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D:\Claudia\2019\Lista contracte\2014 - 2020\2023\martie\finale\"/>
    </mc:Choice>
  </mc:AlternateContent>
  <xr:revisionPtr revIDLastSave="0" documentId="13_ncr:1_{43768E04-1E88-4DF0-8740-A7CF396AC681}" xr6:coauthVersionLast="47" xr6:coauthVersionMax="47" xr10:uidLastSave="{00000000-0000-0000-0000-000000000000}"/>
  <bookViews>
    <workbookView xWindow="-120" yWindow="-120" windowWidth="29040" windowHeight="15840" tabRatio="384" xr2:uid="{00000000-000D-0000-FFFF-FFFF00000000}"/>
  </bookViews>
  <sheets>
    <sheet name="POC" sheetId="2" r:id="rId1"/>
    <sheet name="Sheet1" sheetId="3" r:id="rId2"/>
  </sheets>
  <definedNames>
    <definedName name="_xlnm._FilterDatabase" localSheetId="0" hidden="1">POC!$A$8:$X$3097</definedName>
  </definedNames>
  <calcPr calcId="191029" concurrentCalc="0"/>
</workbook>
</file>

<file path=xl/calcChain.xml><?xml version="1.0" encoding="utf-8"?>
<calcChain xmlns="http://schemas.openxmlformats.org/spreadsheetml/2006/main">
  <c r="T14" i="2" l="1"/>
  <c r="T15" i="2"/>
  <c r="T3097" i="2"/>
  <c r="T3096" i="2"/>
  <c r="T2967" i="2"/>
  <c r="T2968" i="2"/>
  <c r="T3095" i="2"/>
  <c r="T3048" i="2"/>
  <c r="T3047" i="2"/>
  <c r="T3046" i="2"/>
  <c r="T3045" i="2"/>
  <c r="T3093" i="2"/>
  <c r="T3094" i="2"/>
  <c r="T3089" i="2"/>
  <c r="T3090" i="2"/>
  <c r="T3091" i="2"/>
  <c r="T3092" i="2"/>
  <c r="T3041" i="2"/>
  <c r="T3042" i="2"/>
  <c r="T3043" i="2"/>
  <c r="T3044" i="2"/>
  <c r="T3049" i="2"/>
  <c r="T3050" i="2"/>
  <c r="T3051" i="2"/>
  <c r="T3052" i="2"/>
  <c r="T3053" i="2"/>
  <c r="T3054" i="2"/>
  <c r="T3055" i="2"/>
  <c r="T3056" i="2"/>
  <c r="T3057" i="2"/>
  <c r="T3058" i="2"/>
  <c r="T3059" i="2"/>
  <c r="T3060" i="2"/>
  <c r="T3061" i="2"/>
  <c r="T3062" i="2"/>
  <c r="T3063" i="2"/>
  <c r="T3064" i="2"/>
  <c r="T3065" i="2"/>
  <c r="T3066" i="2"/>
  <c r="T3067" i="2"/>
  <c r="T3068" i="2"/>
  <c r="T3069" i="2"/>
  <c r="T3070" i="2"/>
  <c r="T3071" i="2"/>
  <c r="T3072" i="2"/>
  <c r="T3073" i="2"/>
  <c r="T3074" i="2"/>
  <c r="T3075" i="2"/>
  <c r="T3076" i="2"/>
  <c r="T3077" i="2"/>
  <c r="T3078" i="2"/>
  <c r="T3079" i="2"/>
  <c r="T3080" i="2"/>
  <c r="T3081" i="2"/>
  <c r="T3082" i="2"/>
  <c r="T3083" i="2"/>
  <c r="T3084" i="2"/>
  <c r="T3085" i="2"/>
  <c r="T3086" i="2"/>
  <c r="T3087" i="2"/>
  <c r="T3088" i="2"/>
  <c r="T3039" i="2"/>
  <c r="T3040" i="2"/>
  <c r="T2988" i="2"/>
  <c r="T2989" i="2"/>
  <c r="T2990" i="2"/>
  <c r="T2991" i="2"/>
  <c r="T2992" i="2"/>
  <c r="T2993" i="2"/>
  <c r="T2994" i="2"/>
  <c r="T2995" i="2"/>
  <c r="T2996" i="2"/>
  <c r="T2997" i="2"/>
  <c r="T2998" i="2"/>
  <c r="T2999" i="2"/>
  <c r="T3000" i="2"/>
  <c r="T3001" i="2"/>
  <c r="T3002" i="2"/>
  <c r="T3003" i="2"/>
  <c r="T3004" i="2"/>
  <c r="T3005" i="2"/>
  <c r="T3006" i="2"/>
  <c r="T3007" i="2"/>
  <c r="T3008" i="2"/>
  <c r="T3009" i="2"/>
  <c r="T3010" i="2"/>
  <c r="T3011" i="2"/>
  <c r="T3012" i="2"/>
  <c r="T3013" i="2"/>
  <c r="T3014" i="2"/>
  <c r="T3015" i="2"/>
  <c r="T3016" i="2"/>
  <c r="T3017" i="2"/>
  <c r="T3018" i="2"/>
  <c r="T3019" i="2"/>
  <c r="T3020" i="2"/>
  <c r="T3021" i="2"/>
  <c r="T3022" i="2"/>
  <c r="T3023" i="2"/>
  <c r="T3024" i="2"/>
  <c r="T3025" i="2"/>
  <c r="T3026" i="2"/>
  <c r="T3027" i="2"/>
  <c r="T3028" i="2"/>
  <c r="T3029" i="2"/>
  <c r="T3030" i="2"/>
  <c r="T3031" i="2"/>
  <c r="T3032" i="2"/>
  <c r="T3033" i="2"/>
  <c r="T3034" i="2"/>
  <c r="T3035" i="2"/>
  <c r="T3036" i="2"/>
  <c r="T3037" i="2"/>
  <c r="T3038" i="2"/>
  <c r="T2969" i="2"/>
  <c r="T2970" i="2"/>
  <c r="T2971" i="2"/>
  <c r="T2972" i="2"/>
  <c r="T2973" i="2"/>
  <c r="T2974" i="2"/>
  <c r="T2975" i="2"/>
  <c r="T2976" i="2"/>
  <c r="T2977" i="2"/>
  <c r="T2978" i="2"/>
  <c r="T2979" i="2"/>
  <c r="T2980" i="2"/>
  <c r="T2981" i="2"/>
  <c r="T2982" i="2"/>
  <c r="T2983" i="2"/>
  <c r="T2984" i="2"/>
  <c r="T2985" i="2"/>
  <c r="T2986" i="2"/>
  <c r="T2987" i="2"/>
  <c r="T2954" i="2"/>
  <c r="T2955" i="2"/>
  <c r="T2956" i="2"/>
  <c r="T2957" i="2"/>
  <c r="T2958" i="2"/>
  <c r="T2959" i="2"/>
  <c r="T2960" i="2"/>
  <c r="T2961" i="2"/>
  <c r="T2962" i="2"/>
  <c r="T2963" i="2"/>
  <c r="T2964" i="2"/>
  <c r="T2965" i="2"/>
  <c r="T2966" i="2"/>
  <c r="T2951" i="2"/>
  <c r="T2952" i="2"/>
  <c r="T2953" i="2"/>
  <c r="T2949" i="2"/>
  <c r="T2950" i="2"/>
  <c r="T2933" i="2"/>
  <c r="T2934" i="2"/>
  <c r="T2935" i="2"/>
  <c r="T2936" i="2"/>
  <c r="T2937" i="2"/>
  <c r="T2938" i="2"/>
  <c r="T2939" i="2"/>
  <c r="T2940" i="2"/>
  <c r="T2941" i="2"/>
  <c r="T2942" i="2"/>
  <c r="T2943" i="2"/>
  <c r="T2944" i="2"/>
  <c r="T2945" i="2"/>
  <c r="T2946" i="2"/>
  <c r="T2947" i="2"/>
  <c r="T2948" i="2"/>
  <c r="T2930" i="2"/>
  <c r="T2931" i="2"/>
  <c r="T2932" i="2"/>
  <c r="T2928" i="2"/>
  <c r="T2927" i="2"/>
  <c r="T2922" i="2"/>
  <c r="T2923" i="2"/>
  <c r="T2924" i="2"/>
  <c r="T2925" i="2"/>
  <c r="T2926" i="2"/>
  <c r="T2929" i="2"/>
  <c r="T2916" i="2"/>
  <c r="T2915" i="2"/>
  <c r="T2914" i="2"/>
  <c r="T2913" i="2"/>
  <c r="T2912" i="2"/>
  <c r="T2911" i="2"/>
  <c r="T2910" i="2"/>
  <c r="T2905" i="2"/>
  <c r="T2906" i="2"/>
  <c r="T2907" i="2"/>
  <c r="T2908" i="2"/>
  <c r="T2909" i="2"/>
  <c r="T2899" i="2"/>
  <c r="T2900" i="2"/>
  <c r="T2901" i="2"/>
  <c r="T2902" i="2"/>
  <c r="T2903" i="2"/>
  <c r="T2904" i="2"/>
  <c r="T2920" i="2"/>
  <c r="T2921" i="2"/>
  <c r="T2917" i="2"/>
  <c r="T2918" i="2"/>
  <c r="T2919" i="2"/>
  <c r="T2889" i="2"/>
  <c r="T2890" i="2"/>
  <c r="T2860" i="2"/>
  <c r="T2898" i="2"/>
  <c r="T2897" i="2"/>
  <c r="T2896" i="2"/>
  <c r="T2895" i="2"/>
  <c r="T2894" i="2"/>
  <c r="T2893" i="2"/>
  <c r="T2892" i="2"/>
  <c r="T2891" i="2"/>
  <c r="T2888" i="2"/>
  <c r="T2887" i="2"/>
  <c r="T2886" i="2"/>
  <c r="T2885" i="2"/>
  <c r="T2884" i="2"/>
  <c r="T2883" i="2"/>
  <c r="T2882" i="2"/>
  <c r="T2881" i="2"/>
  <c r="T2880" i="2"/>
  <c r="T2879" i="2"/>
  <c r="T2878" i="2"/>
  <c r="T2877" i="2"/>
  <c r="T2876" i="2"/>
  <c r="T2875" i="2"/>
  <c r="T2874" i="2"/>
  <c r="T2873" i="2"/>
  <c r="T2872" i="2"/>
  <c r="T2871" i="2"/>
  <c r="T2870" i="2"/>
  <c r="T2869" i="2"/>
  <c r="T2868" i="2"/>
  <c r="T2867" i="2"/>
  <c r="T2866" i="2"/>
  <c r="T2865" i="2"/>
  <c r="T2864" i="2"/>
  <c r="T2863" i="2"/>
  <c r="T2862" i="2"/>
  <c r="T2861" i="2"/>
  <c r="T2839" i="2"/>
  <c r="T2840" i="2"/>
  <c r="T2841" i="2"/>
  <c r="T2842" i="2"/>
  <c r="T2843" i="2"/>
  <c r="T2844" i="2"/>
  <c r="T2845" i="2"/>
  <c r="T2846" i="2"/>
  <c r="T2847" i="2"/>
  <c r="T2848" i="2"/>
  <c r="T2849" i="2"/>
  <c r="T2850" i="2"/>
  <c r="T2851" i="2"/>
  <c r="T2852" i="2"/>
  <c r="T2853" i="2"/>
  <c r="T2854" i="2"/>
  <c r="T2855" i="2"/>
  <c r="T2856" i="2"/>
  <c r="T2857" i="2"/>
  <c r="T2858" i="2"/>
  <c r="T2859" i="2"/>
  <c r="T2828" i="2"/>
  <c r="T2829" i="2"/>
  <c r="T2830" i="2"/>
  <c r="T2831" i="2"/>
  <c r="T2832" i="2"/>
  <c r="T2833" i="2"/>
  <c r="T2834" i="2"/>
  <c r="T2835" i="2"/>
  <c r="T2836" i="2"/>
  <c r="T2837" i="2"/>
  <c r="T2838" i="2"/>
  <c r="T2818" i="2"/>
  <c r="T2819" i="2"/>
  <c r="T2820" i="2"/>
  <c r="T2821" i="2"/>
  <c r="T2822" i="2"/>
  <c r="T2823" i="2"/>
  <c r="T2824" i="2"/>
  <c r="T2825" i="2"/>
  <c r="T2826" i="2"/>
  <c r="T2827" i="2"/>
  <c r="T2814" i="2"/>
  <c r="T2813" i="2"/>
  <c r="T2812" i="2"/>
  <c r="T2811" i="2"/>
  <c r="T2810" i="2"/>
  <c r="T2809" i="2"/>
  <c r="T2808" i="2"/>
  <c r="T2807" i="2"/>
  <c r="T2806" i="2"/>
  <c r="T2771" i="2"/>
  <c r="X3099" i="2"/>
  <c r="W3099" i="2"/>
  <c r="T2629" i="2"/>
  <c r="T2630" i="2"/>
  <c r="T2631" i="2"/>
  <c r="T2632" i="2"/>
  <c r="T2633" i="2"/>
  <c r="T2634" i="2"/>
  <c r="T2635" i="2"/>
  <c r="T2636" i="2"/>
  <c r="T2637" i="2"/>
  <c r="T2638" i="2"/>
  <c r="T2639" i="2"/>
  <c r="T2640" i="2"/>
  <c r="T2641" i="2"/>
  <c r="T2642" i="2"/>
  <c r="T2643" i="2"/>
  <c r="T2644" i="2"/>
  <c r="T2645" i="2"/>
  <c r="T2646" i="2"/>
  <c r="T2647" i="2"/>
  <c r="T2648" i="2"/>
  <c r="T2649" i="2"/>
  <c r="T2650" i="2"/>
  <c r="T2651" i="2"/>
  <c r="T2652" i="2"/>
  <c r="T2653" i="2"/>
  <c r="T2654" i="2"/>
  <c r="T2655" i="2"/>
  <c r="T2656" i="2"/>
  <c r="T2657" i="2"/>
  <c r="T2658" i="2"/>
  <c r="T2659" i="2"/>
  <c r="T2660" i="2"/>
  <c r="T2661" i="2"/>
  <c r="T2662" i="2"/>
  <c r="T2663" i="2"/>
  <c r="T2664" i="2"/>
  <c r="T2665" i="2"/>
  <c r="T2666" i="2"/>
  <c r="T2667" i="2"/>
  <c r="T2668" i="2"/>
  <c r="T2669" i="2"/>
  <c r="T2670" i="2"/>
  <c r="T2671" i="2"/>
  <c r="T2672" i="2"/>
  <c r="T2673" i="2"/>
  <c r="T2674" i="2"/>
  <c r="T2675" i="2"/>
  <c r="T2676" i="2"/>
  <c r="T2677" i="2"/>
  <c r="T2678" i="2"/>
  <c r="T2679" i="2"/>
  <c r="T2680" i="2"/>
  <c r="T2681" i="2"/>
  <c r="T2682" i="2"/>
  <c r="T2683" i="2"/>
  <c r="T2684" i="2"/>
  <c r="T2685" i="2"/>
  <c r="T2686" i="2"/>
  <c r="T2687" i="2"/>
  <c r="T2688" i="2"/>
  <c r="T2689" i="2"/>
  <c r="T2690" i="2"/>
  <c r="T2691" i="2"/>
  <c r="T2692" i="2"/>
  <c r="T2693" i="2"/>
  <c r="T2694" i="2"/>
  <c r="T2695" i="2"/>
  <c r="T2696" i="2"/>
  <c r="T2697" i="2"/>
  <c r="T2698" i="2"/>
  <c r="T2699" i="2"/>
  <c r="T2700" i="2"/>
  <c r="T2701" i="2"/>
  <c r="T2702" i="2"/>
  <c r="T2703" i="2"/>
  <c r="T2704" i="2"/>
  <c r="T2705" i="2"/>
  <c r="T2706" i="2"/>
  <c r="T2707" i="2"/>
  <c r="T2708" i="2"/>
  <c r="T2709" i="2"/>
  <c r="T2710" i="2"/>
  <c r="T2711" i="2"/>
  <c r="T2712" i="2"/>
  <c r="T2713" i="2"/>
  <c r="T2714" i="2"/>
  <c r="T2715" i="2"/>
  <c r="T2716" i="2"/>
  <c r="T2717" i="2"/>
  <c r="T2718" i="2"/>
  <c r="T2719" i="2"/>
  <c r="T2720" i="2"/>
  <c r="T2721" i="2"/>
  <c r="T2722" i="2"/>
  <c r="T2723" i="2"/>
  <c r="T2724" i="2"/>
  <c r="T2725" i="2"/>
  <c r="T2726" i="2"/>
  <c r="T2727" i="2"/>
  <c r="T2728" i="2"/>
  <c r="T2729" i="2"/>
  <c r="T2730" i="2"/>
  <c r="T2731" i="2"/>
  <c r="T2732" i="2"/>
  <c r="T2733" i="2"/>
  <c r="T2734" i="2"/>
  <c r="T2735" i="2"/>
  <c r="T2736" i="2"/>
  <c r="T2737" i="2"/>
  <c r="T2738" i="2"/>
  <c r="T2739" i="2"/>
  <c r="T2740" i="2"/>
  <c r="T2741" i="2"/>
  <c r="T2742" i="2"/>
  <c r="T2743" i="2"/>
  <c r="T2744" i="2"/>
  <c r="T2745" i="2"/>
  <c r="T2746" i="2"/>
  <c r="T2747" i="2"/>
  <c r="T2748" i="2"/>
  <c r="T2749" i="2"/>
  <c r="T2750" i="2"/>
  <c r="T2751" i="2"/>
  <c r="T2752" i="2"/>
  <c r="T2753" i="2"/>
  <c r="T2754" i="2"/>
  <c r="T2755" i="2"/>
  <c r="T2756" i="2"/>
  <c r="T2757" i="2"/>
  <c r="T2758" i="2"/>
  <c r="T2759" i="2"/>
  <c r="T2760" i="2"/>
  <c r="T2761" i="2"/>
  <c r="T2762" i="2"/>
  <c r="T2763" i="2"/>
  <c r="T2764" i="2"/>
  <c r="T2765" i="2"/>
  <c r="T2766" i="2"/>
  <c r="T2767" i="2"/>
  <c r="T2768" i="2"/>
  <c r="T2769" i="2"/>
  <c r="T2770" i="2"/>
  <c r="T2772" i="2"/>
  <c r="T2773" i="2"/>
  <c r="T2774" i="2"/>
  <c r="T2775" i="2"/>
  <c r="T2776" i="2"/>
  <c r="T2777" i="2"/>
  <c r="T2778" i="2"/>
  <c r="T2779" i="2"/>
  <c r="T2780" i="2"/>
  <c r="T2781" i="2"/>
  <c r="T2782" i="2"/>
  <c r="T2783" i="2"/>
  <c r="T2784" i="2"/>
  <c r="T2785" i="2"/>
  <c r="T2786" i="2"/>
  <c r="T2787" i="2"/>
  <c r="T2788" i="2"/>
  <c r="T2789" i="2"/>
  <c r="T2790" i="2"/>
  <c r="T2791" i="2"/>
  <c r="T2792" i="2"/>
  <c r="T2793" i="2"/>
  <c r="T2794" i="2"/>
  <c r="T18" i="2"/>
  <c r="T20" i="2"/>
  <c r="T22" i="2"/>
  <c r="T28" i="2"/>
  <c r="T38" i="2"/>
  <c r="T114" i="2"/>
  <c r="T120" i="2"/>
  <c r="T121" i="2"/>
  <c r="T125" i="2"/>
  <c r="T126" i="2"/>
  <c r="T138" i="2"/>
  <c r="T172" i="2"/>
  <c r="T177" i="2"/>
  <c r="T187" i="2"/>
  <c r="T188" i="2"/>
  <c r="T222" i="2"/>
  <c r="T224" i="2"/>
  <c r="T226" i="2"/>
  <c r="T227" i="2"/>
  <c r="T236" i="2"/>
  <c r="T239" i="2"/>
  <c r="T258" i="2"/>
  <c r="T260" i="2"/>
  <c r="T261" i="2"/>
  <c r="T264" i="2"/>
  <c r="T265" i="2"/>
  <c r="T284" i="2"/>
  <c r="T289" i="2"/>
  <c r="T302" i="2"/>
  <c r="T315" i="2"/>
  <c r="T316" i="2"/>
  <c r="T321" i="2"/>
  <c r="T327" i="2"/>
  <c r="T335" i="2"/>
  <c r="T351" i="2"/>
  <c r="T437" i="2"/>
  <c r="T493" i="2"/>
  <c r="T496" i="2"/>
  <c r="T513" i="2"/>
  <c r="T515" i="2"/>
  <c r="T521" i="2"/>
  <c r="T526" i="2"/>
  <c r="T534" i="2"/>
  <c r="T543" i="2"/>
  <c r="T557" i="2"/>
  <c r="T575" i="2"/>
  <c r="T586" i="2"/>
  <c r="T669" i="2"/>
  <c r="T670" i="2"/>
  <c r="T1116" i="2"/>
  <c r="T1138" i="2"/>
  <c r="T1142" i="2"/>
  <c r="T1182" i="2"/>
  <c r="T2805" i="2"/>
  <c r="T2815" i="2"/>
  <c r="T2816" i="2"/>
  <c r="T2817" i="2"/>
  <c r="L3109" i="2"/>
  <c r="O3109" i="2"/>
  <c r="H3108" i="2"/>
  <c r="L3108" i="2"/>
  <c r="O3108" i="2"/>
  <c r="T484" i="2"/>
  <c r="L3099" i="2"/>
  <c r="T2804" i="2"/>
  <c r="T2800" i="2"/>
  <c r="T2801" i="2"/>
  <c r="T2802" i="2"/>
  <c r="T2803" i="2"/>
  <c r="T2798" i="2"/>
  <c r="T2799" i="2"/>
  <c r="T2797" i="2"/>
  <c r="T2796" i="2"/>
  <c r="T2795" i="2"/>
  <c r="T2628" i="2"/>
  <c r="T2625" i="2"/>
  <c r="T2626" i="2"/>
  <c r="T2627" i="2"/>
  <c r="T2617" i="2"/>
  <c r="T2618" i="2"/>
  <c r="T2619" i="2"/>
  <c r="T2620" i="2"/>
  <c r="T2621" i="2"/>
  <c r="T2622" i="2"/>
  <c r="T2623" i="2"/>
  <c r="T2624" i="2"/>
  <c r="T2611" i="2"/>
  <c r="T2612" i="2"/>
  <c r="T2613" i="2"/>
  <c r="T2614" i="2"/>
  <c r="T2615" i="2"/>
  <c r="T2616" i="2"/>
  <c r="T2607" i="2"/>
  <c r="T2609" i="2"/>
  <c r="T2610" i="2"/>
  <c r="T2608" i="2"/>
  <c r="T2599" i="2"/>
  <c r="T2600" i="2"/>
  <c r="T2601" i="2"/>
  <c r="T2602" i="2"/>
  <c r="T2603" i="2"/>
  <c r="T2604" i="2"/>
  <c r="T2605" i="2"/>
  <c r="T2606" i="2"/>
  <c r="T2588" i="2"/>
  <c r="T2598" i="2"/>
  <c r="T2589" i="2"/>
  <c r="T2590" i="2"/>
  <c r="T2591" i="2"/>
  <c r="T2592" i="2"/>
  <c r="T2593" i="2"/>
  <c r="T2594" i="2"/>
  <c r="T2595" i="2"/>
  <c r="T2596" i="2"/>
  <c r="T2597" i="2"/>
  <c r="T2578" i="2"/>
  <c r="T2579" i="2"/>
  <c r="T2580" i="2"/>
  <c r="T2581" i="2"/>
  <c r="T2582" i="2"/>
  <c r="T2583" i="2"/>
  <c r="T2584" i="2"/>
  <c r="T2585" i="2"/>
  <c r="T2586" i="2"/>
  <c r="T2587" i="2"/>
  <c r="T2573" i="2"/>
  <c r="T2564" i="2"/>
  <c r="T2544" i="2"/>
  <c r="T2556" i="2"/>
  <c r="T2557" i="2"/>
  <c r="T2558" i="2"/>
  <c r="T2559" i="2"/>
  <c r="T2560" i="2"/>
  <c r="T2561" i="2"/>
  <c r="T2562" i="2"/>
  <c r="T2563" i="2"/>
  <c r="T2565" i="2"/>
  <c r="T2566" i="2"/>
  <c r="T2567" i="2"/>
  <c r="T2568" i="2"/>
  <c r="T2569" i="2"/>
  <c r="T2570" i="2"/>
  <c r="T2571" i="2"/>
  <c r="T2572" i="2"/>
  <c r="T2574" i="2"/>
  <c r="T2575" i="2"/>
  <c r="T2576" i="2"/>
  <c r="T2577" i="2"/>
  <c r="T2555" i="2"/>
  <c r="T2525" i="2"/>
  <c r="T2526" i="2"/>
  <c r="T2527" i="2"/>
  <c r="T2528" i="2"/>
  <c r="T2529" i="2"/>
  <c r="T2530" i="2"/>
  <c r="T2531" i="2"/>
  <c r="T2532" i="2"/>
  <c r="T2533" i="2"/>
  <c r="T2534" i="2"/>
  <c r="T2535" i="2"/>
  <c r="T2536" i="2"/>
  <c r="T2537" i="2"/>
  <c r="T2538" i="2"/>
  <c r="T2539" i="2"/>
  <c r="T2540" i="2"/>
  <c r="T2541" i="2"/>
  <c r="T2542" i="2"/>
  <c r="T2543" i="2"/>
  <c r="T2545" i="2"/>
  <c r="T2546" i="2"/>
  <c r="T2547" i="2"/>
  <c r="T2548" i="2"/>
  <c r="T2549" i="2"/>
  <c r="T2550" i="2"/>
  <c r="T2551" i="2"/>
  <c r="T2552" i="2"/>
  <c r="T2553" i="2"/>
  <c r="T2554" i="2"/>
  <c r="T2519" i="2"/>
  <c r="T2520" i="2"/>
  <c r="T2521" i="2"/>
  <c r="T2522" i="2"/>
  <c r="T2523" i="2"/>
  <c r="T2524" i="2"/>
  <c r="T2507" i="2"/>
  <c r="T2508" i="2"/>
  <c r="T2509" i="2"/>
  <c r="T2510" i="2"/>
  <c r="T2511" i="2"/>
  <c r="T2512" i="2"/>
  <c r="T2513" i="2"/>
  <c r="T2514" i="2"/>
  <c r="T2515" i="2"/>
  <c r="T2516" i="2"/>
  <c r="T2517" i="2"/>
  <c r="T2518" i="2"/>
  <c r="T2495" i="2"/>
  <c r="T2496" i="2"/>
  <c r="T2497" i="2"/>
  <c r="T2498" i="2"/>
  <c r="T2499" i="2"/>
  <c r="T2500" i="2"/>
  <c r="T2501" i="2"/>
  <c r="T2502" i="2"/>
  <c r="T2503" i="2"/>
  <c r="T2504" i="2"/>
  <c r="T2505" i="2"/>
  <c r="T2506" i="2"/>
  <c r="T2374" i="2"/>
  <c r="T2469" i="2"/>
  <c r="T2470" i="2"/>
  <c r="T2471" i="2"/>
  <c r="T2472" i="2"/>
  <c r="T2473" i="2"/>
  <c r="T2474" i="2"/>
  <c r="T2475" i="2"/>
  <c r="T2476" i="2"/>
  <c r="T2477" i="2"/>
  <c r="T2478" i="2"/>
  <c r="T2479" i="2"/>
  <c r="T2480" i="2"/>
  <c r="T2481" i="2"/>
  <c r="T2482" i="2"/>
  <c r="T2483" i="2"/>
  <c r="T2484" i="2"/>
  <c r="T2485" i="2"/>
  <c r="T2486" i="2"/>
  <c r="T2487" i="2"/>
  <c r="T2488" i="2"/>
  <c r="T2489" i="2"/>
  <c r="T2490" i="2"/>
  <c r="T2491" i="2"/>
  <c r="T2492" i="2"/>
  <c r="T2493" i="2"/>
  <c r="T2494" i="2"/>
  <c r="T2465" i="2"/>
  <c r="T2466" i="2"/>
  <c r="T2467" i="2"/>
  <c r="T2468" i="2"/>
  <c r="T2464" i="2"/>
  <c r="T2408" i="2"/>
  <c r="T2409" i="2"/>
  <c r="T2410" i="2"/>
  <c r="T2411" i="2"/>
  <c r="T2412" i="2"/>
  <c r="T2413" i="2"/>
  <c r="T2414" i="2"/>
  <c r="T2415" i="2"/>
  <c r="T2416" i="2"/>
  <c r="T2417" i="2"/>
  <c r="T2418" i="2"/>
  <c r="T2419" i="2"/>
  <c r="T2420" i="2"/>
  <c r="T2421" i="2"/>
  <c r="T2422" i="2"/>
  <c r="T2423" i="2"/>
  <c r="T2424" i="2"/>
  <c r="T2425" i="2"/>
  <c r="T2426" i="2"/>
  <c r="T2427" i="2"/>
  <c r="T2428" i="2"/>
  <c r="T2429" i="2"/>
  <c r="T2430" i="2"/>
  <c r="T2431" i="2"/>
  <c r="T2432" i="2"/>
  <c r="T2433" i="2"/>
  <c r="T2434" i="2"/>
  <c r="T2435" i="2"/>
  <c r="T2436" i="2"/>
  <c r="T2437" i="2"/>
  <c r="T2438" i="2"/>
  <c r="T2439" i="2"/>
  <c r="T2440" i="2"/>
  <c r="T2441" i="2"/>
  <c r="T2442" i="2"/>
  <c r="T2443" i="2"/>
  <c r="T2444" i="2"/>
  <c r="T2445" i="2"/>
  <c r="T2446" i="2"/>
  <c r="T2447" i="2"/>
  <c r="T2448" i="2"/>
  <c r="T2449" i="2"/>
  <c r="T2450" i="2"/>
  <c r="T2451" i="2"/>
  <c r="T2452" i="2"/>
  <c r="T2453" i="2"/>
  <c r="T2454" i="2"/>
  <c r="T2455" i="2"/>
  <c r="T2456" i="2"/>
  <c r="T2457" i="2"/>
  <c r="T2458" i="2"/>
  <c r="T2459" i="2"/>
  <c r="T2460" i="2"/>
  <c r="T2461" i="2"/>
  <c r="T2462" i="2"/>
  <c r="T2407" i="2"/>
  <c r="T2367" i="2"/>
  <c r="T2400" i="2"/>
  <c r="T2401" i="2"/>
  <c r="T2402" i="2"/>
  <c r="T2403" i="2"/>
  <c r="T2404" i="2"/>
  <c r="T2405" i="2"/>
  <c r="T2406" i="2"/>
  <c r="T2364" i="2"/>
  <c r="T2365" i="2"/>
  <c r="T2366" i="2"/>
  <c r="T2368" i="2"/>
  <c r="T2369" i="2"/>
  <c r="T2370" i="2"/>
  <c r="T2371" i="2"/>
  <c r="T2372" i="2"/>
  <c r="T2373" i="2"/>
  <c r="T2375" i="2"/>
  <c r="T2376" i="2"/>
  <c r="T2377" i="2"/>
  <c r="T2378" i="2"/>
  <c r="T2379" i="2"/>
  <c r="T2380" i="2"/>
  <c r="T2381" i="2"/>
  <c r="T2382" i="2"/>
  <c r="T2383" i="2"/>
  <c r="T2384" i="2"/>
  <c r="T2385" i="2"/>
  <c r="T2386" i="2"/>
  <c r="T2387" i="2"/>
  <c r="T2388" i="2"/>
  <c r="T2389" i="2"/>
  <c r="T2390" i="2"/>
  <c r="T2391" i="2"/>
  <c r="T2392" i="2"/>
  <c r="T2393" i="2"/>
  <c r="T2394" i="2"/>
  <c r="T2395" i="2"/>
  <c r="T2396" i="2"/>
  <c r="T2397" i="2"/>
  <c r="T2398" i="2"/>
  <c r="T2399" i="2"/>
  <c r="T2341" i="2"/>
  <c r="T2344" i="2"/>
  <c r="T2345" i="2"/>
  <c r="T2346" i="2"/>
  <c r="T2347" i="2"/>
  <c r="T2348" i="2"/>
  <c r="T2349" i="2"/>
  <c r="T2350" i="2"/>
  <c r="T2351" i="2"/>
  <c r="T2352" i="2"/>
  <c r="T2353" i="2"/>
  <c r="T2354" i="2"/>
  <c r="T2355" i="2"/>
  <c r="T2356" i="2"/>
  <c r="T2357" i="2"/>
  <c r="T2358" i="2"/>
  <c r="T2359" i="2"/>
  <c r="T2360" i="2"/>
  <c r="T2361" i="2"/>
  <c r="T2362" i="2"/>
  <c r="T2363" i="2"/>
  <c r="T2297" i="2"/>
  <c r="T2309" i="2"/>
  <c r="T2310" i="2"/>
  <c r="T2311" i="2"/>
  <c r="T2312" i="2"/>
  <c r="T2313" i="2"/>
  <c r="T2314" i="2"/>
  <c r="T2315" i="2"/>
  <c r="T2316" i="2"/>
  <c r="T2317" i="2"/>
  <c r="T2318" i="2"/>
  <c r="T2319" i="2"/>
  <c r="T2320" i="2"/>
  <c r="T2321" i="2"/>
  <c r="T2322" i="2"/>
  <c r="T2323" i="2"/>
  <c r="T2324" i="2"/>
  <c r="T2325" i="2"/>
  <c r="T2326" i="2"/>
  <c r="T2327" i="2"/>
  <c r="T2328" i="2"/>
  <c r="T2329" i="2"/>
  <c r="T2330" i="2"/>
  <c r="T2331" i="2"/>
  <c r="T2332" i="2"/>
  <c r="T2333" i="2"/>
  <c r="T2334" i="2"/>
  <c r="T2335" i="2"/>
  <c r="T2336" i="2"/>
  <c r="T2337" i="2"/>
  <c r="T2338" i="2"/>
  <c r="T2339" i="2"/>
  <c r="T2340" i="2"/>
  <c r="T2342" i="2"/>
  <c r="T2343" i="2"/>
  <c r="T2274" i="2"/>
  <c r="T2275" i="2"/>
  <c r="T2276" i="2"/>
  <c r="T2277" i="2"/>
  <c r="T2278" i="2"/>
  <c r="T2279" i="2"/>
  <c r="T2280" i="2"/>
  <c r="T2281" i="2"/>
  <c r="T2282" i="2"/>
  <c r="T2283" i="2"/>
  <c r="T2284" i="2"/>
  <c r="T2285" i="2"/>
  <c r="T2286" i="2"/>
  <c r="T2287" i="2"/>
  <c r="T2288" i="2"/>
  <c r="T2289" i="2"/>
  <c r="T2290" i="2"/>
  <c r="T2291" i="2"/>
  <c r="T2292" i="2"/>
  <c r="T2293" i="2"/>
  <c r="T2294" i="2"/>
  <c r="T2295" i="2"/>
  <c r="T2296" i="2"/>
  <c r="T2298" i="2"/>
  <c r="T2299" i="2"/>
  <c r="T2300" i="2"/>
  <c r="T2301" i="2"/>
  <c r="T2302" i="2"/>
  <c r="T2303" i="2"/>
  <c r="T2304" i="2"/>
  <c r="T2305" i="2"/>
  <c r="T2306" i="2"/>
  <c r="T2307" i="2"/>
  <c r="T2308" i="2"/>
  <c r="T2463" i="2"/>
  <c r="T2253" i="2"/>
  <c r="T2254" i="2"/>
  <c r="T2255" i="2"/>
  <c r="T2256" i="2"/>
  <c r="T2257" i="2"/>
  <c r="T2258" i="2"/>
  <c r="T2259" i="2"/>
  <c r="T2260" i="2"/>
  <c r="T2261" i="2"/>
  <c r="T2262" i="2"/>
  <c r="T2263" i="2"/>
  <c r="T2264" i="2"/>
  <c r="T2265" i="2"/>
  <c r="T2266" i="2"/>
  <c r="T2267" i="2"/>
  <c r="T2268" i="2"/>
  <c r="T2269" i="2"/>
  <c r="T2270" i="2"/>
  <c r="T2271" i="2"/>
  <c r="T2272" i="2"/>
  <c r="T2273" i="2"/>
  <c r="T2247" i="2"/>
  <c r="T2248" i="2"/>
  <c r="T2249" i="2"/>
  <c r="T2250" i="2"/>
  <c r="T2251" i="2"/>
  <c r="T2252" i="2"/>
  <c r="T2246" i="2"/>
  <c r="T2190" i="2"/>
  <c r="T2191" i="2"/>
  <c r="T2192" i="2"/>
  <c r="T2193" i="2"/>
  <c r="T2194" i="2"/>
  <c r="T2195" i="2"/>
  <c r="T2196" i="2"/>
  <c r="T2197" i="2"/>
  <c r="T2198" i="2"/>
  <c r="T2199" i="2"/>
  <c r="T2200" i="2"/>
  <c r="T2201" i="2"/>
  <c r="T2202" i="2"/>
  <c r="T2203" i="2"/>
  <c r="T2204" i="2"/>
  <c r="T2205" i="2"/>
  <c r="T2206" i="2"/>
  <c r="T2207" i="2"/>
  <c r="T2208" i="2"/>
  <c r="T2209" i="2"/>
  <c r="T2210" i="2"/>
  <c r="T2211" i="2"/>
  <c r="T2212" i="2"/>
  <c r="T2213" i="2"/>
  <c r="T2214" i="2"/>
  <c r="T2215" i="2"/>
  <c r="T2216" i="2"/>
  <c r="T2217" i="2"/>
  <c r="T2218" i="2"/>
  <c r="T2219" i="2"/>
  <c r="T2220" i="2"/>
  <c r="T2221" i="2"/>
  <c r="T2222" i="2"/>
  <c r="T2223" i="2"/>
  <c r="T2224" i="2"/>
  <c r="T2225" i="2"/>
  <c r="T2226" i="2"/>
  <c r="T2227" i="2"/>
  <c r="T2228" i="2"/>
  <c r="T2229" i="2"/>
  <c r="T2230" i="2"/>
  <c r="T2231" i="2"/>
  <c r="T2232" i="2"/>
  <c r="T2233" i="2"/>
  <c r="T2234" i="2"/>
  <c r="T2235" i="2"/>
  <c r="T2236" i="2"/>
  <c r="T2237" i="2"/>
  <c r="T2238" i="2"/>
  <c r="T2239" i="2"/>
  <c r="T2240" i="2"/>
  <c r="T2241" i="2"/>
  <c r="T2242" i="2"/>
  <c r="T2243" i="2"/>
  <c r="T2244" i="2"/>
  <c r="T2245" i="2"/>
  <c r="T2189" i="2"/>
  <c r="T2188" i="2"/>
  <c r="T2166" i="2"/>
  <c r="T2167" i="2"/>
  <c r="T2168" i="2"/>
  <c r="T2169" i="2"/>
  <c r="T2170" i="2"/>
  <c r="T2171" i="2"/>
  <c r="T2172" i="2"/>
  <c r="T2173" i="2"/>
  <c r="T2174" i="2"/>
  <c r="T2175" i="2"/>
  <c r="T2176" i="2"/>
  <c r="T2177" i="2"/>
  <c r="T2178" i="2"/>
  <c r="T2179" i="2"/>
  <c r="T2180" i="2"/>
  <c r="T2181" i="2"/>
  <c r="T2182" i="2"/>
  <c r="T2183" i="2"/>
  <c r="T2184" i="2"/>
  <c r="T2185" i="2"/>
  <c r="T2186" i="2"/>
  <c r="T2187" i="2"/>
  <c r="T2118" i="2"/>
  <c r="T2119" i="2"/>
  <c r="T2120" i="2"/>
  <c r="T2121" i="2"/>
  <c r="T2122" i="2"/>
  <c r="T2123" i="2"/>
  <c r="T2124" i="2"/>
  <c r="T2125" i="2"/>
  <c r="T2126" i="2"/>
  <c r="T2127" i="2"/>
  <c r="T2128" i="2"/>
  <c r="T2129" i="2"/>
  <c r="T2130" i="2"/>
  <c r="T2131" i="2"/>
  <c r="T2132" i="2"/>
  <c r="T2133" i="2"/>
  <c r="T2134" i="2"/>
  <c r="T2135" i="2"/>
  <c r="T2136" i="2"/>
  <c r="T2137" i="2"/>
  <c r="T2138" i="2"/>
  <c r="T2139" i="2"/>
  <c r="T2140" i="2"/>
  <c r="T2141" i="2"/>
  <c r="T2142" i="2"/>
  <c r="T2143" i="2"/>
  <c r="T2144" i="2"/>
  <c r="T2145" i="2"/>
  <c r="T2146" i="2"/>
  <c r="T2147" i="2"/>
  <c r="T2148" i="2"/>
  <c r="T2149" i="2"/>
  <c r="T2150" i="2"/>
  <c r="T2151" i="2"/>
  <c r="T2152" i="2"/>
  <c r="T2153" i="2"/>
  <c r="T2154" i="2"/>
  <c r="T2155" i="2"/>
  <c r="T2156" i="2"/>
  <c r="T2157" i="2"/>
  <c r="T2158" i="2"/>
  <c r="T2159" i="2"/>
  <c r="T2160" i="2"/>
  <c r="T2161" i="2"/>
  <c r="T2162" i="2"/>
  <c r="T2163" i="2"/>
  <c r="T2164" i="2"/>
  <c r="T2165" i="2"/>
  <c r="T2091" i="2"/>
  <c r="T2092" i="2"/>
  <c r="T2093" i="2"/>
  <c r="T2094" i="2"/>
  <c r="T2095" i="2"/>
  <c r="T2096" i="2"/>
  <c r="T2097" i="2"/>
  <c r="T2098" i="2"/>
  <c r="T2099" i="2"/>
  <c r="T2100" i="2"/>
  <c r="T2101" i="2"/>
  <c r="T2102" i="2"/>
  <c r="T2103" i="2"/>
  <c r="T2104" i="2"/>
  <c r="T2105" i="2"/>
  <c r="T2106" i="2"/>
  <c r="T2107" i="2"/>
  <c r="T2108" i="2"/>
  <c r="T2109" i="2"/>
  <c r="T2110" i="2"/>
  <c r="T2111" i="2"/>
  <c r="T2112" i="2"/>
  <c r="T2113" i="2"/>
  <c r="T2114" i="2"/>
  <c r="T2115" i="2"/>
  <c r="T2116" i="2"/>
  <c r="T2117" i="2"/>
  <c r="T2086" i="2"/>
  <c r="T2087" i="2"/>
  <c r="T2088" i="2"/>
  <c r="T2089" i="2"/>
  <c r="T2090" i="2"/>
  <c r="T2078" i="2"/>
  <c r="T2079" i="2"/>
  <c r="T2080" i="2"/>
  <c r="T2081" i="2"/>
  <c r="T2082" i="2"/>
  <c r="T2083" i="2"/>
  <c r="T2084" i="2"/>
  <c r="T2085" i="2"/>
  <c r="T2077" i="2"/>
  <c r="T2076" i="2"/>
  <c r="T2075" i="2"/>
  <c r="T2074" i="2"/>
  <c r="T2073" i="2"/>
  <c r="T2072" i="2"/>
  <c r="T2062" i="2"/>
  <c r="T2025" i="2"/>
  <c r="T2026" i="2"/>
  <c r="T2027" i="2"/>
  <c r="T2028" i="2"/>
  <c r="T2029" i="2"/>
  <c r="T2030" i="2"/>
  <c r="T2031" i="2"/>
  <c r="T2032" i="2"/>
  <c r="T2033" i="2"/>
  <c r="T2034" i="2"/>
  <c r="T2035" i="2"/>
  <c r="T2036" i="2"/>
  <c r="T2037" i="2"/>
  <c r="T2038" i="2"/>
  <c r="T2039" i="2"/>
  <c r="T2040" i="2"/>
  <c r="T2041" i="2"/>
  <c r="T2042" i="2"/>
  <c r="T2043" i="2"/>
  <c r="T2044" i="2"/>
  <c r="T2045" i="2"/>
  <c r="T2046" i="2"/>
  <c r="T2047" i="2"/>
  <c r="T2048" i="2"/>
  <c r="T2049" i="2"/>
  <c r="T2050" i="2"/>
  <c r="T2051" i="2"/>
  <c r="T2052" i="2"/>
  <c r="T2053" i="2"/>
  <c r="T2054" i="2"/>
  <c r="T2055" i="2"/>
  <c r="T2056" i="2"/>
  <c r="T2057" i="2"/>
  <c r="T2058" i="2"/>
  <c r="T2059" i="2"/>
  <c r="T2060" i="2"/>
  <c r="T2061" i="2"/>
  <c r="T2063" i="2"/>
  <c r="T2064" i="2"/>
  <c r="T2065" i="2"/>
  <c r="T2066" i="2"/>
  <c r="T2067" i="2"/>
  <c r="T2068" i="2"/>
  <c r="T2069" i="2"/>
  <c r="T2070" i="2"/>
  <c r="T2071" i="2"/>
  <c r="T2024" i="2"/>
  <c r="T2021" i="2"/>
  <c r="T2022" i="2"/>
  <c r="T1985" i="2"/>
  <c r="T1986" i="2"/>
  <c r="T1987" i="2"/>
  <c r="T1988" i="2"/>
  <c r="T1989" i="2"/>
  <c r="T1990" i="2"/>
  <c r="T1991" i="2"/>
  <c r="T1992" i="2"/>
  <c r="T1993" i="2"/>
  <c r="T1994" i="2"/>
  <c r="T1995" i="2"/>
  <c r="T1996" i="2"/>
  <c r="T1997" i="2"/>
  <c r="T1998" i="2"/>
  <c r="T1999" i="2"/>
  <c r="T2000" i="2"/>
  <c r="T2001" i="2"/>
  <c r="T2002" i="2"/>
  <c r="T2003" i="2"/>
  <c r="T2004" i="2"/>
  <c r="T2005" i="2"/>
  <c r="T2006" i="2"/>
  <c r="T2007" i="2"/>
  <c r="T2008" i="2"/>
  <c r="T2009" i="2"/>
  <c r="T2010" i="2"/>
  <c r="T2011" i="2"/>
  <c r="T2012" i="2"/>
  <c r="T2013" i="2"/>
  <c r="T2014" i="2"/>
  <c r="T2015" i="2"/>
  <c r="T2016" i="2"/>
  <c r="T2017" i="2"/>
  <c r="T2018" i="2"/>
  <c r="T2019" i="2"/>
  <c r="T2020" i="2"/>
  <c r="T2023" i="2"/>
  <c r="T1951" i="2"/>
  <c r="T1980" i="2"/>
  <c r="T1981" i="2"/>
  <c r="T1982" i="2"/>
  <c r="T1983" i="2"/>
  <c r="T1984" i="2"/>
  <c r="T1968" i="2"/>
  <c r="T1969" i="2"/>
  <c r="T1970" i="2"/>
  <c r="T1971" i="2"/>
  <c r="T1972" i="2"/>
  <c r="T1973" i="2"/>
  <c r="T1974" i="2"/>
  <c r="T1975" i="2"/>
  <c r="T1976" i="2"/>
  <c r="T1977" i="2"/>
  <c r="T1978" i="2"/>
  <c r="T1979" i="2"/>
  <c r="T1964" i="2"/>
  <c r="T1965" i="2"/>
  <c r="T1966" i="2"/>
  <c r="T1967" i="2"/>
  <c r="T1929" i="2"/>
  <c r="T1949" i="2"/>
  <c r="T1950" i="2"/>
  <c r="T1952" i="2"/>
  <c r="T1953" i="2"/>
  <c r="T1954" i="2"/>
  <c r="T1955" i="2"/>
  <c r="T1956" i="2"/>
  <c r="T1957" i="2"/>
  <c r="T1958" i="2"/>
  <c r="T1959" i="2"/>
  <c r="T1960" i="2"/>
  <c r="T1961" i="2"/>
  <c r="T1962" i="2"/>
  <c r="T1963" i="2"/>
  <c r="T1926" i="2"/>
  <c r="T1925" i="2"/>
  <c r="T1904" i="2"/>
  <c r="T1901" i="2"/>
  <c r="T1902" i="2"/>
  <c r="T1903" i="2"/>
  <c r="T1905" i="2"/>
  <c r="T1906" i="2"/>
  <c r="T1907" i="2"/>
  <c r="T1908" i="2"/>
  <c r="T1909" i="2"/>
  <c r="T1910" i="2"/>
  <c r="T1911" i="2"/>
  <c r="T1912" i="2"/>
  <c r="T1913" i="2"/>
  <c r="T1914" i="2"/>
  <c r="T1915" i="2"/>
  <c r="T1916" i="2"/>
  <c r="T1917" i="2"/>
  <c r="T1918" i="2"/>
  <c r="T1919" i="2"/>
  <c r="T1920" i="2"/>
  <c r="T1921" i="2"/>
  <c r="T1922" i="2"/>
  <c r="T1923" i="2"/>
  <c r="T1924" i="2"/>
  <c r="T1927" i="2"/>
  <c r="T1928" i="2"/>
  <c r="T1930" i="2"/>
  <c r="T1931" i="2"/>
  <c r="T1932" i="2"/>
  <c r="T1933" i="2"/>
  <c r="T1934" i="2"/>
  <c r="T1935" i="2"/>
  <c r="T1936" i="2"/>
  <c r="T1937" i="2"/>
  <c r="T1938" i="2"/>
  <c r="T1939" i="2"/>
  <c r="T1940" i="2"/>
  <c r="T1941" i="2"/>
  <c r="T1942" i="2"/>
  <c r="T1943" i="2"/>
  <c r="T1944" i="2"/>
  <c r="T1945" i="2"/>
  <c r="T1946" i="2"/>
  <c r="T1947" i="2"/>
  <c r="T1948" i="2"/>
  <c r="T1896" i="2"/>
  <c r="T1897" i="2"/>
  <c r="T1898" i="2"/>
  <c r="T1899" i="2"/>
  <c r="T1900" i="2"/>
  <c r="T1894" i="2"/>
  <c r="T1895" i="2"/>
  <c r="T1893" i="2"/>
  <c r="T1892" i="2"/>
  <c r="T1891" i="2"/>
  <c r="T1890" i="2"/>
  <c r="T1889" i="2"/>
  <c r="T1888" i="2"/>
  <c r="T1887" i="2"/>
  <c r="T1886" i="2"/>
  <c r="T1885" i="2"/>
  <c r="T1884" i="2"/>
  <c r="T1883" i="2"/>
  <c r="T1882" i="2"/>
  <c r="T1881" i="2"/>
  <c r="T1880" i="2"/>
  <c r="T1879" i="2"/>
  <c r="T1878" i="2"/>
  <c r="T1877" i="2"/>
  <c r="T1876" i="2"/>
  <c r="T1875" i="2"/>
  <c r="T1874" i="2"/>
  <c r="T1873" i="2"/>
  <c r="T1872" i="2"/>
  <c r="T1871" i="2"/>
  <c r="T1870" i="2"/>
  <c r="T1869" i="2"/>
  <c r="T1868" i="2"/>
  <c r="T1867" i="2"/>
  <c r="T1866" i="2"/>
  <c r="T1865" i="2"/>
  <c r="T1864" i="2"/>
  <c r="T1863" i="2"/>
  <c r="T1607" i="2"/>
  <c r="T1604" i="2"/>
  <c r="T1605" i="2"/>
  <c r="T1606" i="2"/>
  <c r="T1608" i="2"/>
  <c r="T1603" i="2"/>
  <c r="T1851" i="2"/>
  <c r="T1852" i="2"/>
  <c r="T1853" i="2"/>
  <c r="T1854" i="2"/>
  <c r="T1855" i="2"/>
  <c r="T1856" i="2"/>
  <c r="T1857" i="2"/>
  <c r="T1858" i="2"/>
  <c r="T1859" i="2"/>
  <c r="T1860" i="2"/>
  <c r="T1861" i="2"/>
  <c r="T1862" i="2"/>
  <c r="T1850" i="2"/>
  <c r="T1848" i="2"/>
  <c r="T1849" i="2"/>
  <c r="T1769" i="2"/>
  <c r="T1770" i="2"/>
  <c r="T1771" i="2"/>
  <c r="T1772" i="2"/>
  <c r="T1773" i="2"/>
  <c r="T1774" i="2"/>
  <c r="T1775" i="2"/>
  <c r="T1776" i="2"/>
  <c r="T1777" i="2"/>
  <c r="T1778" i="2"/>
  <c r="T1779" i="2"/>
  <c r="T1780" i="2"/>
  <c r="T1781" i="2"/>
  <c r="T1782" i="2"/>
  <c r="T1783" i="2"/>
  <c r="T1784" i="2"/>
  <c r="T1785" i="2"/>
  <c r="T1786" i="2"/>
  <c r="T1787" i="2"/>
  <c r="T1788" i="2"/>
  <c r="T1789" i="2"/>
  <c r="T1790" i="2"/>
  <c r="T1791" i="2"/>
  <c r="T1792" i="2"/>
  <c r="T1793" i="2"/>
  <c r="T1794" i="2"/>
  <c r="T1795" i="2"/>
  <c r="T1796" i="2"/>
  <c r="T1797" i="2"/>
  <c r="T1798" i="2"/>
  <c r="T1799" i="2"/>
  <c r="T1800" i="2"/>
  <c r="T1801" i="2"/>
  <c r="T1802" i="2"/>
  <c r="T1803" i="2"/>
  <c r="T1804" i="2"/>
  <c r="T1805" i="2"/>
  <c r="T1806" i="2"/>
  <c r="T1807" i="2"/>
  <c r="T1808" i="2"/>
  <c r="T1809" i="2"/>
  <c r="T1810" i="2"/>
  <c r="T1811" i="2"/>
  <c r="T1812" i="2"/>
  <c r="T1813" i="2"/>
  <c r="T1814" i="2"/>
  <c r="T1815" i="2"/>
  <c r="T1816" i="2"/>
  <c r="T1817" i="2"/>
  <c r="T1818" i="2"/>
  <c r="T1819" i="2"/>
  <c r="T1820" i="2"/>
  <c r="T1821" i="2"/>
  <c r="T1822" i="2"/>
  <c r="T1823" i="2"/>
  <c r="T1824" i="2"/>
  <c r="T1825" i="2"/>
  <c r="T1826" i="2"/>
  <c r="T1827" i="2"/>
  <c r="T1828" i="2"/>
  <c r="T1829" i="2"/>
  <c r="T1830" i="2"/>
  <c r="T1831" i="2"/>
  <c r="T1832" i="2"/>
  <c r="T1833" i="2"/>
  <c r="T1834" i="2"/>
  <c r="T1835" i="2"/>
  <c r="T1836" i="2"/>
  <c r="T1837" i="2"/>
  <c r="T1838" i="2"/>
  <c r="T1839" i="2"/>
  <c r="T1840" i="2"/>
  <c r="T1841" i="2"/>
  <c r="T1842" i="2"/>
  <c r="T1843" i="2"/>
  <c r="T1844" i="2"/>
  <c r="T1845" i="2"/>
  <c r="T1846" i="2"/>
  <c r="T1847" i="2"/>
  <c r="T1629" i="2"/>
  <c r="T1733" i="2"/>
  <c r="T1734" i="2"/>
  <c r="T1735" i="2"/>
  <c r="T1736" i="2"/>
  <c r="T1737" i="2"/>
  <c r="T1738" i="2"/>
  <c r="T1739" i="2"/>
  <c r="T1740" i="2"/>
  <c r="T1741" i="2"/>
  <c r="T1742" i="2"/>
  <c r="T1743" i="2"/>
  <c r="T1744" i="2"/>
  <c r="T1745" i="2"/>
  <c r="T1746" i="2"/>
  <c r="T1747" i="2"/>
  <c r="T1748" i="2"/>
  <c r="T1749" i="2"/>
  <c r="T1750" i="2"/>
  <c r="T1751" i="2"/>
  <c r="T1752" i="2"/>
  <c r="T1753" i="2"/>
  <c r="T1754" i="2"/>
  <c r="T1755" i="2"/>
  <c r="T1756" i="2"/>
  <c r="T1757" i="2"/>
  <c r="T1758" i="2"/>
  <c r="T1759" i="2"/>
  <c r="T1760" i="2"/>
  <c r="T1761" i="2"/>
  <c r="T1762" i="2"/>
  <c r="T1763" i="2"/>
  <c r="T1764" i="2"/>
  <c r="T1765" i="2"/>
  <c r="T1766" i="2"/>
  <c r="T1767" i="2"/>
  <c r="T1768" i="2"/>
  <c r="T1613" i="2"/>
  <c r="T1614" i="2"/>
  <c r="T1615" i="2"/>
  <c r="T1616" i="2"/>
  <c r="T1617" i="2"/>
  <c r="T1618" i="2"/>
  <c r="T1619" i="2"/>
  <c r="T1620" i="2"/>
  <c r="T1621" i="2"/>
  <c r="T1622" i="2"/>
  <c r="T1623" i="2"/>
  <c r="T1624" i="2"/>
  <c r="T1625" i="2"/>
  <c r="T1626" i="2"/>
  <c r="T1627" i="2"/>
  <c r="T1628" i="2"/>
  <c r="T1630" i="2"/>
  <c r="T1631" i="2"/>
  <c r="T1632" i="2"/>
  <c r="T1633" i="2"/>
  <c r="T1634" i="2"/>
  <c r="T1635" i="2"/>
  <c r="T1636" i="2"/>
  <c r="T1637" i="2"/>
  <c r="T1638" i="2"/>
  <c r="T1639" i="2"/>
  <c r="T1640" i="2"/>
  <c r="T1641" i="2"/>
  <c r="T1642" i="2"/>
  <c r="T1643" i="2"/>
  <c r="T1644" i="2"/>
  <c r="T1645" i="2"/>
  <c r="T1646" i="2"/>
  <c r="T1647" i="2"/>
  <c r="T1648" i="2"/>
  <c r="T1649" i="2"/>
  <c r="T1650" i="2"/>
  <c r="T1651" i="2"/>
  <c r="T1652" i="2"/>
  <c r="T1653" i="2"/>
  <c r="T1654" i="2"/>
  <c r="T1655" i="2"/>
  <c r="T1656" i="2"/>
  <c r="T1657" i="2"/>
  <c r="T1658" i="2"/>
  <c r="T1659" i="2"/>
  <c r="T1660" i="2"/>
  <c r="T1661" i="2"/>
  <c r="T1662" i="2"/>
  <c r="T1663" i="2"/>
  <c r="T1664" i="2"/>
  <c r="T1665" i="2"/>
  <c r="T1666" i="2"/>
  <c r="T1667" i="2"/>
  <c r="T1668" i="2"/>
  <c r="T1669" i="2"/>
  <c r="T1670" i="2"/>
  <c r="T1671" i="2"/>
  <c r="T1672" i="2"/>
  <c r="T1673" i="2"/>
  <c r="T1674" i="2"/>
  <c r="T1675" i="2"/>
  <c r="T1676" i="2"/>
  <c r="T1677" i="2"/>
  <c r="T1678" i="2"/>
  <c r="T1679" i="2"/>
  <c r="T1680" i="2"/>
  <c r="T1681" i="2"/>
  <c r="T1682" i="2"/>
  <c r="T1683" i="2"/>
  <c r="T1684" i="2"/>
  <c r="T1685" i="2"/>
  <c r="T1686" i="2"/>
  <c r="T1687" i="2"/>
  <c r="T1688" i="2"/>
  <c r="T1689" i="2"/>
  <c r="T1690" i="2"/>
  <c r="T1691" i="2"/>
  <c r="T1692" i="2"/>
  <c r="T1693" i="2"/>
  <c r="T1694" i="2"/>
  <c r="T1695" i="2"/>
  <c r="T1696" i="2"/>
  <c r="T1697" i="2"/>
  <c r="T1698" i="2"/>
  <c r="T1699" i="2"/>
  <c r="T1700" i="2"/>
  <c r="T1701" i="2"/>
  <c r="T1702" i="2"/>
  <c r="T1703" i="2"/>
  <c r="T1704" i="2"/>
  <c r="T1705" i="2"/>
  <c r="T1706" i="2"/>
  <c r="T1707" i="2"/>
  <c r="T1708" i="2"/>
  <c r="T1709" i="2"/>
  <c r="T1710" i="2"/>
  <c r="T1711" i="2"/>
  <c r="T1712" i="2"/>
  <c r="T1713" i="2"/>
  <c r="T1714" i="2"/>
  <c r="T1715" i="2"/>
  <c r="T1716" i="2"/>
  <c r="T1717" i="2"/>
  <c r="T1718" i="2"/>
  <c r="T1719" i="2"/>
  <c r="T1720" i="2"/>
  <c r="T1721" i="2"/>
  <c r="T1722" i="2"/>
  <c r="T1723" i="2"/>
  <c r="T1724" i="2"/>
  <c r="T1725" i="2"/>
  <c r="T1726" i="2"/>
  <c r="T1727" i="2"/>
  <c r="T1728" i="2"/>
  <c r="T1729" i="2"/>
  <c r="T1730" i="2"/>
  <c r="T1731" i="2"/>
  <c r="T1732" i="2"/>
  <c r="T1610" i="2"/>
  <c r="T1611" i="2"/>
  <c r="T1600" i="2"/>
  <c r="T1601" i="2"/>
  <c r="T1602" i="2"/>
  <c r="T1609" i="2"/>
  <c r="T1598" i="2"/>
  <c r="T1599" i="2"/>
  <c r="T1590" i="2"/>
  <c r="T1591" i="2"/>
  <c r="T1592" i="2"/>
  <c r="T1593" i="2"/>
  <c r="T1594" i="2"/>
  <c r="T1595" i="2"/>
  <c r="T1596" i="2"/>
  <c r="T1597" i="2"/>
  <c r="T1488" i="2"/>
  <c r="T1489" i="2"/>
  <c r="T1490" i="2"/>
  <c r="T1491" i="2"/>
  <c r="T1492" i="2"/>
  <c r="T1493" i="2"/>
  <c r="T1494" i="2"/>
  <c r="T1495" i="2"/>
  <c r="T1496" i="2"/>
  <c r="T1497" i="2"/>
  <c r="T1498" i="2"/>
  <c r="T1499" i="2"/>
  <c r="T1500" i="2"/>
  <c r="T1501" i="2"/>
  <c r="T1502" i="2"/>
  <c r="T1503" i="2"/>
  <c r="T1504" i="2"/>
  <c r="T1505" i="2"/>
  <c r="T1506" i="2"/>
  <c r="T1507" i="2"/>
  <c r="T1508" i="2"/>
  <c r="T1509" i="2"/>
  <c r="T1510" i="2"/>
  <c r="T1511" i="2"/>
  <c r="T1512" i="2"/>
  <c r="T1513" i="2"/>
  <c r="T1514" i="2"/>
  <c r="T1515" i="2"/>
  <c r="T1516" i="2"/>
  <c r="T1517" i="2"/>
  <c r="T1518" i="2"/>
  <c r="T1519" i="2"/>
  <c r="T1520" i="2"/>
  <c r="T1521" i="2"/>
  <c r="T1522" i="2"/>
  <c r="T1523" i="2"/>
  <c r="T1524" i="2"/>
  <c r="T1525" i="2"/>
  <c r="T1526" i="2"/>
  <c r="T1527" i="2"/>
  <c r="T1528" i="2"/>
  <c r="T1529" i="2"/>
  <c r="T1530" i="2"/>
  <c r="T1531" i="2"/>
  <c r="T1532" i="2"/>
  <c r="T1533" i="2"/>
  <c r="T1534" i="2"/>
  <c r="T1535" i="2"/>
  <c r="T1536" i="2"/>
  <c r="T1537" i="2"/>
  <c r="T1538" i="2"/>
  <c r="T1539" i="2"/>
  <c r="T1540" i="2"/>
  <c r="T1541" i="2"/>
  <c r="T1542" i="2"/>
  <c r="T1543" i="2"/>
  <c r="T1544" i="2"/>
  <c r="T1545" i="2"/>
  <c r="T1546" i="2"/>
  <c r="T1547" i="2"/>
  <c r="T1548" i="2"/>
  <c r="T1549" i="2"/>
  <c r="T1550" i="2"/>
  <c r="T1551" i="2"/>
  <c r="T1552" i="2"/>
  <c r="T1553" i="2"/>
  <c r="T1554" i="2"/>
  <c r="T1555" i="2"/>
  <c r="T1556" i="2"/>
  <c r="T1557" i="2"/>
  <c r="T1558" i="2"/>
  <c r="T1559" i="2"/>
  <c r="T1560" i="2"/>
  <c r="T1561" i="2"/>
  <c r="T1562" i="2"/>
  <c r="T1563" i="2"/>
  <c r="T1564" i="2"/>
  <c r="T1565" i="2"/>
  <c r="T1566" i="2"/>
  <c r="T1567" i="2"/>
  <c r="T1568" i="2"/>
  <c r="T1569" i="2"/>
  <c r="T1570" i="2"/>
  <c r="T1571" i="2"/>
  <c r="T1572" i="2"/>
  <c r="T1573" i="2"/>
  <c r="T1574" i="2"/>
  <c r="T1575" i="2"/>
  <c r="T1576" i="2"/>
  <c r="T1577" i="2"/>
  <c r="T1578" i="2"/>
  <c r="T1579" i="2"/>
  <c r="T1580" i="2"/>
  <c r="T1581" i="2"/>
  <c r="T1582" i="2"/>
  <c r="T1583" i="2"/>
  <c r="T1584" i="2"/>
  <c r="T1585" i="2"/>
  <c r="T1586" i="2"/>
  <c r="T1587" i="2"/>
  <c r="T1588" i="2"/>
  <c r="T1589" i="2"/>
  <c r="T1612" i="2"/>
  <c r="T1408" i="2"/>
  <c r="T1409" i="2"/>
  <c r="T1410" i="2"/>
  <c r="T1411" i="2"/>
  <c r="T1412" i="2"/>
  <c r="T1413" i="2"/>
  <c r="T1414" i="2"/>
  <c r="T1415" i="2"/>
  <c r="T1416" i="2"/>
  <c r="T1417" i="2"/>
  <c r="T1418" i="2"/>
  <c r="T1419" i="2"/>
  <c r="T1420" i="2"/>
  <c r="T1421" i="2"/>
  <c r="T1422" i="2"/>
  <c r="T1423" i="2"/>
  <c r="T1424" i="2"/>
  <c r="T1425" i="2"/>
  <c r="T1426" i="2"/>
  <c r="T1427" i="2"/>
  <c r="T1428" i="2"/>
  <c r="T1429" i="2"/>
  <c r="T1430" i="2"/>
  <c r="T1431" i="2"/>
  <c r="T1432" i="2"/>
  <c r="T1433" i="2"/>
  <c r="T1434" i="2"/>
  <c r="T1435" i="2"/>
  <c r="T1436" i="2"/>
  <c r="T1437" i="2"/>
  <c r="T1438" i="2"/>
  <c r="T1439" i="2"/>
  <c r="T1440" i="2"/>
  <c r="T1441" i="2"/>
  <c r="T1442" i="2"/>
  <c r="T1443" i="2"/>
  <c r="T1444" i="2"/>
  <c r="T1445" i="2"/>
  <c r="T1446" i="2"/>
  <c r="T1447" i="2"/>
  <c r="T1448" i="2"/>
  <c r="T1449" i="2"/>
  <c r="T1450" i="2"/>
  <c r="T1451" i="2"/>
  <c r="T1452" i="2"/>
  <c r="T1453" i="2"/>
  <c r="T1454" i="2"/>
  <c r="T1455" i="2"/>
  <c r="T1456" i="2"/>
  <c r="T1457" i="2"/>
  <c r="T1458" i="2"/>
  <c r="T1459" i="2"/>
  <c r="T1460" i="2"/>
  <c r="T1461" i="2"/>
  <c r="T1462" i="2"/>
  <c r="T1463" i="2"/>
  <c r="T1464" i="2"/>
  <c r="T1465" i="2"/>
  <c r="T1466" i="2"/>
  <c r="T1467" i="2"/>
  <c r="T1468" i="2"/>
  <c r="T1469" i="2"/>
  <c r="T1470" i="2"/>
  <c r="T1471" i="2"/>
  <c r="T1472" i="2"/>
  <c r="T1473" i="2"/>
  <c r="T1474" i="2"/>
  <c r="T1475" i="2"/>
  <c r="T1476" i="2"/>
  <c r="T1477" i="2"/>
  <c r="T1478" i="2"/>
  <c r="T1479" i="2"/>
  <c r="T1480" i="2"/>
  <c r="T1481" i="2"/>
  <c r="T1482" i="2"/>
  <c r="T1483" i="2"/>
  <c r="T1484" i="2"/>
  <c r="T1485" i="2"/>
  <c r="T1486" i="2"/>
  <c r="T1487" i="2"/>
  <c r="T1407" i="2"/>
  <c r="T1406" i="2"/>
  <c r="T1405" i="2"/>
  <c r="T1404" i="2"/>
  <c r="T1403" i="2"/>
  <c r="T1402" i="2"/>
  <c r="T1401" i="2"/>
  <c r="T1400" i="2"/>
  <c r="T1399" i="2"/>
  <c r="T1393" i="2"/>
  <c r="T1394" i="2"/>
  <c r="T1395" i="2"/>
  <c r="T1396" i="2"/>
  <c r="T1397" i="2"/>
  <c r="T1398" i="2"/>
  <c r="T1390" i="2"/>
  <c r="T1391" i="2"/>
  <c r="T1392" i="2"/>
  <c r="T1387" i="2"/>
  <c r="T1388" i="2"/>
  <c r="T1384" i="2"/>
  <c r="T1385" i="2"/>
  <c r="T1386" i="2"/>
  <c r="T1389" i="2"/>
  <c r="T1383" i="2"/>
  <c r="T1382" i="2"/>
  <c r="T1367" i="2"/>
  <c r="T1363" i="2"/>
  <c r="T1364" i="2"/>
  <c r="T1365" i="2"/>
  <c r="T1366" i="2"/>
  <c r="T1368" i="2"/>
  <c r="T1369" i="2"/>
  <c r="T1370" i="2"/>
  <c r="T1371" i="2"/>
  <c r="T1372" i="2"/>
  <c r="T1373" i="2"/>
  <c r="T1374" i="2"/>
  <c r="T1375" i="2"/>
  <c r="T1376" i="2"/>
  <c r="T1377" i="2"/>
  <c r="T1378" i="2"/>
  <c r="T1379" i="2"/>
  <c r="T1380" i="2"/>
  <c r="T1381" i="2"/>
  <c r="T1362" i="2"/>
  <c r="T1354" i="2"/>
  <c r="T1355" i="2"/>
  <c r="T1352" i="2"/>
  <c r="T1353" i="2"/>
  <c r="T1356" i="2"/>
  <c r="T1357" i="2"/>
  <c r="T1358" i="2"/>
  <c r="T1359" i="2"/>
  <c r="T1360" i="2"/>
  <c r="T1361" i="2"/>
  <c r="T1351" i="2"/>
  <c r="T1327" i="2"/>
  <c r="T1328" i="2"/>
  <c r="T1329" i="2"/>
  <c r="T1330" i="2"/>
  <c r="T1331" i="2"/>
  <c r="T1332" i="2"/>
  <c r="T1333" i="2"/>
  <c r="T1334" i="2"/>
  <c r="T1335" i="2"/>
  <c r="T1336" i="2"/>
  <c r="T1337" i="2"/>
  <c r="T1338" i="2"/>
  <c r="T1339" i="2"/>
  <c r="T1340" i="2"/>
  <c r="T1341" i="2"/>
  <c r="T1342" i="2"/>
  <c r="T1343" i="2"/>
  <c r="T1344" i="2"/>
  <c r="T1345" i="2"/>
  <c r="T1346" i="2"/>
  <c r="T1347" i="2"/>
  <c r="T1348" i="2"/>
  <c r="T1349" i="2"/>
  <c r="T1350" i="2"/>
  <c r="T1325" i="2"/>
  <c r="T1326" i="2"/>
  <c r="T1324" i="2"/>
  <c r="T1321" i="2"/>
  <c r="T1322" i="2"/>
  <c r="T1323" i="2"/>
  <c r="T1319" i="2"/>
  <c r="T1320" i="2"/>
  <c r="T1318" i="2"/>
  <c r="T1317" i="2"/>
  <c r="T1296" i="2"/>
  <c r="T1297" i="2"/>
  <c r="T1298" i="2"/>
  <c r="T1299" i="2"/>
  <c r="T1300" i="2"/>
  <c r="T1301" i="2"/>
  <c r="T1302" i="2"/>
  <c r="T1303" i="2"/>
  <c r="T1304" i="2"/>
  <c r="T1305" i="2"/>
  <c r="T1306" i="2"/>
  <c r="T1307" i="2"/>
  <c r="T1308" i="2"/>
  <c r="T1309" i="2"/>
  <c r="T1310" i="2"/>
  <c r="T1311" i="2"/>
  <c r="T1312" i="2"/>
  <c r="T1313" i="2"/>
  <c r="T1314" i="2"/>
  <c r="T1315" i="2"/>
  <c r="T1316" i="2"/>
  <c r="T1295" i="2"/>
  <c r="T1288" i="2"/>
  <c r="T1289" i="2"/>
  <c r="T1290" i="2"/>
  <c r="T1291" i="2"/>
  <c r="T1292" i="2"/>
  <c r="T1293" i="2"/>
  <c r="T1294" i="2"/>
  <c r="T1287" i="2"/>
  <c r="T1285" i="2"/>
  <c r="T1286" i="2"/>
  <c r="T1284" i="2"/>
  <c r="T1283" i="2"/>
  <c r="T1282" i="2"/>
  <c r="T1281" i="2"/>
  <c r="T1278" i="2"/>
  <c r="T1279" i="2"/>
  <c r="T1280" i="2"/>
  <c r="T1267" i="2"/>
  <c r="T1268" i="2"/>
  <c r="T1269" i="2"/>
  <c r="T1270" i="2"/>
  <c r="T1271" i="2"/>
  <c r="T1272" i="2"/>
  <c r="T1273" i="2"/>
  <c r="T1274" i="2"/>
  <c r="T1275" i="2"/>
  <c r="T1276" i="2"/>
  <c r="T1277" i="2"/>
  <c r="T1264" i="2"/>
  <c r="T1265" i="2"/>
  <c r="T1266" i="2"/>
  <c r="T1263" i="2"/>
  <c r="T1262" i="2"/>
  <c r="T1261" i="2"/>
  <c r="T1260" i="2"/>
  <c r="T1259" i="2"/>
  <c r="T1258" i="2"/>
  <c r="T1257" i="2"/>
  <c r="T1256" i="2"/>
  <c r="T1255" i="2"/>
  <c r="T1254" i="2"/>
  <c r="T1253" i="2"/>
  <c r="T1252" i="2"/>
  <c r="T1251" i="2"/>
  <c r="T1250" i="2"/>
  <c r="T1249" i="2"/>
  <c r="T1248" i="2"/>
  <c r="T1247" i="2"/>
  <c r="T1246" i="2"/>
  <c r="T1245" i="2"/>
  <c r="T1244" i="2"/>
  <c r="T1241" i="2"/>
  <c r="T1242" i="2"/>
  <c r="T1243" i="2"/>
  <c r="T1240" i="2"/>
  <c r="T1238" i="2"/>
  <c r="T1239" i="2"/>
  <c r="T1231" i="2"/>
  <c r="T1232" i="2"/>
  <c r="T1233" i="2"/>
  <c r="T1234" i="2"/>
  <c r="T1235" i="2"/>
  <c r="T1236" i="2"/>
  <c r="T1237" i="2"/>
  <c r="T1229" i="2"/>
  <c r="T1230" i="2"/>
  <c r="T1228" i="2"/>
  <c r="T1226" i="2"/>
  <c r="T1227" i="2"/>
  <c r="T1225" i="2"/>
  <c r="T1220" i="2"/>
  <c r="T1221" i="2"/>
  <c r="T1222" i="2"/>
  <c r="T1223" i="2"/>
  <c r="T1224" i="2"/>
  <c r="T1194" i="2"/>
  <c r="T1195" i="2"/>
  <c r="T1196" i="2"/>
  <c r="T1197" i="2"/>
  <c r="T1198" i="2"/>
  <c r="T1199" i="2"/>
  <c r="T1200" i="2"/>
  <c r="T1201" i="2"/>
  <c r="T1202" i="2"/>
  <c r="T1203" i="2"/>
  <c r="T1204" i="2"/>
  <c r="T1205" i="2"/>
  <c r="T1206" i="2"/>
  <c r="T1207" i="2"/>
  <c r="T1208" i="2"/>
  <c r="T1209" i="2"/>
  <c r="T1210" i="2"/>
  <c r="T1211" i="2"/>
  <c r="T1212" i="2"/>
  <c r="T1213" i="2"/>
  <c r="T1214" i="2"/>
  <c r="T1215" i="2"/>
  <c r="T1216" i="2"/>
  <c r="T1217" i="2"/>
  <c r="T1218" i="2"/>
  <c r="T1219" i="2"/>
  <c r="T1193" i="2"/>
  <c r="T1192" i="2"/>
  <c r="T1191" i="2"/>
  <c r="T19" i="2"/>
  <c r="T1190" i="2"/>
  <c r="T1189" i="2"/>
  <c r="T1188" i="2"/>
  <c r="H3112" i="2"/>
  <c r="L3112" i="2"/>
  <c r="O3111" i="2"/>
  <c r="L3111" i="2"/>
  <c r="H3110" i="2"/>
  <c r="O3110" i="2"/>
  <c r="L3110" i="2"/>
  <c r="O3112" i="2"/>
  <c r="H3107" i="2"/>
  <c r="L3107" i="2"/>
  <c r="O3107" i="2"/>
  <c r="T1187" i="2"/>
  <c r="T1183" i="2"/>
  <c r="T1184" i="2"/>
  <c r="T1185" i="2"/>
  <c r="T1186" i="2"/>
  <c r="T1181" i="2"/>
  <c r="T1180" i="2"/>
  <c r="T1179" i="2"/>
  <c r="T1178" i="2"/>
  <c r="T1177" i="2"/>
  <c r="P3099" i="2"/>
  <c r="T1176" i="2"/>
  <c r="T1175" i="2"/>
  <c r="T1174" i="2"/>
  <c r="T729" i="2"/>
  <c r="T398" i="2"/>
  <c r="T1173" i="2"/>
  <c r="T1172" i="2"/>
  <c r="T1171" i="2"/>
  <c r="T1170" i="2"/>
  <c r="T1169" i="2"/>
  <c r="T1168" i="2"/>
  <c r="T1167" i="2"/>
  <c r="T364" i="2"/>
  <c r="T21" i="2"/>
  <c r="T69" i="2"/>
  <c r="T393" i="2"/>
  <c r="T1166" i="2"/>
  <c r="T1165" i="2"/>
  <c r="T1164" i="2"/>
  <c r="T1163" i="2"/>
  <c r="T1162" i="2"/>
  <c r="T1161" i="2"/>
  <c r="T1160" i="2"/>
  <c r="T1159" i="2"/>
  <c r="T1158" i="2"/>
  <c r="T1157" i="2"/>
  <c r="T1156" i="2"/>
  <c r="T1155" i="2"/>
  <c r="T636" i="2"/>
  <c r="O3099" i="2"/>
  <c r="S3099" i="2"/>
  <c r="Q3099" i="2"/>
  <c r="T1154" i="2"/>
  <c r="T93" i="2"/>
  <c r="T1153" i="2"/>
  <c r="T1152" i="2"/>
  <c r="T1151" i="2"/>
  <c r="T1147" i="2"/>
  <c r="T1150" i="2"/>
  <c r="T1149" i="2"/>
  <c r="T1148" i="2"/>
  <c r="T1146" i="2"/>
  <c r="T1144" i="2"/>
  <c r="T1145" i="2"/>
  <c r="T1143" i="2"/>
  <c r="T1141" i="2"/>
  <c r="T1139" i="2"/>
  <c r="T1140" i="2"/>
  <c r="T1137" i="2"/>
  <c r="T1136" i="2"/>
  <c r="T1135" i="2"/>
  <c r="T1134" i="2"/>
  <c r="T1133" i="2"/>
  <c r="T1132" i="2"/>
  <c r="T1131" i="2"/>
  <c r="T1130" i="2"/>
  <c r="T1127" i="2"/>
  <c r="T1128" i="2"/>
  <c r="T1129" i="2"/>
  <c r="T1126" i="2"/>
  <c r="T1125" i="2"/>
  <c r="T1124" i="2"/>
  <c r="T1123" i="2"/>
  <c r="T1117" i="2"/>
  <c r="T1118" i="2"/>
  <c r="T1119" i="2"/>
  <c r="T1120" i="2"/>
  <c r="T1121" i="2"/>
  <c r="T1105" i="2"/>
  <c r="T1106" i="2"/>
  <c r="T1107" i="2"/>
  <c r="T1108" i="2"/>
  <c r="T1109" i="2"/>
  <c r="T1110" i="2"/>
  <c r="T1111" i="2"/>
  <c r="T1112" i="2"/>
  <c r="T1113" i="2"/>
  <c r="T1114" i="2"/>
  <c r="T1115" i="2"/>
  <c r="T1096" i="2"/>
  <c r="T1097" i="2"/>
  <c r="T1098" i="2"/>
  <c r="T1099" i="2"/>
  <c r="T1100" i="2"/>
  <c r="T1101" i="2"/>
  <c r="T1102" i="2"/>
  <c r="T1103" i="2"/>
  <c r="T1083" i="2"/>
  <c r="T1084" i="2"/>
  <c r="T1082" i="2"/>
  <c r="T1081" i="2"/>
  <c r="T1080" i="2"/>
  <c r="T1122" i="2"/>
  <c r="T1092" i="2"/>
  <c r="T1093" i="2"/>
  <c r="T1094" i="2"/>
  <c r="T1095" i="2"/>
  <c r="T1104" i="2"/>
  <c r="T1086" i="2"/>
  <c r="T1087" i="2"/>
  <c r="T1088" i="2"/>
  <c r="T1089" i="2"/>
  <c r="T1090" i="2"/>
  <c r="T1091" i="2"/>
  <c r="T1079" i="2"/>
  <c r="T1085" i="2"/>
  <c r="T1078" i="2"/>
  <c r="T1077" i="2"/>
  <c r="T998" i="2"/>
  <c r="T999" i="2"/>
  <c r="T1000" i="2"/>
  <c r="T1001" i="2"/>
  <c r="T1002" i="2"/>
  <c r="T1003" i="2"/>
  <c r="T1004" i="2"/>
  <c r="T1005" i="2"/>
  <c r="T1006" i="2"/>
  <c r="T1007" i="2"/>
  <c r="T1008" i="2"/>
  <c r="T1009" i="2"/>
  <c r="T1010" i="2"/>
  <c r="T1011" i="2"/>
  <c r="T1012" i="2"/>
  <c r="T1013" i="2"/>
  <c r="T1014" i="2"/>
  <c r="T1015" i="2"/>
  <c r="T1016" i="2"/>
  <c r="T1017" i="2"/>
  <c r="T1018" i="2"/>
  <c r="T1019" i="2"/>
  <c r="T1020" i="2"/>
  <c r="T1021" i="2"/>
  <c r="T1022" i="2"/>
  <c r="T1023" i="2"/>
  <c r="T1024" i="2"/>
  <c r="T1025" i="2"/>
  <c r="T1026" i="2"/>
  <c r="T1027" i="2"/>
  <c r="T1028" i="2"/>
  <c r="T1029" i="2"/>
  <c r="T1030" i="2"/>
  <c r="T1031" i="2"/>
  <c r="T1032" i="2"/>
  <c r="T1033" i="2"/>
  <c r="T1034" i="2"/>
  <c r="T1035" i="2"/>
  <c r="T1036" i="2"/>
  <c r="T1037" i="2"/>
  <c r="T1038" i="2"/>
  <c r="T1039" i="2"/>
  <c r="T1040" i="2"/>
  <c r="T1041" i="2"/>
  <c r="T1042" i="2"/>
  <c r="T1043" i="2"/>
  <c r="T1044" i="2"/>
  <c r="T1045" i="2"/>
  <c r="T1046" i="2"/>
  <c r="T1047" i="2"/>
  <c r="T1048" i="2"/>
  <c r="T1049" i="2"/>
  <c r="T1050" i="2"/>
  <c r="T1051" i="2"/>
  <c r="T1052" i="2"/>
  <c r="T1053" i="2"/>
  <c r="T1054" i="2"/>
  <c r="T1055" i="2"/>
  <c r="T1056" i="2"/>
  <c r="T1057" i="2"/>
  <c r="T1058" i="2"/>
  <c r="T1059" i="2"/>
  <c r="T1060" i="2"/>
  <c r="T1061" i="2"/>
  <c r="T1062" i="2"/>
  <c r="T1063" i="2"/>
  <c r="T1064" i="2"/>
  <c r="T1065" i="2"/>
  <c r="T1066" i="2"/>
  <c r="T1067" i="2"/>
  <c r="T1068" i="2"/>
  <c r="T1069" i="2"/>
  <c r="T1070" i="2"/>
  <c r="T1071" i="2"/>
  <c r="T1072" i="2"/>
  <c r="T1073" i="2"/>
  <c r="T1074" i="2"/>
  <c r="T1075" i="2"/>
  <c r="T1076" i="2"/>
  <c r="T997" i="2"/>
  <c r="T992" i="2"/>
  <c r="T996" i="2"/>
  <c r="T993" i="2"/>
  <c r="T994" i="2"/>
  <c r="T995" i="2"/>
  <c r="T991" i="2"/>
  <c r="T987" i="2"/>
  <c r="T988" i="2"/>
  <c r="T989" i="2"/>
  <c r="T990" i="2"/>
  <c r="T985" i="2"/>
  <c r="T986" i="2"/>
  <c r="T984" i="2"/>
  <c r="T983" i="2"/>
  <c r="T982" i="2"/>
  <c r="T981" i="2"/>
  <c r="T980" i="2"/>
  <c r="T979" i="2"/>
  <c r="T978" i="2"/>
  <c r="T977" i="2"/>
  <c r="T976" i="2"/>
  <c r="T975" i="2"/>
  <c r="T974" i="2"/>
  <c r="T971" i="2"/>
  <c r="T970" i="2"/>
  <c r="T972" i="2"/>
  <c r="T973" i="2"/>
  <c r="T969" i="2"/>
  <c r="T967" i="2"/>
  <c r="T968" i="2"/>
  <c r="T965" i="2"/>
  <c r="T966" i="2"/>
  <c r="T964" i="2"/>
  <c r="T961" i="2"/>
  <c r="T962" i="2"/>
  <c r="T963" i="2"/>
  <c r="T959" i="2"/>
  <c r="T960" i="2"/>
  <c r="T957" i="2"/>
  <c r="T958" i="2"/>
  <c r="T956" i="2"/>
  <c r="T940" i="2"/>
  <c r="T922" i="2"/>
  <c r="T914" i="2"/>
  <c r="T896" i="2"/>
  <c r="T887" i="2"/>
  <c r="T870" i="2"/>
  <c r="T862" i="2"/>
  <c r="T855" i="2"/>
  <c r="T851" i="2"/>
  <c r="T844" i="2"/>
  <c r="T955" i="2"/>
  <c r="T953" i="2"/>
  <c r="T954" i="2"/>
  <c r="T952" i="2"/>
  <c r="T951" i="2"/>
  <c r="T949" i="2"/>
  <c r="T945" i="2"/>
  <c r="T946" i="2"/>
  <c r="T947" i="2"/>
  <c r="T948" i="2"/>
  <c r="T950" i="2"/>
  <c r="T941" i="2"/>
  <c r="T942" i="2"/>
  <c r="T943" i="2"/>
  <c r="T944" i="2"/>
  <c r="T939" i="2"/>
  <c r="T935" i="2"/>
  <c r="T936" i="2"/>
  <c r="T937" i="2"/>
  <c r="T938" i="2"/>
  <c r="T930" i="2"/>
  <c r="T931" i="2"/>
  <c r="T932" i="2"/>
  <c r="T933" i="2"/>
  <c r="T934" i="2"/>
  <c r="T929" i="2"/>
  <c r="T781" i="2"/>
  <c r="T894" i="2"/>
  <c r="T895" i="2"/>
  <c r="T897" i="2"/>
  <c r="T898" i="2"/>
  <c r="T899" i="2"/>
  <c r="T900" i="2"/>
  <c r="T901" i="2"/>
  <c r="T902" i="2"/>
  <c r="T903" i="2"/>
  <c r="T904" i="2"/>
  <c r="T905" i="2"/>
  <c r="T906" i="2"/>
  <c r="T907" i="2"/>
  <c r="T908" i="2"/>
  <c r="T909" i="2"/>
  <c r="T910" i="2"/>
  <c r="T911" i="2"/>
  <c r="T912" i="2"/>
  <c r="T913" i="2"/>
  <c r="T915" i="2"/>
  <c r="T916" i="2"/>
  <c r="T917" i="2"/>
  <c r="T918" i="2"/>
  <c r="T919" i="2"/>
  <c r="T920" i="2"/>
  <c r="T921" i="2"/>
  <c r="T923" i="2"/>
  <c r="T924" i="2"/>
  <c r="T925" i="2"/>
  <c r="T926" i="2"/>
  <c r="T927" i="2"/>
  <c r="T928" i="2"/>
  <c r="T857" i="2"/>
  <c r="T858" i="2"/>
  <c r="T859" i="2"/>
  <c r="T860" i="2"/>
  <c r="T861" i="2"/>
  <c r="T863" i="2"/>
  <c r="T864" i="2"/>
  <c r="T865" i="2"/>
  <c r="T866" i="2"/>
  <c r="T867" i="2"/>
  <c r="T868" i="2"/>
  <c r="T869" i="2"/>
  <c r="T871" i="2"/>
  <c r="T872" i="2"/>
  <c r="T873" i="2"/>
  <c r="T874" i="2"/>
  <c r="T875" i="2"/>
  <c r="T876" i="2"/>
  <c r="T877" i="2"/>
  <c r="T878" i="2"/>
  <c r="T879" i="2"/>
  <c r="T880" i="2"/>
  <c r="T881" i="2"/>
  <c r="T882" i="2"/>
  <c r="T883" i="2"/>
  <c r="T884" i="2"/>
  <c r="T885" i="2"/>
  <c r="T886" i="2"/>
  <c r="T888" i="2"/>
  <c r="T889" i="2"/>
  <c r="T890" i="2"/>
  <c r="T891" i="2"/>
  <c r="T892" i="2"/>
  <c r="T893" i="2"/>
  <c r="T849" i="2"/>
  <c r="T848" i="2"/>
  <c r="T847" i="2"/>
  <c r="T846" i="2"/>
  <c r="T845" i="2"/>
  <c r="T843" i="2"/>
  <c r="T850" i="2"/>
  <c r="T852" i="2"/>
  <c r="T853" i="2"/>
  <c r="T854" i="2"/>
  <c r="T856" i="2"/>
  <c r="T842" i="2"/>
  <c r="T841" i="2"/>
  <c r="T839" i="2"/>
  <c r="T802" i="2"/>
  <c r="T800" i="2"/>
  <c r="T833" i="2"/>
  <c r="T772" i="2"/>
  <c r="T835" i="2"/>
  <c r="T836" i="2"/>
  <c r="T837" i="2"/>
  <c r="T838" i="2"/>
  <c r="T840" i="2"/>
  <c r="T834" i="2"/>
  <c r="T812" i="2"/>
  <c r="T810" i="2"/>
  <c r="T811" i="2"/>
  <c r="T807" i="2"/>
  <c r="T808" i="2"/>
  <c r="T809" i="2"/>
  <c r="T820" i="2"/>
  <c r="T821" i="2"/>
  <c r="T822" i="2"/>
  <c r="T823" i="2"/>
  <c r="T824" i="2"/>
  <c r="T825" i="2"/>
  <c r="T826" i="2"/>
  <c r="T827" i="2"/>
  <c r="T828" i="2"/>
  <c r="T829" i="2"/>
  <c r="T830" i="2"/>
  <c r="T831" i="2"/>
  <c r="T832" i="2"/>
  <c r="T817" i="2"/>
  <c r="T818" i="2"/>
  <c r="T819" i="2"/>
  <c r="T814" i="2"/>
  <c r="T815" i="2"/>
  <c r="T816" i="2"/>
  <c r="T813" i="2"/>
  <c r="T804" i="2"/>
  <c r="T805" i="2"/>
  <c r="T806" i="2"/>
  <c r="T801" i="2"/>
  <c r="T803" i="2"/>
  <c r="T799" i="2"/>
  <c r="T797" i="2"/>
  <c r="T798" i="2"/>
  <c r="T796" i="2"/>
  <c r="T788" i="2"/>
  <c r="T795" i="2"/>
  <c r="T792" i="2"/>
  <c r="T793" i="2"/>
  <c r="T794" i="2"/>
  <c r="T789" i="2"/>
  <c r="T790" i="2"/>
  <c r="T791" i="2"/>
  <c r="T787" i="2"/>
  <c r="T786" i="2"/>
  <c r="T778" i="2"/>
  <c r="T779" i="2"/>
  <c r="T780" i="2"/>
  <c r="T782" i="2"/>
  <c r="T783" i="2"/>
  <c r="T784" i="2"/>
  <c r="T785" i="2"/>
  <c r="T777" i="2"/>
  <c r="T770" i="2"/>
  <c r="T776" i="2"/>
  <c r="T775" i="2"/>
  <c r="T774" i="2"/>
  <c r="T773" i="2"/>
  <c r="T771" i="2"/>
  <c r="T769" i="2"/>
  <c r="T768" i="2"/>
  <c r="T767" i="2"/>
  <c r="T766" i="2"/>
  <c r="T765" i="2"/>
  <c r="T743" i="2"/>
  <c r="T764" i="2"/>
  <c r="T762" i="2"/>
  <c r="T763" i="2"/>
  <c r="T761" i="2"/>
  <c r="T760" i="2"/>
  <c r="T759" i="2"/>
  <c r="T758" i="2"/>
  <c r="T754" i="2"/>
  <c r="T757" i="2"/>
  <c r="T756" i="2"/>
  <c r="T755" i="2"/>
  <c r="T744" i="2"/>
  <c r="T745" i="2"/>
  <c r="T746" i="2"/>
  <c r="T747" i="2"/>
  <c r="T748" i="2"/>
  <c r="T749" i="2"/>
  <c r="T750" i="2"/>
  <c r="T751" i="2"/>
  <c r="T752" i="2"/>
  <c r="T753" i="2"/>
  <c r="T742" i="2"/>
  <c r="T740" i="2"/>
  <c r="T741" i="2"/>
  <c r="T739" i="2"/>
  <c r="T732" i="2"/>
  <c r="T733" i="2"/>
  <c r="T734" i="2"/>
  <c r="T735" i="2"/>
  <c r="T736" i="2"/>
  <c r="T737" i="2"/>
  <c r="T738" i="2"/>
  <c r="T731" i="2"/>
  <c r="T730" i="2"/>
  <c r="T728" i="2"/>
  <c r="T721" i="2"/>
  <c r="T722" i="2"/>
  <c r="T723" i="2"/>
  <c r="T724" i="2"/>
  <c r="T725" i="2"/>
  <c r="T726" i="2"/>
  <c r="T727" i="2"/>
  <c r="T716" i="2"/>
  <c r="T717" i="2"/>
  <c r="T718" i="2"/>
  <c r="T719" i="2"/>
  <c r="T720" i="2"/>
  <c r="T715" i="2"/>
  <c r="J707" i="2"/>
  <c r="K707" i="2"/>
  <c r="T703" i="2"/>
  <c r="T704" i="2"/>
  <c r="T705" i="2"/>
  <c r="T706" i="2"/>
  <c r="T707" i="2"/>
  <c r="T708" i="2"/>
  <c r="T709" i="2"/>
  <c r="T710" i="2"/>
  <c r="T711" i="2"/>
  <c r="T712" i="2"/>
  <c r="T713" i="2"/>
  <c r="T714" i="2"/>
  <c r="T702" i="2"/>
  <c r="T700" i="2"/>
  <c r="T701" i="2"/>
  <c r="T699" i="2"/>
  <c r="T687" i="2"/>
  <c r="T688" i="2"/>
  <c r="T689" i="2"/>
  <c r="T690" i="2"/>
  <c r="T691" i="2"/>
  <c r="T692" i="2"/>
  <c r="T693" i="2"/>
  <c r="T694" i="2"/>
  <c r="T695" i="2"/>
  <c r="T696" i="2"/>
  <c r="T697" i="2"/>
  <c r="T698" i="2"/>
  <c r="T686" i="2"/>
  <c r="T685" i="2"/>
  <c r="T684" i="2"/>
  <c r="T683" i="2"/>
  <c r="T682" i="2"/>
  <c r="T627" i="2"/>
  <c r="T628" i="2"/>
  <c r="T629" i="2"/>
  <c r="T630" i="2"/>
  <c r="T631" i="2"/>
  <c r="T632" i="2"/>
  <c r="T633" i="2"/>
  <c r="T634" i="2"/>
  <c r="T635" i="2"/>
  <c r="T623" i="2"/>
  <c r="T624" i="2"/>
  <c r="T625" i="2"/>
  <c r="T626" i="2"/>
  <c r="T637" i="2"/>
  <c r="T638" i="2"/>
  <c r="T639" i="2"/>
  <c r="T640" i="2"/>
  <c r="T641" i="2"/>
  <c r="T642" i="2"/>
  <c r="T643" i="2"/>
  <c r="T644" i="2"/>
  <c r="T645" i="2"/>
  <c r="T646" i="2"/>
  <c r="T647" i="2"/>
  <c r="T648" i="2"/>
  <c r="T649" i="2"/>
  <c r="T650" i="2"/>
  <c r="T651" i="2"/>
  <c r="T652" i="2"/>
  <c r="T653" i="2"/>
  <c r="T654" i="2"/>
  <c r="T655" i="2"/>
  <c r="T656" i="2"/>
  <c r="T657" i="2"/>
  <c r="T658" i="2"/>
  <c r="T659" i="2"/>
  <c r="T660" i="2"/>
  <c r="T661" i="2"/>
  <c r="T662" i="2"/>
  <c r="T663" i="2"/>
  <c r="T664" i="2"/>
  <c r="T665" i="2"/>
  <c r="T666" i="2"/>
  <c r="T667" i="2"/>
  <c r="T668" i="2"/>
  <c r="T671" i="2"/>
  <c r="T672" i="2"/>
  <c r="T673" i="2"/>
  <c r="T674" i="2"/>
  <c r="T675" i="2"/>
  <c r="T676" i="2"/>
  <c r="T677" i="2"/>
  <c r="T678" i="2"/>
  <c r="T679" i="2"/>
  <c r="T680" i="2"/>
  <c r="T681" i="2"/>
  <c r="T621" i="2"/>
  <c r="T622" i="2"/>
  <c r="T620" i="2"/>
  <c r="T619" i="2"/>
  <c r="T618" i="2"/>
  <c r="T617" i="2"/>
  <c r="T616" i="2"/>
  <c r="T614" i="2"/>
  <c r="T615" i="2"/>
  <c r="T613" i="2"/>
  <c r="T612" i="2"/>
  <c r="T611" i="2"/>
  <c r="T610" i="2"/>
  <c r="T609" i="2"/>
  <c r="T608" i="2"/>
  <c r="T607" i="2"/>
  <c r="T606" i="2"/>
  <c r="T605" i="2"/>
  <c r="T604" i="2"/>
  <c r="T603" i="2"/>
  <c r="T602" i="2"/>
  <c r="T601" i="2"/>
  <c r="T600" i="2"/>
  <c r="T599" i="2"/>
  <c r="T598" i="2"/>
  <c r="T597" i="2"/>
  <c r="T596" i="2"/>
  <c r="T595" i="2"/>
  <c r="T594" i="2"/>
  <c r="T593" i="2"/>
  <c r="T592" i="2"/>
  <c r="T591" i="2"/>
  <c r="T590" i="2"/>
  <c r="T589" i="2"/>
  <c r="T588" i="2"/>
  <c r="T587" i="2"/>
  <c r="T584" i="2"/>
  <c r="T583" i="2"/>
  <c r="T582" i="2"/>
  <c r="T581" i="2"/>
  <c r="T580" i="2"/>
  <c r="T579" i="2"/>
  <c r="T578" i="2"/>
  <c r="T577" i="2"/>
  <c r="T576" i="2"/>
  <c r="T574" i="2"/>
  <c r="T573" i="2"/>
  <c r="T287" i="2"/>
  <c r="T572" i="2"/>
  <c r="T571" i="2"/>
  <c r="T570" i="2"/>
  <c r="T569" i="2"/>
  <c r="T568" i="2"/>
  <c r="T567" i="2"/>
  <c r="T565" i="2"/>
  <c r="T564" i="2"/>
  <c r="T563" i="2"/>
  <c r="T562" i="2"/>
  <c r="T561" i="2"/>
  <c r="T560" i="2"/>
  <c r="T559" i="2"/>
  <c r="T558" i="2"/>
  <c r="T556" i="2"/>
  <c r="T555" i="2"/>
  <c r="T554" i="2"/>
  <c r="T553" i="2"/>
  <c r="T552" i="2"/>
  <c r="T551" i="2"/>
  <c r="T549" i="2"/>
  <c r="T550" i="2"/>
  <c r="T547" i="2"/>
  <c r="T548" i="2"/>
  <c r="T545" i="2"/>
  <c r="T546" i="2"/>
  <c r="T544" i="2"/>
  <c r="T542" i="2"/>
  <c r="T541" i="2"/>
  <c r="T532" i="2"/>
  <c r="T530" i="2"/>
  <c r="T531" i="2"/>
  <c r="T533" i="2"/>
  <c r="T535" i="2"/>
  <c r="T536" i="2"/>
  <c r="T537" i="2"/>
  <c r="T538" i="2"/>
  <c r="T539" i="2"/>
  <c r="T540" i="2"/>
  <c r="T527" i="2"/>
  <c r="T529" i="2"/>
  <c r="T528" i="2"/>
  <c r="T524" i="2"/>
  <c r="T525" i="2"/>
  <c r="T523" i="2"/>
  <c r="T516" i="2"/>
  <c r="T517" i="2"/>
  <c r="T518" i="2"/>
  <c r="T519" i="2"/>
  <c r="T520" i="2"/>
  <c r="T522" i="2"/>
  <c r="T508" i="2"/>
  <c r="T509" i="2"/>
  <c r="T510" i="2"/>
  <c r="T511" i="2"/>
  <c r="T512" i="2"/>
  <c r="T514" i="2"/>
  <c r="T507" i="2"/>
  <c r="T506" i="2"/>
  <c r="T505" i="2"/>
  <c r="T504" i="2"/>
  <c r="T502" i="2"/>
  <c r="T501" i="2"/>
  <c r="T500" i="2"/>
  <c r="T499" i="2"/>
  <c r="T503" i="2"/>
  <c r="T498" i="2"/>
  <c r="T497" i="2"/>
  <c r="T495" i="2"/>
  <c r="T494" i="2"/>
  <c r="T492" i="2"/>
  <c r="T491" i="2"/>
  <c r="T490" i="2"/>
  <c r="T489" i="2"/>
  <c r="T488" i="2"/>
  <c r="T487" i="2"/>
  <c r="T486" i="2"/>
  <c r="T485" i="2"/>
  <c r="T483" i="2"/>
  <c r="T481" i="2"/>
  <c r="T480" i="2"/>
  <c r="T482" i="2"/>
  <c r="T479" i="2"/>
  <c r="T478" i="2"/>
  <c r="T477" i="2"/>
  <c r="T476" i="2"/>
  <c r="T475" i="2"/>
  <c r="T474" i="2"/>
  <c r="T473" i="2"/>
  <c r="T472" i="2"/>
  <c r="T471" i="2"/>
  <c r="T470" i="2"/>
  <c r="T469" i="2"/>
  <c r="T468" i="2"/>
  <c r="T467" i="2"/>
  <c r="T466" i="2"/>
  <c r="T463" i="2"/>
  <c r="T464" i="2"/>
  <c r="T465" i="2"/>
  <c r="T462" i="2"/>
  <c r="T461" i="2"/>
  <c r="T460" i="2"/>
  <c r="T459" i="2"/>
  <c r="T458" i="2"/>
  <c r="T457" i="2"/>
  <c r="T456" i="2"/>
  <c r="T452" i="2"/>
  <c r="T453" i="2"/>
  <c r="T454" i="2"/>
  <c r="T455" i="2"/>
  <c r="T451" i="2"/>
  <c r="T450" i="2"/>
  <c r="T449" i="2"/>
  <c r="T448" i="2"/>
  <c r="T447" i="2"/>
  <c r="T446" i="2"/>
  <c r="T445" i="2"/>
  <c r="T444" i="2"/>
  <c r="T443" i="2"/>
  <c r="T442" i="2"/>
  <c r="T441" i="2"/>
  <c r="T440" i="2"/>
  <c r="T439" i="2"/>
  <c r="T438" i="2"/>
  <c r="T436" i="2"/>
  <c r="T435" i="2"/>
  <c r="T433" i="2"/>
  <c r="T434" i="2"/>
  <c r="T432" i="2"/>
  <c r="T431" i="2"/>
  <c r="T417" i="2"/>
  <c r="T418" i="2"/>
  <c r="T419" i="2"/>
  <c r="T420" i="2"/>
  <c r="T421" i="2"/>
  <c r="T422" i="2"/>
  <c r="T423" i="2"/>
  <c r="T424" i="2"/>
  <c r="T425" i="2"/>
  <c r="T426" i="2"/>
  <c r="T427" i="2"/>
  <c r="T428" i="2"/>
  <c r="T429" i="2"/>
  <c r="T430" i="2"/>
  <c r="T217" i="2"/>
  <c r="T218" i="2"/>
  <c r="T219" i="2"/>
  <c r="T220" i="2"/>
  <c r="T221" i="2"/>
  <c r="T223" i="2"/>
  <c r="T225" i="2"/>
  <c r="T228" i="2"/>
  <c r="T229" i="2"/>
  <c r="T230" i="2"/>
  <c r="T231" i="2"/>
  <c r="T232" i="2"/>
  <c r="T233" i="2"/>
  <c r="T234" i="2"/>
  <c r="T235" i="2"/>
  <c r="T237" i="2"/>
  <c r="T238" i="2"/>
  <c r="T240" i="2"/>
  <c r="T241" i="2"/>
  <c r="T242" i="2"/>
  <c r="T243" i="2"/>
  <c r="T244" i="2"/>
  <c r="T245" i="2"/>
  <c r="T246" i="2"/>
  <c r="T247" i="2"/>
  <c r="T248" i="2"/>
  <c r="T249" i="2"/>
  <c r="T250" i="2"/>
  <c r="T251" i="2"/>
  <c r="T252" i="2"/>
  <c r="T253" i="2"/>
  <c r="T254" i="2"/>
  <c r="T255" i="2"/>
  <c r="T256" i="2"/>
  <c r="T257" i="2"/>
  <c r="T259" i="2"/>
  <c r="T262" i="2"/>
  <c r="T263" i="2"/>
  <c r="T266" i="2"/>
  <c r="T267" i="2"/>
  <c r="T268" i="2"/>
  <c r="T269" i="2"/>
  <c r="T271" i="2"/>
  <c r="T272" i="2"/>
  <c r="T273" i="2"/>
  <c r="T274" i="2"/>
  <c r="T275" i="2"/>
  <c r="T276" i="2"/>
  <c r="T277" i="2"/>
  <c r="T278" i="2"/>
  <c r="T279" i="2"/>
  <c r="T280" i="2"/>
  <c r="T281" i="2"/>
  <c r="T282" i="2"/>
  <c r="T283" i="2"/>
  <c r="T285" i="2"/>
  <c r="T286" i="2"/>
  <c r="T288" i="2"/>
  <c r="T290" i="2"/>
  <c r="T291" i="2"/>
  <c r="T292" i="2"/>
  <c r="T293" i="2"/>
  <c r="T294" i="2"/>
  <c r="T295" i="2"/>
  <c r="T296" i="2"/>
  <c r="T297" i="2"/>
  <c r="T298" i="2"/>
  <c r="T299" i="2"/>
  <c r="T300" i="2"/>
  <c r="T301" i="2"/>
  <c r="T303" i="2"/>
  <c r="T304" i="2"/>
  <c r="T305" i="2"/>
  <c r="T306" i="2"/>
  <c r="T307" i="2"/>
  <c r="T308" i="2"/>
  <c r="T309" i="2"/>
  <c r="T310" i="2"/>
  <c r="T311" i="2"/>
  <c r="T312" i="2"/>
  <c r="T313" i="2"/>
  <c r="T314" i="2"/>
  <c r="T317" i="2"/>
  <c r="T318" i="2"/>
  <c r="T319" i="2"/>
  <c r="T320" i="2"/>
  <c r="T322" i="2"/>
  <c r="T323" i="2"/>
  <c r="T324" i="2"/>
  <c r="T325" i="2"/>
  <c r="T326" i="2"/>
  <c r="T328" i="2"/>
  <c r="T329" i="2"/>
  <c r="T330" i="2"/>
  <c r="T331" i="2"/>
  <c r="T332" i="2"/>
  <c r="T333" i="2"/>
  <c r="T334" i="2"/>
  <c r="T336" i="2"/>
  <c r="T337" i="2"/>
  <c r="T338" i="2"/>
  <c r="T339" i="2"/>
  <c r="T340" i="2"/>
  <c r="T341" i="2"/>
  <c r="T342" i="2"/>
  <c r="T343" i="2"/>
  <c r="T344" i="2"/>
  <c r="T345" i="2"/>
  <c r="T346" i="2"/>
  <c r="T347" i="2"/>
  <c r="T348" i="2"/>
  <c r="T349" i="2"/>
  <c r="T350" i="2"/>
  <c r="T352" i="2"/>
  <c r="T353" i="2"/>
  <c r="T354" i="2"/>
  <c r="T355" i="2"/>
  <c r="T356" i="2"/>
  <c r="T357" i="2"/>
  <c r="T358" i="2"/>
  <c r="T359" i="2"/>
  <c r="T360" i="2"/>
  <c r="T361" i="2"/>
  <c r="T362" i="2"/>
  <c r="T363" i="2"/>
  <c r="T365" i="2"/>
  <c r="T366" i="2"/>
  <c r="T367" i="2"/>
  <c r="T368" i="2"/>
  <c r="T369" i="2"/>
  <c r="T370" i="2"/>
  <c r="T371" i="2"/>
  <c r="T372" i="2"/>
  <c r="T373" i="2"/>
  <c r="T374" i="2"/>
  <c r="T375" i="2"/>
  <c r="T376" i="2"/>
  <c r="T377" i="2"/>
  <c r="T378" i="2"/>
  <c r="T379" i="2"/>
  <c r="T380" i="2"/>
  <c r="T381" i="2"/>
  <c r="T382" i="2"/>
  <c r="T383" i="2"/>
  <c r="T384" i="2"/>
  <c r="T385" i="2"/>
  <c r="T386" i="2"/>
  <c r="T387" i="2"/>
  <c r="T388" i="2"/>
  <c r="T389" i="2"/>
  <c r="T390" i="2"/>
  <c r="T391" i="2"/>
  <c r="T392" i="2"/>
  <c r="T394" i="2"/>
  <c r="T395" i="2"/>
  <c r="T396" i="2"/>
  <c r="T397" i="2"/>
  <c r="T399" i="2"/>
  <c r="T400" i="2"/>
  <c r="T401" i="2"/>
  <c r="T402" i="2"/>
  <c r="T403" i="2"/>
  <c r="T404" i="2"/>
  <c r="T405" i="2"/>
  <c r="T406" i="2"/>
  <c r="T407" i="2"/>
  <c r="T408" i="2"/>
  <c r="T409" i="2"/>
  <c r="T410" i="2"/>
  <c r="T411" i="2"/>
  <c r="T412" i="2"/>
  <c r="T413" i="2"/>
  <c r="T414" i="2"/>
  <c r="T415" i="2"/>
  <c r="T416" i="2"/>
  <c r="T16" i="2"/>
  <c r="T17" i="2"/>
  <c r="T23" i="2"/>
  <c r="T24" i="2"/>
  <c r="T25" i="2"/>
  <c r="T26" i="2"/>
  <c r="T27" i="2"/>
  <c r="T29" i="2"/>
  <c r="T30" i="2"/>
  <c r="T31" i="2"/>
  <c r="T32" i="2"/>
  <c r="T33" i="2"/>
  <c r="T34" i="2"/>
  <c r="T35" i="2"/>
  <c r="T36" i="2"/>
  <c r="T37"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70" i="2"/>
  <c r="T71" i="2"/>
  <c r="T72" i="2"/>
  <c r="T73" i="2"/>
  <c r="T74" i="2"/>
  <c r="T75" i="2"/>
  <c r="T76" i="2"/>
  <c r="T77" i="2"/>
  <c r="T78" i="2"/>
  <c r="T79" i="2"/>
  <c r="T80" i="2"/>
  <c r="T81" i="2"/>
  <c r="T82" i="2"/>
  <c r="T83" i="2"/>
  <c r="T84" i="2"/>
  <c r="T85" i="2"/>
  <c r="T86" i="2"/>
  <c r="T87" i="2"/>
  <c r="T88" i="2"/>
  <c r="T89" i="2"/>
  <c r="T90" i="2"/>
  <c r="T91" i="2"/>
  <c r="T92" i="2"/>
  <c r="T94" i="2"/>
  <c r="T95" i="2"/>
  <c r="T96" i="2"/>
  <c r="T97" i="2"/>
  <c r="T98" i="2"/>
  <c r="T99" i="2"/>
  <c r="T100" i="2"/>
  <c r="T101" i="2"/>
  <c r="T102" i="2"/>
  <c r="T103" i="2"/>
  <c r="T104" i="2"/>
  <c r="T105" i="2"/>
  <c r="T106" i="2"/>
  <c r="T107" i="2"/>
  <c r="T108" i="2"/>
  <c r="T109" i="2"/>
  <c r="T110" i="2"/>
  <c r="T111" i="2"/>
  <c r="T112" i="2"/>
  <c r="T113" i="2"/>
  <c r="T115" i="2"/>
  <c r="T116" i="2"/>
  <c r="T117" i="2"/>
  <c r="T118" i="2"/>
  <c r="T119" i="2"/>
  <c r="T122" i="2"/>
  <c r="T123" i="2"/>
  <c r="T124" i="2"/>
  <c r="T127" i="2"/>
  <c r="T128" i="2"/>
  <c r="T129" i="2"/>
  <c r="T130" i="2"/>
  <c r="T131" i="2"/>
  <c r="T132" i="2"/>
  <c r="T133" i="2"/>
  <c r="T134" i="2"/>
  <c r="T135" i="2"/>
  <c r="T136" i="2"/>
  <c r="T137"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3" i="2"/>
  <c r="T174" i="2"/>
  <c r="T175" i="2"/>
  <c r="T176" i="2"/>
  <c r="T178" i="2"/>
  <c r="T179" i="2"/>
  <c r="T180" i="2"/>
  <c r="T181" i="2"/>
  <c r="T182" i="2"/>
  <c r="T183" i="2"/>
  <c r="T184" i="2"/>
  <c r="T185" i="2"/>
  <c r="T186"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70" i="2"/>
  <c r="T3099" i="2"/>
</calcChain>
</file>

<file path=xl/sharedStrings.xml><?xml version="1.0" encoding="utf-8"?>
<sst xmlns="http://schemas.openxmlformats.org/spreadsheetml/2006/main" count="28385" uniqueCount="8522">
  <si>
    <t>Nr. crt.</t>
  </si>
  <si>
    <t>Titlu proiect</t>
  </si>
  <si>
    <t>Tip beneficiar</t>
  </si>
  <si>
    <t>Total valoare proiect</t>
  </si>
  <si>
    <t>Cheltuieli neeligibile</t>
  </si>
  <si>
    <t>Fonduri UE</t>
  </si>
  <si>
    <t>Axă prioritară/ Prioritate de investiţii</t>
  </si>
  <si>
    <t>Valoarea ELIGIBILĂ a proiectului (LEI)</t>
  </si>
  <si>
    <t xml:space="preserve">Finanțare acordată </t>
  </si>
  <si>
    <t>Buget național</t>
  </si>
  <si>
    <t>Contribuția proprie a beneficiarului</t>
  </si>
  <si>
    <t>Stadiu proiect 
(în implementare/ reziliat/ finalizat)</t>
  </si>
  <si>
    <t>Denumire beneficiar</t>
  </si>
  <si>
    <t>Data de începere a proiectului</t>
  </si>
  <si>
    <t>Rezumat proiect</t>
  </si>
  <si>
    <t>Data de finalizare a proiectului</t>
  </si>
  <si>
    <t>Rata de cofinanțare UE</t>
  </si>
  <si>
    <t>Categorie de intervenție</t>
  </si>
  <si>
    <t>Contribuție privată</t>
  </si>
  <si>
    <t>Contribuția națională</t>
  </si>
  <si>
    <t>LISTA PROIECTELOR CONTRACTATE - PROGRAMUL OPERAŢIONAL COMPETITIVITATE</t>
  </si>
  <si>
    <t>AP 1/P1.1/OS1.1 -Secţiunea A</t>
  </si>
  <si>
    <t>CONSTRUIRE SUPREMIA INOVATION CENTER</t>
  </si>
  <si>
    <t>SUPREMIA GRUP SRL</t>
  </si>
  <si>
    <t>Centru</t>
  </si>
  <si>
    <t>Alba</t>
  </si>
  <si>
    <t>Alba Iulia</t>
  </si>
  <si>
    <t>Privat</t>
  </si>
  <si>
    <t>059</t>
  </si>
  <si>
    <t>Reziliat</t>
  </si>
  <si>
    <t>AP 1/P1.1/OS1.2-Secţiunea E</t>
  </si>
  <si>
    <t>Noi nano-arhitecturi de inspiratie biologica de tip celular - pentru circuite integrate</t>
  </si>
  <si>
    <t xml:space="preserve">UNIVERSITATEA „AUREL VLAICU” DIN ARAD </t>
  </si>
  <si>
    <t>Obiectivul principal al proiectului este de a înțelege funcționarea exactă a anumitor structuri biologice/neuronale.</t>
  </si>
  <si>
    <t>Vest</t>
  </si>
  <si>
    <t>Arad</t>
  </si>
  <si>
    <t>Public</t>
  </si>
  <si>
    <t>060</t>
  </si>
  <si>
    <t>In implementare</t>
  </si>
  <si>
    <t>AA1</t>
  </si>
  <si>
    <t>Transfer de cunostinte in domeniul biologiei redox pentru dezvoltarea de instrumente moleculare avansate in boli neurodegenerative - semnatura factorului de transcriptie Nrf2 pentru diagnostic si terapie</t>
  </si>
  <si>
    <t>INSTITUTULUI NAŢIONAL DE CERCETARE - DEZVOLTARE ÎN DOMENIUL PATOLOGIEI ŞI ŞTIINŢELOR BIOMEDICALE „VICTOR BABES"</t>
  </si>
  <si>
    <t>Bucuresti Ilfov</t>
  </si>
  <si>
    <t>Bucuresti</t>
  </si>
  <si>
    <t>AA2</t>
  </si>
  <si>
    <t>Senzori pentru detectare a deformarii, temperaturii si agentilor chimici folosing aceeasi fibra optica-FOSLAB</t>
  </si>
  <si>
    <t>NanoPro Start MC SRL</t>
  </si>
  <si>
    <t>Obiectivul acestui proiect este de a concepe o platformă ”high-tech” integrata inovativa pe baza de fibra optica, pentru detectarea temperaturii, a deformarilor si a agentilor chimici utilizand aceeasi fibra optica</t>
  </si>
  <si>
    <t>CREAREA UNUI NUCLEU DE COMPETENŢĂ DE ÎNALT NIVEL ÎN DOMENIUL CREŞTERII EFICIENŢEI DE CONVERSIE A ENERGIILOR REGENERABILE ŞI A AUTONOMIEI ENERGETICE PRIN UTILIZAREA COMBINATĂ A RESURSELOR</t>
  </si>
  <si>
    <t>INOE 2000 - INSTITUTUL NATIONAL DE CERCETARE DEZVOLTARE PENTRU OPTOELECTRONICA</t>
  </si>
  <si>
    <t xml:space="preserve">Proiectul are ca obiectiv general crearea unui nucleu de competentă ştiinţifică şi tehnologică, de înalt nivel, în domeniul creşterii performanţelor de conversie pentru tipurile de energie regenerabila care se găsesc in cantitati importante pe teritoriul României (solară, biomasă, eoliană, hidro). Nucleul astfel creat va avea ca obiectiv prioritar participarea la competiile nationale, dar mai ales internationale in domeniu. </t>
  </si>
  <si>
    <t>Producţia de BIOcombustibili prin metode iNOVatoare de PIROliză /gazeificare şi TEHnologii avansate - Un Program Dedicat Recrutării și Formării Tinerilor Cercetători Români în Domeniul Energiei şi Produselor din Biomasă</t>
  </si>
  <si>
    <t>Universitatea POLITEHNICA din Bucuresti</t>
  </si>
  <si>
    <t>Principalul obiectiv al proiectului constă în crearea unui nucleu de cercetare competitiv internațional în cadrul Universitatii POLITEHNICA din București (UPB) în domeniul producerii de biocombustibili și energie verde pe baza expertizei de cercetare dezvoltate în SUA, cu acces direct la instalații și tehnologii de ultimă generație care va constitui baza viitoarelor cariere ale tinerilor cercetători.</t>
  </si>
  <si>
    <t xml:space="preserve">Sistem de predictie bazat pe integrare multi-omics pentru prioritizarea interventiilor gerontologice </t>
  </si>
  <si>
    <t>Institutul de Biochimie</t>
  </si>
  <si>
    <t xml:space="preserve">Proiectul va combina analize de biologie sistemica a datelor de genomica, transcriptomica, epigenetica si studii GWAS de la om si organisme model pentru a perfectiona intelegerea noastra despre biologia imbatranirii, si pentru a crea o platforma integrativa de predictie multi-omica pentru prioritizarea interventiilor experimentale in gerontologie. </t>
  </si>
  <si>
    <t>AA3</t>
  </si>
  <si>
    <t>Tehnici neconventionale cu Ultrasunete/Microunde utilizate pentru activarea proceselor chimice si nonchimice</t>
  </si>
  <si>
    <t>Universitatea POLITEHNICA Bucuresti</t>
  </si>
  <si>
    <t>Proiectul are ca obiectiv crearea unui nucleu de competenţă ştiinţifică şi tehnologică de înalt nivel. Acesta va permite studierea efectului ultrasunetelor şi/sau microundelor asupra unor procese nonchimice, chimice sau biologice</t>
  </si>
  <si>
    <t>Eco-Nano-Tehnologii pentru dezvoltarea unui modul cu dublă funcționalitate pe bază de nanofire / Eco-Nano-Technologies to Develop a Module Based on Nanowires with Double Functionality, EcoNanoWires</t>
  </si>
  <si>
    <t>Proiectul se derulează în România și are ca obiectiv principal crearea unui nucleu de competență în cadrul Centrului de Cercetări și Expertizări Eco-Metalurgice din Universitatea Politehnica din București (UPB-CCEEM) pentru dezvoltarea de materiale nanostructurate cu arhitectură 3D și integrarea acestora în platforme funcționale cu aplicabilitate în domeniul protecției mediului și energiei</t>
  </si>
  <si>
    <t>Sistem inteligent pentru realizarea ofertelor pe piaţa angro de energie electrică (SMARTRADE)</t>
  </si>
  <si>
    <t>Academia de Studii Economice din Bucuresti</t>
  </si>
  <si>
    <t>Prin acest proiect ne propunem proiectarea şi dezvoltarea unui prototip de sistem informatic pentru prognoză, analiză și modele de decizie destinat participanților la piața de energie electrică (furnizori/producători) constituiți ca părți responsabile cu echilibrarea (PRE), în scopul de a estima consumul și producția într-un mod adecvat în vederea realizării unor tranzacții eficiente pe piața angro de energie electrică. Prototipul va fi dezvoltat pe o arhitectură privată de tip cloud computing și se va adresa furnizorilor de energie electrică și operatorilor de rețea, în special Operatorului de Transport și de Sistem (OTS), operatorilor de distribuție (ODs) și Autorității Naționale de Reglementare în domeniul Energiei (ANRE), în vederea estimării consumului şi producţiei de energie electrică la nivel național/regional.</t>
  </si>
  <si>
    <t>VALORIFICAREA SUSTENABILĂ A DEȘEURILOR DE PLANTE MEDICINALE SI AROMATICE ÎN VEDEREA OBȚINERII DE PRODUSE CU VALOARE ADAUGATĂ</t>
  </si>
  <si>
    <t>UNIVERSITATEA DE STIINTE AGRONOMICE SI MEDICINA VETERINARA BUCURESTI</t>
  </si>
  <si>
    <t>Obiectivul principal al proiectului este dezvoltarea unei tehnologii absolut inovatoare pentru
valorificarea sustenabilă a deșeurilor din industria plantelor medicinale, aromatice și
oleaginoase, cu aplicații viitoare de piață în obținerea produselor cu valoare adăugată.</t>
  </si>
  <si>
    <t>AA4</t>
  </si>
  <si>
    <t>Imbunatatirea competitivitatii institutionale in domeniul diabetului de tip 1 prin dezvoltarea unui concept inovator de imunoterapie cu celule stromale mezenchimale</t>
  </si>
  <si>
    <t>Institutul de Biologie si Patologie Celulara "Nicolae Simionescu"</t>
  </si>
  <si>
    <t xml:space="preserve">Diabetul de tip 1 (T1D) reprezinta o reactie inflamatorie a insulelor pancreatice, declansata de factori extrinseci precipitanti, in subiecti cu o configuratie genetica favorabila dezvoltarii autoimunitatii. In pofida  interesului intens pentru etiologia, patogeneza si mecanismele ce stau in spatele acestei reactii inflamatorii, exista inca nevoia dezvoltarii unor terapii curative fiabile. Prin urmare, obiectivul stiintific al proiectului DIABETER este de a proiecta, rafina si consolida o abordare de terapie celulara relevanta clinic pentru a vindeca autoimunitatea diabetica, prin livrarea tintita a semnalelor apoptotice folosind ca vehicule celulele mezenchimale stromale (MSC). </t>
  </si>
  <si>
    <t>Dezvoltarea de tehnologii de patch-clamp automatizat pentru testarea riscului pro-aritmogen al medicamentelor</t>
  </si>
  <si>
    <t>Universitatea din Bucuresti</t>
  </si>
  <si>
    <t>Proiectul nostru îşi propune surmontarea tuturor acestor dificultăţi experimentale şi are ca obiectiv general transformarea paradigmei CiPA într-un standard industrial acurat, eficient, robust şi înalt reproductibil în vederea comercializării şi implementării pe scală largă.</t>
  </si>
  <si>
    <t>Dezvoltare unei metodolologii de terapie prin teatru cu efect la nivel neruochimic și neurocognitiv-MET</t>
  </si>
  <si>
    <t>Universitatea de Artă Teatrală și Cinematografică IL CARAGIALE București</t>
  </si>
  <si>
    <t>Obiectivul general al proiectului “Dezvoltare unei metodolologii de terapie prin teatru cu efect la nivel neruochimic și neurocognitiv-MET” este de a cerceta si dezvolta o metodologie de intervenție preventivă, terapeutică, neinvazivă, de consolidare a comportamentelor pro-sociale și de management al stresului.. Efectele stresului asupra organismului uman au un spectru extreme de larg: tulburări psihice, boli cario-vasculare, cancere, etc. Metodlogia de intervenție MET urmărește diminuarea efectelor psiho-somatice ale stresului asupra organismului uman prin combaterea si preventia efectiva si cuantificabila la nivel neruohormonal generând cresterea calitătii vieții si a eficientei profesionale a individului</t>
  </si>
  <si>
    <t>Terapia pacientilor cu diabet zaharat cu celule autologe obtinute prin transdiferentierea celulelor hepatice Dia-Cure</t>
  </si>
  <si>
    <t xml:space="preserve"> Universitatea Titu MAiorescu</t>
  </si>
  <si>
    <t>Principalul obiectiv al proiectului este sa depaseasca limitarile actuale in terapia de transplant celular pentru pacienti diabetici printr-o abordare inovativa de transdiferentiere /reprogramare menita sa converteasca celulele hepatice in celule β-like, producatoare de insulina</t>
  </si>
  <si>
    <t>Stabilirea Profilului Molecular al Neoplasmelor Mieloproliferative și al Leucemiei Acute Mieloide pentru Designul unor Strategii de Diagnostic Precoce, Prognostic și Tratament</t>
  </si>
  <si>
    <t>INSTITUTUL DE VIRUSOLOGIE „ ȘTEFAN S. NICOLAU”</t>
  </si>
  <si>
    <t xml:space="preserve">Proiectul se referă la domeniul de prioritate națională – SĂNĂTATE iar obiectivul său major va fi stabilirea unui nucleu de competență de înalt nivel privind studierea mecanismelor moleculare ale neoplasmelor mieloproliferative (NMP), ale transformării acestora în leucemie acută mieloidă secundara (LAMs), precum și ale LAM de novo cu cariotip normal (LAMdn), într-un institut medical din Academia Română, sub conducerea unui cercetător cu descoperiri inovatoare în domeniu și o remarcabilă experiență internațională în sectorul de cercetare privat, (Ludwig Institute of Cancer Research, Ltd.), precum și în cercetarea academică (Fonds National de la Recherche Scientifique Belgium (FNRS) și Université catholique de Louvain). </t>
  </si>
  <si>
    <t>BIOSENZOR INOVATIV PE BAZĂ DE GRAFENĂ ȊN VEDEREA TESTĂRII
POTENȚIALULUI OSTEOGENIC; ȊNTELEGEREA AVANSATĂ A PERFORMANȚELOR
CELULELOR STEM PENTRU MEDICINĂ REGENERATIVĂ</t>
  </si>
  <si>
    <t>Universitatea Politehnica din Bucuresti</t>
  </si>
  <si>
    <t xml:space="preserve">Scopul acestui proiect este îmbunătățirea statusului de sănătate în societate prin realizarea unui dispozitiv medical inovativ, de tip biosenzor, ca fundament în dezvoltarea Produselor pentru Terapii Medicale Avansate (PTMA). </t>
  </si>
  <si>
    <t>Sisteme avansate de separare pentru valorificarea bioresurselor</t>
  </si>
  <si>
    <t xml:space="preserve">Obiectivul ştiinţific al proiectului este obtinerea de cunoştinţe, sub forma modelelor conceptuale, referitoare la noi sisteme tehnice, de o înaltă eficienţă, pentru separarea şi purificarea produselor valoroase din bio-resurse. Proiectul are ca scop exploatarea sinergiei dintre fenomenele fizice şi chimice ce au loc în sisteme multifazice specifice domeniului biotehnologiei, în care produsele valoroase sunt obţinute prin intermediul reacţiilor biochimice sau sunt izolate din resurse naturale. Rezultatele preconizate au un caracter generic fiind aplicabile în alte domenii în care separarea şi purificarea joacă un rol important, cum ar fi procesarea alimentelor, produse (bio)farmaceutice, biocombustibili, etc.   </t>
  </si>
  <si>
    <t>AP 1/P1.2/OS1.3-Secţiunea C</t>
  </si>
  <si>
    <t>Creșterea competitivității economice a SC SECURIFAI SRL prin realizarea sistemului software inovativ SecurifAI folosind tehnologii de inteligenta artificiala cu aplicare in domeniul securitatii</t>
  </si>
  <si>
    <t>SECURIFAI SRL</t>
  </si>
  <si>
    <t>Obiectiv principal al proiectului este cresterea competitivitatii economice si dezvoltarea afacerii S.C. SECURIFAI SRL prin realizarea in cadrul societatii in urma activitatilor de CDI a unui produs software inovativ - Sistem Software Inteligent de Analiza Video (SecurifAI). Proiectul va avea ca rezultat dezvoltarea afacerii prin absorbtia si producerea de tehnologii informationale de ultima generatie in analiza video si dezvoltarea de sisteme software bazate pe inteligenta artificiala cu aplicare in domeniul IT&amp;C, respectiv analiza, managementul si securitatea datelor de mari dimensiuni, precum si in cel al securitatii, respectiv combaterea transfrontalieră a terorismului, crimei organizate, traficului ilegal de bunuri şi persoane.</t>
  </si>
  <si>
    <t>064</t>
  </si>
  <si>
    <t>STIMULAREA CERCETARII SI INOVARII IN CADRUL SC DIGITAL CRAFT SRL PRIN IMPLEMENTAREA UNUI PROCES DE LUCRU DIGITAL DE CREATIE SI FABRICATIE A BIJUTERIILOR PERSONALIZATE </t>
  </si>
  <si>
    <t>DIGITAL CRAFT SRL</t>
  </si>
  <si>
    <t xml:space="preserve">Obiectivul general al proiectului CUSTOMCRAFT este dezvoltarea unui proces inovativ, semnificativ imbunatatit, de realizare de bijuterii contemporane personalizate in cadrul start-up-ului SC DIGITAL CRAFT SRL. Procesul inovativ are ca punct de pornire rezultatele cercetarii obtinute de catre Directorul de proiect in teza de doctorat si combina caracteristicile mestesugului traditional cu instrumentele digitale, in scopul productiei si comercializarii bijuteriilor personalizate. Prin intermediul proiectului, se doreste dezvoltarea (start-up-ului) SC DIGITAL CRAFT SRL prin cresterea investitiilor in activitatile de cercetare, in scopul inovarii unui proces intr-un sector economic cu potential de crestere (conform Strategiei Nationale de Competitivitate – „Industrii creative”). </t>
  </si>
  <si>
    <t>AP 1/P1.2/OS1.3-Secţiunea D</t>
  </si>
  <si>
    <t>PlatfoRmă Inovativă pentru Aplicaţii M2M versatile - PRIAMM</t>
  </si>
  <si>
    <t>SYSWIN SOLUTIONS SRL</t>
  </si>
  <si>
    <t xml:space="preserve">Obiectivul general al proiectului îl reprezintă stimularea inovării în domeniile IoT (Internet of Things) și M2M (Machine to Machine Communications) în cadrul întreprinderii nou-înființate inovatoare SYSWIN SOLUTIONS SRL, prin realizarea unui produs inovativ complex și a unor servicii inovative bazate pe acest produs, dezvoltate în cadrul temei „2.1.2 Internetul viitorului”, asigurând creșterea competitivității globale a firmei și intrarea SYSWIN SOLUTIONS SRL în noi piețe: vending, flowmetering, tracking, securitate date. Se propun:
• Realizarea unei PlatfoRme Inovative pentru Aplicaţii M2M versatile – PRIAMM, competitivă la nivel global - un serviciu integrat IoT - format din M2M, plus conexiuni maşină-la-persoană sau persoană-la-maşină, masina la active mobile sau imobile. Va fi un instrument securizat, versatil și scalabil de monitorizare, control și management online destinat administrării afacerilor din mai multe industrii, care oferă și managementul plăților și încasărilor, publicitate și afișaj digital, fidelizare clienți, gestiunea programelor de marketing personalizate nevoilor/preferinţelor clientului fidelizat, va surprinde, de asemenea, răspunsurile clientilor în timp real;
• Crearea unor arhitecturi M2M și IoT de tip plug&amp;play pentru produsele/serviciile destinate industriilor vending/gambling/metering/tracking/;
• Crearea unui sistem de securitate a informației comun tuturor serviciilor M2M si IoT.
</t>
  </si>
  <si>
    <t>HUB TEHNOLOGIC INOVATIV BAZAT PE MODELE SEMANTICE ȘI CALCULE DE ÎNALTĂ PERFORMANȚĂ - HUB-TECH</t>
  </si>
  <si>
    <t>RESEARCH TECHNOLOGY SRL</t>
  </si>
  <si>
    <t>Obiectivul general al proiectului îl reprezintă stimularea inovarii în intreprinderea nou-inființata inovatoare, SC Research Technology SRL, prin realizarea unui hub tehnologic inovativ HUB-TECH, care agregă resurse tehnologice și umane în vederea facilitării procesului de redactare de teme de cercetare/soluții tehnice optimizate, prin recomandarea semantică a unor resurse textuale relevante a fi consultate (de exemplu, articole științifice, teze de doctorat, brevete, rezultate ale proiectelor de CDI etc.), introducerea de mecanisme pentru generarea parțială a documentației, precum și crearea unui forum de discuții care să ofere suport personalizat, cu scopul comercializării produselor și serviciilor realizate Astfel, HUB-TECH integrează noi modele computaționale semantice de ultimă generație, care permit identificarea automată de materiale relevante, utilizarea de calcule de înaltă performanță pentru antrenarea acestora, dar totodată integrează în fluxul de mecanisme automate utilizate componenta umană, esențială pentru monitorizarea și rafinarea rezultatelor sistemului prin oferirea de feedback și sugestii.</t>
  </si>
  <si>
    <t>Centru de Comunicatii cu clientii de tip Cloud Computing</t>
  </si>
  <si>
    <t>BEIA CERCETARE SRL</t>
  </si>
  <si>
    <t>Obiectivul General: Producerea in vederea comercializarii noului produs „Centru de comunicatii cu clientii de tip cloud computing”, pornind de la rezultatele proiectului COMM-CENTER (Centru de Comunicatii – beneficii pentru toti) si cererea de brevet de inventie pentru produsul cu acelasi nume, depusa la OSIM si obtinut din activitatea de cercetare-dezvoltare, prin dezvoltarea start-up-ului inovativ S.C. BEIA Cercetare SRL.</t>
  </si>
  <si>
    <t>AA6</t>
  </si>
  <si>
    <t>Corelarea datelor audio, video si text prin produsul informatic inovativ AllNews</t>
  </si>
  <si>
    <t>Premia Software Solutions SRL</t>
  </si>
  <si>
    <t>Obiectivul general al proiectului dezvoltat de Premia Software Solutions SRL este de a crea valoare adăugată în domeniul tehnologiei informației în baza rezultatelor de cercetare obținute in domeniul analizei, managementului și securitatii datelor de mari dimensiuni. Prin prezentul proiect, societatea dorește să își întărească capacitatea de cercetare dezvoltare în domeniul tehnologiei informației și să atragă profesioniști în vederea dezvoltării produsului informatic AllNews, produs inovativ care coreleaza date (video, audio, text) din diverse medii de difuzare in scopul analizarii, catalogarii si extragerii de informatie utila. Prin activitatea de dezvoltare si comercializare a produsului dezvoltat, se vizeaza o creștere sustenabilă a societății, ce va conduce către o diversificare și consolidare a produselor și serviciilor oferite.</t>
  </si>
  <si>
    <t>AA5</t>
  </si>
  <si>
    <t>Tehnologie inovativă GREEN şi sistem integrat pentru centru de date destinat Internetului Viitorului - TEGREC</t>
  </si>
  <si>
    <t>M247 EUROPE SRL</t>
  </si>
  <si>
    <t>Obiectivul general al proiectului îl reprezintă stimularea inovării și creșterea competitivității în cadrul S.C. M247 EUROPE S.R.L. prin realizarea unei noi tehnologii implementabile printr-un sistem integrat în cadrul unui produs inovativ complex și a unor servicii inovative bazate pe acest produs, dezvoltate în cadrul temei „Tehnologie inovativa GREEN și sistem integrat pentru centru de date destinat Internetului Viitorului”. Se propune realizarea unui centru de date „Green” cu performanțe energetice de vârf în România, care va încorpora elemente inovative tehnologice și de sistem privitoare la soluțiile de răcire, ventilație, electrice și IT în domeniul economisirii energiei electrice, conform definiției ”Green”, cu o automatizare multiplă a funcționării inclusiv prin managementul general software al Centrului de Date. Prin realizarea acestui produs inovativ complex firma S.C. M247 EUROPE S.R.L va putea sa dezvolte noi servicii inovative în domenii ale tehnologiilor informaționale și de comunicații, cloud/virtualizare, baze de date de mari dimensiuni, specifice Internetului viitorului,  cu avantajul unor costuri reduse și a unei competitivități tehnice și economice superioare.</t>
  </si>
  <si>
    <t>SIstem inteligent multiparametru pentru MONitorizarea complexa si integrata a structurilor pentru evaluarea si reducerea riscului la dezastru - SIMON</t>
  </si>
  <si>
    <t xml:space="preserve">MONITRON SRL </t>
  </si>
  <si>
    <t>Obiectivul general al proiectului îl reprezintă stimularea inovării în cadrul societăţii S.C. MONITRON S.R.L., prin implementarea unui SIstem inteligent multiparametru pentru MONitorizarea complexă și integrată a structurilor pentru evaluarea și reducerea riscului la dezastru - SIMON, bazat pe monitorizarea structurilor critice complexe din domeniul construcțiilor civile și industriale, drumuri, poduri, baraje, diguri, tunele, într-o soluție unică, modulară, deschisă. Acest lucru va fi posibil prin dezvoltarea unui bloc funcțional comun inclus în fiecare dintre modulele de masură, care va reprezenta interfața între modulul de măsură propriu-zis și un Gateway de comunicație care va asigura comunicația cu baza de date centrală.</t>
  </si>
  <si>
    <t xml:space="preserve">PLATFORMĂ STABILIZATĂ, CU SARCINI REGLABILE, PENTRU APARATURA OPTICĂ UTILIZATĂ ÎN ACTIVITĂȚI DE SUPRAVEGHERE NAVALĂ ȘI TERESTRĂ - IMOTION  </t>
  </si>
  <si>
    <t>IMC POSITIVE BUSINESS SOLUTIONS SRL</t>
  </si>
  <si>
    <t>Obiectivul general urmărit se centrează pe creşterea gradului de competitivitate prin CDI si constă în dezvoltarea şi implementarea unei tehnologii de producţie moderne, flexibile şi competitive, pentru realizarea unui sistem stabilizat pe 3 axe, în funcţie de cerinţele operaţionale. Scopul principal îl reprezintă obținerea unor parametri de performanță în timpul deplasării, apropiați de cei statici, adică să fie afectați cât mai puțin de caracteristicile deplasării (terestre sau navale). Fabricația unui astfel de sistem, eficient în condițiile situațiilor tactice actuale, presupune un proces complex de proiectare, care pornește de la un set de considerente teoretice, o validare practică prin teste statice și dinamice și o verificare efectivă, în teren, a sistemului, montat pe mijlocul purtător, în diferite regimuri de funcționare.</t>
  </si>
  <si>
    <t xml:space="preserve">DISPOZITIV PURTABIL INTELIGENT PENTRU ASISTAREA PERSOANELOR VARSTNICE IN LUPTA CU SINGURATATEA, MENTINEREA SANATATII FIZICE SI STIMULAREA CREATIVITATII - SENTIR </t>
  </si>
  <si>
    <t>ADVANCED SLISYS SRL</t>
  </si>
  <si>
    <t xml:space="preserve">Obiectivul general al acestui proiect este creşterea capacităţii de inovare a firmei, prin activitati de cercetare si valorificarea rezultatelor de cercetare-dezvoltare detinute de ADVANCED SLISYS SRL, pentru dezvoltarea unui dispozitiv digital inovator si a unei metode brevetabile. Introducerea in productie a noului produs, in scopul comercializarii. </t>
  </si>
  <si>
    <t>Interpretarea Automata a Imaginilor si Secventelor Video utilizand Procesarea Limbajului Natural</t>
  </si>
  <si>
    <t>AUTONOMOUS SYSTEMS SRL</t>
  </si>
  <si>
    <t xml:space="preserve">OBIECTIVUL GENERAL al proiectului este reprezentat de sporirea capacitatii de cercetare-dezvoltare tehnologica si inovare a S.C. AUTONOMOUS SYSTEMS S.R.L., in vederea cresterii competitivitatii economice si generarii de noi oportunitati de afaceri.
In vederea atingerii acestui obiectiv general, vor fi derulate activitati de dezvoltare experimentala in domeniul algoritmilor de analiza, descriere si traducere a continutului grafic complex, precum si al algoritmilor de comanda vocala. In vederea derularii acestor activitati de dezvoltare experimentala, vor fi achizitionate echipamente hardware specializate in procesarea masiva a informatiei, statii de lucru(desktop si laptop), licente sisteme operare si software specializat precum si biblioteci electronice (corpus-uri) standardizate pentru limbaj natural / continut grafic.
In mod specific, proiectul va pune bazele si va dezvolta solutii IT in domenii de varf ale tehnologiei actuale, in special domeniile de vedere artificiala, procesarea limbajului natural si invatare automata. Dezvoltând solutii si algoritmi noi si in special, integrându-le intr-un sistem complex inteligent pentru interpretare semantica de imagini si video si traducerea in limbaj natural, proiectul propune solutii noi, in premiera, pe piata romaneasca.
Rezultatele pocesului de cercetare se vor constitui ca baza a unor produse comerciale, dupa cum este prezentat la nivelul planului de afaceri, fapt ce va contribui direct la generarea de noi oportunitati de afaceri pentru S.C. AUTONOMOUS SYSTEMS S.R.L.
</t>
  </si>
  <si>
    <t>AP 1/P1.2/OS1.4-Secţiunea G</t>
  </si>
  <si>
    <t>Implementarea expertizei de cercetare biomedicală prin transfer de cunoștințe către mediul privat pentru validarea de produse și servicii în domeniile biotehnologii medicale și sănătate - INTELBIOMED</t>
  </si>
  <si>
    <t>INCD in Domeniul Patologiei si Stiintelor Biomedicale "Victor Babes"</t>
  </si>
  <si>
    <t xml:space="preserve">Proiectul „Implementarea expertizei de cercetare biomedicală prin transfer de cunoștințe către mediul privat pentru validarea de produse și servicii în domeniile biotehnologii medicale și sănătate” are ca obiectiv general transferul de cunostinte/expertiza si tehnologie de la INCD Victor Babes (IVB) catre intreprinderi private din sectorul productiei si dezvoltarii bioproduselor destinate ingrijirii sanatatii, în vederea cresterii competitivitatii economice si stiintifice a acestora pe plan național și international. </t>
  </si>
  <si>
    <t>062</t>
  </si>
  <si>
    <t>Ecosistem de cercetare, inovare și dezvoltare de produse și servicii TIC pentru o societate conectată la Internet of Things (NETIO)</t>
  </si>
  <si>
    <t>Scopul proiectului NETIO este crearea unui cadru de colaborare efectivă între specialiștii din Universitatea Politehnica din București și întreprinderi și accelerarea transferului de cunoștințe din mediul academic către industrie pentru dezvoltarea de produse și servicii inovative din sfera IoT și a orașelor inteligente, având drept consecință directă creșterea capacității de cercetare, dezvoltare și inovare a întreprinderilor partenere, dar și a mediului economic în general. Dezvoltarea de produse și servicii de comunicație diversificată (Radio, IR, NF, Wireless, etc.), interconectate prin infrastructuri de senzori și obiecte inteligente care pot acoperi o arie geografică semnificativă, poate răspunde la provocările de zi cu zi ale membrilor unei comunități prin furnizarea de informații bazate pe prelucrări inteligente și specifice contextului, precum și date analizate sistematic în vederea surmontării provocărilor urbane identificate.</t>
  </si>
  <si>
    <t>Promovarea, Identificarea si Realizarea de Parteneriate pentru Transfer de Cunostinte in Domeniul Ecologiei Industriale</t>
  </si>
  <si>
    <t>Institutul National de Cercetare-Dezvoltare pentru Ecologie Industriala - ECOIND</t>
  </si>
  <si>
    <t xml:space="preserve">Pornind de la obiectivul general al proiectului care constă în  creşterea capacităţii şi competitivităţii economice a intreprindelor din sectorul forestier pe  baza  furnizării serviciilor şi beneficiilor multiple pe care pădurea şi silvicultura durabilă le asigură societăţii româneşti, scopul proiectului propus este de a asigura creşterea impactului activităţilor economice din domeniul forestier  printr-un un transfer mai bun de cunoaştere şi de expertiză între cercetare şi mediul economic, realizându-se dezvoltarea  unui sector forestier puternic şi dinamic bazat pe sursă de materie primă regenerabilă. </t>
  </si>
  <si>
    <t>Tehnologii curate de procesare și/sau valorificare materiale cu potențial combustibil</t>
  </si>
  <si>
    <t xml:space="preserve">Plecand de la obiectivul central al crearii in 1999 a Centrului de Cercetari Termice din cadrul Universitatii Politehnica din Bucuresti, UPB-CCT, Proiectul CleanTech abordeaza un subiect absolut contemporan care face obiectul mai multor strategii europene cu tinte ambitioase de ponderare si control a unor declinuri greu de readus la echilibru: cresterea nivelului emisiilor atmosferice datorate utilizarii excesive a resurselor naturare care a condus la diminuarea drastica a acestor si la modificarea ingrijoratoare a conditiilor climaterice, precum si inmultirea gropilor de deseuri in zonele urbane. Abordarea integrata a resurselor energetice, a problemelor de mediu si de adaptare la nevoile societatii este singura capabila la nivelul cunostintelor actuale sa ofere alternative viabile, adaptabile unor situatii concrete. </t>
  </si>
  <si>
    <t>Valorificarea expertizei in cercetarea agro-alimentara prin transfer de cunostinte catre mediul economic in vederea obtinerii de produse alimentare sigure si optimizate nutritional</t>
  </si>
  <si>
    <t>Institutul National de Cercetare-Dezvoltare pentru Bioresurse Alimentare-IBA București</t>
  </si>
  <si>
    <t>Proiectul are ca obiectiv general valorificarea expertizei obținută prin cercetare a IBA București în domeniul calității alimentelor - senzoriale, igienice, tehnologice, nutriționale și etice - prin  transferul de cunoștințe către mediul economic privat în vederea obținerii de produse alimentare sigure și optimizate  nutrițional.</t>
  </si>
  <si>
    <t>Procese si sisteme operationale pentru tratarea si valorificarea materiala si energetica a deseurilor</t>
  </si>
  <si>
    <t>Obiectivul general al proiectului “Procese și sisteme operaționale pentru tratarea și valorificarea materială și energetică a deșeurilor – PROVED” constă în creşterea transferului de cunoştinţe, tehnologie şi personal cu competenţe CDI între Universitatea Politehnica din Bucureşti şi mediul privat prin realizarea unei eco-tehnologii de valorificare energetică a deşeurilor municipale şi obţinerea unui Combustibil Derivat din Deşeu (CDD), a unei tehnologii de producere a unui gaz cu proprietăţi combustibile superioare (biogaz), a unei tehnologii inovative de gestionare şi tracking a deșeurilor cu măsurarea efectelor complexe (sociale, mediu, economice) precum şi a unui sistem avansat de depoluare a levigatului rezultat de la depozitele de deşeuri.</t>
  </si>
  <si>
    <t>TRANSFER RAPID DE CUNOȘTINȚE ȘI SPRIJIN TEHNICO-ȘTIINȚIFIC ÎN REALIZAREA DE PRODUSE ȘI TEHNOLOGII COMPETITIVE ÎN ÎNTREPRINDERI SPECIFICE DOMENIULUI BIOECONOMIE ȘI PRODUCERII DE BIORESURSE</t>
  </si>
  <si>
    <t xml:space="preserve">INSTITUTUL NAŢIONAL DE CERCETARE - DEZVOLTARE PENTRU MAŞINI ŞI INSTALAŢII DESTINATE AGRICULTURII ŞI </t>
  </si>
  <si>
    <t>Proiectul are ca obiectiv transferul rapid de cunoştinţe şi sprijin tehnico-ştiinţific în realizarea de produse şi tehnologii competitive în întreprinderi specifice domeniului bioeconomie şi producerii de bioresurse, care îşi dezvoltă afaceri cerute de piaţă.</t>
  </si>
  <si>
    <t>Procedee secvențiale de închidere a  fluxurilor laterale din bioeconomie şi (bio)produse inovative rezultate din acestea - SECVENT</t>
  </si>
  <si>
    <t>Institutul National de Cercetare-Dezvoltare pentru Chimie si Petrochimie</t>
  </si>
  <si>
    <t xml:space="preserve">Scopul proiectului Secvent este de a crește eficiența economică a întreprinderilor partenere, prin dezvoltarea și implementarea unor soluții tehnologice inovative de (bio)procesare a subproduselor din lanțurile valorice ale bioeconomiei, pentru recuperarea şi/sau formarea de componente cu valoare adăugată şi utilizarea acestora pentru (bio)produse cerute de piață.
 Obiectivul general al proiectului Secvent este accelerarea transferului de cunoștințe, tehnologie și personal cu competențe CDI între mediul public și cel privat în domeniul trans-sectorial al bioeconomiei circulare, prin dezvoltarea şi implementarea de procedee biotehnologice secvențiale de închidere a lanțurilor valorice din bioeconomie și de obținerea a (bio)produselor.
</t>
  </si>
  <si>
    <t>PARTENERIATE PENTRU TRANSFER DE CUNOȘTINȚE ÎN VEDEREA CREȘTERII COMPETITIVITĂȚII ÎNTREPRINDERILOR DIN DOMENIUL "INDUSTRIA AUTO ȘI COMPONENTE" ȘI CREȘTERII SIGURANȚEI CIRCULAȚIEI - KTAutoComp</t>
  </si>
  <si>
    <t>Institutul National de Cercetare Dezvoltare pentru Mecatronica si Tehnica Masurarii-INCDMTM Buc.</t>
  </si>
  <si>
    <t xml:space="preserve">Proiectul are în vedere creşterea competitivităţii întreprinderilor mari, mici şi mijlocii cu potenţial de piaţă, preocupate de dezvoltarea/testarea/fabricarea de repere și subansambluri din construcţia autoturismelor (mecanisme de direcţie, cutii de viteză, sisteme de suspensie, servodirecţii, motoare, etc.) prin îmbunătățirea politicilor de inovare axate pe transferul de cunoștințe între mediul ştiinţific și industrie, luând în considerare experiența INCDMTM </t>
  </si>
  <si>
    <t xml:space="preserve">Centru de dispecerizare și management pentru optimizarea  serviciilor integrate de îngrijiri la domiciliu - CDMS </t>
  </si>
  <si>
    <t>INSTITUTUL NATIONAL DE STUDII SI CERCETĂRI PENTRU COMUNICATII - INSCC</t>
  </si>
  <si>
    <t>Obiectul proiectului îl reprezintă realizarea de parteneriate pentru transfer de cunoștințe pentru dezvoltarea suportului ICT necesar pentru implementarea unor Centre de dispecerizare și management pentru optimizarea serviciilor integrate de îngrijiri la domiciliu - CDMS, ca suport pentru dezvoltarea de servicii de medicale și sociale la domiciliu</t>
  </si>
  <si>
    <t xml:space="preserve">Sistem modular integrat si tehnologie pentru ecranare electromagnetica a incintelor in gama 100kHz-18GHz  SITEM  </t>
  </si>
  <si>
    <t>INCDIE ICPE-CA</t>
  </si>
  <si>
    <t>Obiectivul general al proiectului este de a realiza un transfer de cunostinte in domeniul ecranarii electromagnetice prin dezvoltarea unei tehnologii noi, performante, cu reale imbunatatiri si reduceri de costuri pentru ecranarea electromagnetica a incintelor (camere, cladiri) deja existente sau in constructie in domeniul 100kHz - 18GHz,  prin colaborare intre institutia de cercetare si intreprinderile interesate  pentru dezvoltarea competitivitatii economice.</t>
  </si>
  <si>
    <t>Dezvoltarea de soluţii  inovative pentru produse şi tehnologii noi, cerute de piaţă, prin valorificarea expertizei in domeniul materialelor avansate şi transferul de cunoştinţe către mediul privat</t>
  </si>
  <si>
    <t>INSTITUTUL NATIONAL DE CERCETARE DEZVOLTARE TURBOMOTOARE COMOTI</t>
  </si>
  <si>
    <t xml:space="preserve">Obiectivul popunerii de proiect este de a crea un parteneriat stabil, viabil, intre COMOTI si un grup de intreprinderi interesate sa asimileze cunostinte, abilitati si competente in domeniul cercetarii – inovarii, valorificand expertiza COMOTI, raspunzand astfel nevoilor strategice si de dezvoltare ale lor, care au drept scop cresterea competitivitatii economice. 
Se urmareste astfel dezvoltarea de solutii inovative noi, performante, pentru obtinerea de produse noi, cu performante si caracteristici superioare, clar identificate de intreprinderi ca fiind cerute de piata si care le va permite dezvoltarea afacerilor, promovarea de noi afaceri, cresterea competitivitatii economice. 
</t>
  </si>
  <si>
    <t>ECO-NANOTEHNOLOGII DE DEPOLUAREA APELOR ȘI VALORIFICAREA DEȘEURILOR</t>
  </si>
  <si>
    <t>Obiectivul general al prezentului proiect vizează creșterea transferului de cunștințe și tehnologie în domeniul ECO-NANO-TEHNOLOGIILOR PENTRU DEPOLUARE ȘI VALORIFICAREA DEȘEURILOR, între Centrul de Cercetări pentru Protecția Mediului și Tehnologii Ecologice din Universitatea POLITEHNICA București (UPB-CPMTE) și întreprinderi din mediul privat, care va contribui la dezvoltarea economică a acestora precum și la protecția, conservarea și îmbunătățirea mediului.</t>
  </si>
  <si>
    <t>AP 1/P1.1/OS1.1-Secţiunea F</t>
  </si>
  <si>
    <t>Tehnologii inovatoare pentru asigurarea calitatii materialelor in sanatate, energie si mediu  – Centrul pentru Soluții INOVAtoare de Fabricație a Biomaterialelor Inteligente si Suprafețelor BIOMEDicale (INOVABIOMED)</t>
  </si>
  <si>
    <t xml:space="preserve">Obiectivul general este cresterea capacitatii de cercetare-dezvoltare si de transfer de cunostinte prin infiintarea Centrului pentru Soluții Inovatoare de Fabricație a Biomaterialelor Inteligente si Suprafețelor Biomedicale prin crearea de 10 noi laboratoare de cercetare si modernizarea a 6 laboratoare de cercetare existente in cadrul Universitatii Politehnica Bucuresti (UPB), in vederea asigurarii conditiilor pentru dezvoltarea unui grup economic de excelenta in Romania, din care face parte UPB, intr-un sector economic competitiv.
</t>
  </si>
  <si>
    <t>058</t>
  </si>
  <si>
    <t>Construirea unei infrastructuri performante de cercetare-dezvoltare-inovare in domeniul sistemelor de intelligence pentru securitate</t>
  </si>
  <si>
    <t>Academia Națională de Informații ”Mihai Viteazul” Otopeni</t>
  </si>
  <si>
    <t>Obiectivul general al proiectului este creșterea competitivității economice la nivel național prin construirea la nivelul Academiei Naționale de Informații ”Mihai Viteazul” a unei infrastructuri de cercetare în domeniul securității și intelligence-ului la cele mai înalte standarde de performanță. Noul Complex de Cercetare al Institutului Național de Studii de Intelligence - INTELIGENT care urmează a fi dezvoltat prin intermediul proiectului va fi compus din 7 laboratoare de cercetare după cum urmează: Laboratorul de Politici de Securitate, Laboratorul de Securitate Locală, Regională și Globală, Laboratorul de Intelligence Competitiv, Laboratorul de Comunicare Strategică în Situații de Criză, Laboratorul de Cercetare Fundamentală în Intelligence, Laboratorul de Psihologie Experimentală și Laboratorul de Istoria Intelligence-ului.</t>
  </si>
  <si>
    <t>CENTRU DE CERCETARE SISTEME MECATRONICE INTELIGENTE DE SECURIZARE OBIECTIVE SI INTERVENTIE Acronim:CERMISO</t>
  </si>
  <si>
    <t>Institutul National de Cercetare Dezvoltare pentru Mecatronica si Tehnica Masurarii - INCDMTM  Bucuresti</t>
  </si>
  <si>
    <t>Obiectivul proiectului consta in crearea unu centru (CERMISO) de cercetare pentru optimizarea unor
echipamente de tip Minisistem Inteligent Autonom cu Deplasare Aeriana (MIADA) avand
7
aplicatii directe in securitatea si securizarea obiectivelor si interventie rapida in caz de dezastre in
zone greu accesibile. Practic in centru activitatea CD se va desfasura pe urmatoarele linii directoare:
1- Integrarea sistemelor mecatronice inteligente autonome in securitatea spatiului si a mediului
inconjurator.
2- Optimizarea sistemelor mecatronice inteligente autonome aeropurtate
3- Tehnologia transmiterii securizata a informatiei
4- Dezvoltarea micro sistemelor multisenzoriale controlate de inteligenta artificiala.
5- Dezvoltarea inteligentei artificiale de prelucrare automata a datelor in vederea prevenirii
dezastrelor si accidentelor.
6- Dezvoltarea solutiilor si algoritmilor de securizare anti-hacking a sistemelor autonome
aeropurtate.
7- Solutii hardware si software de optimizare a consumului energetic pentru marirea andurantei si
autonomiei de zbor a sistemelor mecatronice aeropurtate.</t>
  </si>
  <si>
    <t>Dispozitiv pentru accelerarea recuperarii kinetoterapeutice</t>
  </si>
  <si>
    <t>KINETO TECH REHAB SRL</t>
  </si>
  <si>
    <t xml:space="preserve">Obiectivul general al proiectului consta in realizarea unui produs inovativ destinat monitorizarii recuperarii pacientilor cu afectiuni locomotorii, in scopul productiei si comercializarii. </t>
  </si>
  <si>
    <t>Cercetarea, dezvoltarea si punerea in aplicare a unui serviciu semnificativ imbunatatit de testare a infertilitatii masculine - INFERTIMA</t>
  </si>
  <si>
    <t>GENOME &amp; GENETICS SRL</t>
  </si>
  <si>
    <t xml:space="preserve">Obiectivul general al proiectului INFERTIMA este dezvoltarea unui proces inovativ, in vederea introducerii pe piata a unui serviciu nou, de testare a infertilitatii masculine pentru mutatiile genei FSHR, printr-o corelatie directa intre mutatiile receptorului de FSH si infertilitatea masculina de cauza genetica. Procesul inovativ are ca punct de pornire rezultatele cercetarii efectuate de catre institutia de cercetare cu care Genome &amp; Genetics a semnat contract de servicii de cercetare. </t>
  </si>
  <si>
    <t>Platforma inteligenta de analiza a datelor de mari dimensiuni si de distribuție a mesajelor in puncte de interes</t>
  </si>
  <si>
    <t xml:space="preserve">BEAM INNOVATION SRL (solicitant initial la depunere: VULPE RĂZVAN-ALEXANDRU) </t>
  </si>
  <si>
    <t>Obiectivul general al proiectului consta in dezvoltarea competitiva a intreprinderii inovatoare de tip spin-off in urma implementării platformei inteligente de marketing. Se dorește revoluționarea industriei sistemelor de Marketing de Proximitate din sectorul de retail prin elaborarea unei soluții inovatoare hardware-software si comercializarea acesteia prin intermediul a 3 tipuri de pachete de servicii si anume: Silver, Gold si Platinum.</t>
  </si>
  <si>
    <t>Procese inovative pentru aplicatii TIC in domeniul financiar - INOVATIC</t>
  </si>
  <si>
    <t>OCEAN CREDIT IFN SA</t>
  </si>
  <si>
    <t xml:space="preserve">Obiectivul general al proiectului INOVATIC consta in dezvoltarea si punerea in productie a unor procese IT semnificativ imbunatatite de acordare de credite tip „overdraft”(descoperiri de cont), de transfer de bani si de plati electronice in cadrul SC OCEAN CREDIT IFN SA. Procesul inovativ are ca punct de pornire cercetarea efectuata de catre institutia de cercetare cu care Ocean Credit IFN SA a semnat contract de servicii de cercetare. </t>
  </si>
  <si>
    <t>Lansarea pe piață a unui sistem inovativ pentru testarea aplicațiilor destinate dispozitivelor dotate cu ecran tactil - MATT</t>
  </si>
  <si>
    <t>RINF ENGINEERING RESEARCH SRL</t>
  </si>
  <si>
    <t xml:space="preserve">Obiectivul general al prezentului proiect îl reprezintă dezvoltarea unui sistem inovativ pentru testarea aplicațiilor destinate dispozitivelor dotate cu ecran tactil - MATT, în vederea creșterii gradului de inovare în domeniul TIC la nivel național și internațional. </t>
  </si>
  <si>
    <t>Dezvoltarea si productia de sisteme integrate portabile pentru citirea contoarelor</t>
  </si>
  <si>
    <t>CREATIVE ENGINEERING SOLUTIONS SRL</t>
  </si>
  <si>
    <t>Obiectivul general al proiectului este cresterea competitivitatii societatii prin cercetarea si dezvoltarea prototipului unui produs nou, INDEXREAD, un sistem integrat mobil care va fi folosit pentru citirea indecsilor contoarelor cat si lansarea acestuia in productie.</t>
  </si>
  <si>
    <t xml:space="preserve">”Vizioparalelograful si tehnica Extruziei computerizate de ghidaj -metode inovative de diagnoza si tratament ale edentatiei” </t>
  </si>
  <si>
    <t>INDEX LINE SYSTEMS SRL</t>
  </si>
  <si>
    <t xml:space="preserve">Obiectivul general al proiectului vizeaza cresterea competitivitatii intreprinderii prin dezvoltarea Vizio-paralelografului (VP) si a Extruziei computerizate de ghidaj (ECG) - tehnologii avansate in stomatologie, ce vizeaza diagnoza si tratamentul edentatiei, una dintre cele mai raspandite cazuri de morbiditate din Romania, in scopul productiei si comercializarii. 
</t>
  </si>
  <si>
    <t xml:space="preserve">Obținerea de  produse alimentare sigure sub aspectul satisfacerii exigențelor metabolice și a potențialului bioeconomic </t>
  </si>
  <si>
    <t>ARBO BIOSISTEM SRL</t>
  </si>
  <si>
    <t>Obiectivul general al prezentului proiect este reprezentat de realizarea prin procedee de prelucrare avansate de produse alimentare
inovative, sigure, accesibile si optimizate nutritional, prin transferul de elemente de cercetare stiinþifica din brevetul de invenþie „Procedeu
si instalaþie pentru prepararea unor produse bioprotective”.</t>
  </si>
  <si>
    <t>061</t>
  </si>
  <si>
    <t>Linie pilot de 300mm pentru dispozitive Smart Power şi Power Discre5293000tes - R3- Power UP</t>
  </si>
  <si>
    <t>Universitatea Politehnică Bucureşti</t>
  </si>
  <si>
    <t>Obiectivul general al prezentului proiect, acceptat la finantare in cadrul ECSEL Joint Undertaking il reprezinta realizarea unei linii pilot
multi-KET (nanoelectronica, nanotehnologie, fabricare avansata) de noua generatie de 300 mm pentru tehnologia Smart Power in Europa,
astfel contribuind la stabilirea referintei mondiale de soluþii inovatoare si competitive pentru provocari societale critice, inclusiv reducerea
emisiilor de CO2 si eficienta energetica. De asemenea, pe baza realizarii activitatilor proiectului se urmareste imbunatatirea productivitatii
si a competitivitatii solutiilor IC integrate pentru tehnologia Smart Power si tehnologii Power Discrete.</t>
  </si>
  <si>
    <t>RoRCraft CompAct</t>
  </si>
  <si>
    <t>Institutul Naţional de Cercetare - Dezvoltare Aerospaţială "ELIE CARAFOLI" - INCAS Bucureşti</t>
  </si>
  <si>
    <t>Obiectivul general al proiectului il reprezinta cresterea capacitatii de cercetare a Institutului National de Cercetare- Dezvoltare
Aerospatiala „Elie Carafoli” – I.N.C.A.S. Bucuresti, in domeniul stiintelor aerospatiale, prin introducerea celor mai noi tehnologii din
domeniul IT intr-un mediu de cercetare de noua generatie, bazat pe realitate virtuala, capabil sa asigure conditiile de simulare necesare
pentru cercetarile in perspectiva anilor 2020 precum si interfata de comunicare in proiectele colaborative internationale in care INCAS
este implicat (ex. JTI Clean Sky si SESAR in cadrul FP7 si in continuare in Horizon 2020).</t>
  </si>
  <si>
    <t>AP 2/ P2.2/A2.2.1</t>
  </si>
  <si>
    <t>README – APLICAȚIE INTERACTIVĂ, INOVATIVĂ, DE EVALUARE A LIZIBILITĂȚII TEXTELOR ÎN LIMBA ROMÂNĂ ȘI DE ÎMBUNĂTĂȚIRE A STILULUI DE REDACTARE</t>
  </si>
  <si>
    <t>COGNOS BUSINESS CONSULTING SRL</t>
  </si>
  <si>
    <t>066</t>
  </si>
  <si>
    <t>MARKSENSE - PLATFORMĂ INFORMATICĂ DE ANALIZĂ ÎN TIMP REAL A FLUXURILOR DE PERSOANE BAZATĂ PE ALGORITMI DE INTELIGENȚĂ ARTIFICIALĂ ȘI PRELUCRARE INTELIGENTĂ DE INFORMAȚII PENTRU AFACERI ȘI MEDIUL GUVERNAMENTAL</t>
  </si>
  <si>
    <t>OPEN GOV SRL</t>
  </si>
  <si>
    <t>S.I.R.O – SOLUTIE INOVATIVA DE RECRUTARE ONLINE</t>
  </si>
  <si>
    <t>STRUCTURAL MANAGEMENT SOLUTIONS SRL</t>
  </si>
  <si>
    <t>Dezvoltare aplicatiei software inovative “Treasure Open Source Software – TOSS”</t>
  </si>
  <si>
    <t>OmniDJ - Platforma de streaming colaborativ cu servicii la cerere</t>
  </si>
  <si>
    <t>KNOWLEDGE INVESTMENT GROUP SRL</t>
  </si>
  <si>
    <t>Obiectivul general al proiectului “OmniDJ - Platforma de streaming colaborativ cu servicii la cerere” este acela de a cerceta si dezvolta o tehnologie inovativa in domeniile orizontale TIC si multimedia cu scopul dezvoltarii finale a unui produs/serviciu menit sa acopere o nevoie reala identificata in piata.</t>
  </si>
  <si>
    <t>CREAREA UNEI PLATFORME CLOUD PENTRU APLICATII SOFTWARE</t>
  </si>
  <si>
    <t>Q-BIS CONSULT SRL</t>
  </si>
  <si>
    <t>DEZVOLTAREA UNEI PLATFORME PENTRU CREAREA VIZUALA DE SITE-URI BAZATE PE WORDPRESS</t>
  </si>
  <si>
    <t>EXTEND STUDIO SRL</t>
  </si>
  <si>
    <t>TempRent – platforma evolutivă de micro-tranzacționare</t>
  </si>
  <si>
    <t>4E SOFTWARE SRL</t>
  </si>
  <si>
    <t>DEZVOLTARE PRIN INOVARE LA SENIOR SOFTWARE AGENCY SRL</t>
  </si>
  <si>
    <t>SENIOR SOFTWARE AGENCY SRL</t>
  </si>
  <si>
    <t>Studio Scope: Dezvoltare produs inovativ de tip Configure Price and Quoting</t>
  </si>
  <si>
    <t>INGENIO SOFTWARE SA</t>
  </si>
  <si>
    <t>SOLUȚIE PENTRU INTEGRAREA PE VERTICALĂ A SOLUȚIILOR TIC ÎN ECONOMIA ROMÂNEASCĂ PRIN DEZVOLTAREA PRODUSELOR INFORMATICE DYNAMIC DOX© CLOUD ȘI DYNAMIC DOX© MOBILE</t>
  </si>
  <si>
    <t>ESSENSYS SOFTWARE SRL</t>
  </si>
  <si>
    <t>SISTEM INFORMATIC INOVATIV DE TIP COMANDA SI CONTROL C2I (Command, Control &amp; Intelligence)</t>
  </si>
  <si>
    <t>I-TOM SOLUTIONS SRL</t>
  </si>
  <si>
    <t>SISTEM INTEGRAT DE MANAGEMENT AL SECURITĂŢII INFORMAŢIEI ÎN CADRUL UNEI ORGANIZAŢII</t>
  </si>
  <si>
    <t>SAFETECH INNOVATIONS SRL</t>
  </si>
  <si>
    <t>SISTEM INFORMATIC INTEGRAT, INOVATIV SI SECURIZAT DE EXAMINARE AUXOLOGICA, URMARIRE A PACIENTULUI SI GENERARE A DIAGRAMELOR DE CRESTERE PENTRU POPULATIA DIN ROMANIA</t>
  </si>
  <si>
    <t>RADCOM SRL</t>
  </si>
  <si>
    <t>LIVEHR – PLATFORMA DE GESTIONARE A RESURSELOR UMANE</t>
  </si>
  <si>
    <t>AVANT CONSULTING SRL</t>
  </si>
  <si>
    <t>„INTEGRAREA PE VERTICALA A IP3D PRIN DEZVOLTAREA UNEI SOLUTII INFORMATICE – CABINA VIRTUALA - PRIN ACTIVITATI DE CDI „</t>
  </si>
  <si>
    <t>IPRINT 3D DESIGN CONSULTING SRL</t>
  </si>
  <si>
    <t>„CRESTEREA COMPETITIVITATII SC YALOS SOFTWARE LABS SRL PRIN DEZVOLTAREA UNEI SOLUTII INFORMATICE INOVATOARE”</t>
  </si>
  <si>
    <t>YALOS SOFTWARE LABS SRL</t>
  </si>
  <si>
    <t>Sistem Informatic Inovativ Factura Inteligenta</t>
  </si>
  <si>
    <t>BUSINESSVIEW SOFTWARE SRL</t>
  </si>
  <si>
    <t>Sistem informatic integrat pentru colectarea si procesarea de date anonime in interiorul spatiilor comerciale</t>
  </si>
  <si>
    <t>MOUNT SOFTWARE SRL</t>
  </si>
  <si>
    <t>Inovare prin conectare</t>
  </si>
  <si>
    <t>SENIOR PROGRAMMING SA</t>
  </si>
  <si>
    <t>AdSelect – Platforma de Management pentru publicitate stradala</t>
  </si>
  <si>
    <t>INGENIOS.RO SRL</t>
  </si>
  <si>
    <t>HR fara hartie</t>
  </si>
  <si>
    <t>HR SINCRON SRL</t>
  </si>
  <si>
    <t>Obiectivul general este cresterea contributiei solutiilor/aplicatiilor IT inovative in dezvoltarea competitivitatii economice a sectorului privat prin dezvoltarea produselor si serviciilor TIC. In acest context, in care inclusiv recomandarea Comisiei Europene catre companiile romanesti este de a profita pe deplin de posibilitatile si avantajele oferite de tehnologiile digitale, HR Sincron SRL doreste sa dezvolte prin proiectul „HR fara hartie” o platforma software inovativa de managementul resurselor umane numita in continuare „Sincron HR Suite”.</t>
  </si>
  <si>
    <t>Dezvoltare aplicatie software si componente hardware pentru analizarea, controlul si partajarea fluxurilor de resurse</t>
  </si>
  <si>
    <t>CORE SECURITY ADVISERS SRL</t>
  </si>
  <si>
    <t>COOPID – SISTEM COOPERATIV DE MANAGEMENT AL IDENTITATII DIGITALE</t>
  </si>
  <si>
    <t>TGS SOFTWARE SRL</t>
  </si>
  <si>
    <t>DEZVOLTAREA UNUI SISTEM BUSINESS INTELLIGENCE PENTRU LANTURI FARMACEUTICE</t>
  </si>
  <si>
    <t>COGNISTUDIO SRL</t>
  </si>
  <si>
    <t>DEZVOLTAREA APLICATIEI SMART HUT- SOLUTIE SOFTWARE-HARDWARE CARE INTEGREAZA ECHIPAMENTE PENTRU FACILITAREA MANAGEMENTULUI CLADIRILOR</t>
  </si>
  <si>
    <t>NETLINX SYSTEMS SRL</t>
  </si>
  <si>
    <t>MyTechJob – PLATFORMA INOVATIVA CU LOCURI DE MUNCA</t>
  </si>
  <si>
    <t>ALERON TRAINING CENTER SRL</t>
  </si>
  <si>
    <t>SOLUTIE TIC INOVATIVA PENTRU CRESTEREA COMPETITIVITATII ECONOMICE A MARKETIZATOR FRIENDS SRL</t>
  </si>
  <si>
    <t>OMNICONVERT SRL fosta MARKETIZATOR FRIENDS SRL</t>
  </si>
  <si>
    <t>Obiectiv general al proiectului este: cresterea competitivitaþii economice a companiei Marketizator Friends prin dezvoltarea experimentala a unei solutii software inovative, care va permite trecerea de la outsourcing la tehnologia bazata pe inovare.</t>
  </si>
  <si>
    <t>CRESTEREA COMPETITIVITATII SC BLUE SKY SOFTWARE SRL PRIN DEZVOLTAREA UNEI APLICATII INFORMATICE INOVATIVE</t>
  </si>
  <si>
    <t>BLUE SKY SOFTWARE SRL</t>
  </si>
  <si>
    <t>Obiectivul general al proiectului il reprezinta cresterea competitivitatii economice a societatii la nivel national prin dezvoltarea unui produs inovativ TIC, respectiv realizarea unei aplicatii informatice inovative cu aplicabilitate in domeniul asistentei sociale si edicala a persoanelor varstnice</t>
  </si>
  <si>
    <t>QRAM – sistem de optimizare a capitalului uman</t>
  </si>
  <si>
    <t>QUALITANCE QBS SRL</t>
  </si>
  <si>
    <t>Dezvoltarea unei solutii inovative de business discovery pentru cresterea competitivitatii si profitabilitatii companiilor</t>
  </si>
  <si>
    <t>UNIT VISION SRL</t>
  </si>
  <si>
    <t>SITAC – SISTEM INOVATIV DE TESTARE ADAPTIVĂ COMPUTERIZATĂ</t>
  </si>
  <si>
    <t>SOFT BUSINESS UNION SRL</t>
  </si>
  <si>
    <t>SISTEM INOVATIV INTEGRAT TIC PENTRU CONTROLUL SI MONITORIZAREA IN TIMP REAL A CALITATII ENERGIEI ELECTRICE SI A PIERDERILOR PE LINIILE DE TRANSPORT SI DISTRIBUTIE DIN SISTEMUL ENERGETIC NATIONAL</t>
  </si>
  <si>
    <t>NOVA INDUSTRIAL SA</t>
  </si>
  <si>
    <t>Tehnologie inteligentă pentru sănătatea familiei</t>
  </si>
  <si>
    <t>POWER NET CONSULTING SRL</t>
  </si>
  <si>
    <t>AV Sensors Manager</t>
  </si>
  <si>
    <t>R.A.I. SOFTWARE SRL</t>
  </si>
  <si>
    <t>PLATFORMA INOVATIVA BAZATA PE TEHNOLOGII DE REALITATE VIRTUALA SI AUGMENTATĂ PENTRU TRATAREA FOBIILOR</t>
  </si>
  <si>
    <t>NOVUSTECH SERVICES SRL</t>
  </si>
  <si>
    <t>CloudBox</t>
  </si>
  <si>
    <t>MAGUAY COMPUTERS SRL</t>
  </si>
  <si>
    <t>SERVICII INOVATIVE PENTRU PUBLICAREA, EDITAREA, CONSULTAREA ŞI GESTIUNEA ONLINE A MANUALELOR ŞCOLARE</t>
  </si>
  <si>
    <t>ASCENDIA SA ( fosta ASCENDIA DESIGN SRL)</t>
  </si>
  <si>
    <t>ANSAMBLU DE INDICI IMOBILIARI STRUCTURAŢI PENTRU PIAŢA ROMÂNEASCĂ ACRONIM: RMI</t>
  </si>
  <si>
    <t>RUN IT SOLUTIONS SRL</t>
  </si>
  <si>
    <t>ZIDOX – PLATFORMĂ INOVATIVĂ DE GESTIONARE A RESURSELOR UMANE</t>
  </si>
  <si>
    <t>ZITEC COM SRL</t>
  </si>
  <si>
    <t>CREŞTEREA COMPETITIVITĂŢII COMPANIILOR ROMÂNEŞTI PRIN DEZVOLTAREA DE CĂTRE OMEGA TRUST A UNEI NOI PLATFORME INOVATIVE DE AUTO-TESTARE SPECIALIZATĂ ÎN DOMENIUL SECURITĂŢII CIBERNETICE</t>
  </si>
  <si>
    <t>OMEGA TRUST SRL</t>
  </si>
  <si>
    <t>CRESTEREA COMPETITIVITATII SC PRODINF SOFTWARE SRL PRIN DEZVOLTAREA UNEI SOLUTII TIC</t>
  </si>
  <si>
    <t>PRODINF SOFTWARE SRL</t>
  </si>
  <si>
    <t>„CRESTEREA COMPETITIVITATII SC PRODINF SOFTWARE SRL PRIN DEZVOLTAREA UNEI SOLUTII TIC”</t>
  </si>
  <si>
    <t>Arges</t>
  </si>
  <si>
    <t>Pitesti</t>
  </si>
  <si>
    <t>TRAVEL 365</t>
  </si>
  <si>
    <t>INDUSTRIAL MB PLUS SRL</t>
  </si>
  <si>
    <t>Obiectivul general al proiectului este reprezentat de dezvoltarea activitatii firmei INDUSTRIAL MB PLUS SRL, prin dezvoltarea unei platforme integrate pentru crearea unei pagini de internet de baza, cu continut complet pentru agentii de turism (solutii complete de tip cloud pentru agentiile de turism integrate in sistem).</t>
  </si>
  <si>
    <t>CRESTEREA COMPETITIVITATII SOCIETATII ENJOY SMART SOLUTIONS SRL PRIN DEZVOLTAREA UNEI PLATFORME INFORMATICE INOVATIVE IN DOMENIUL SANATATII</t>
  </si>
  <si>
    <t>ENJOY SMART SOLUTIONS SRL</t>
  </si>
  <si>
    <t>DEZVOLTAREA UNEI PLATFORME E-COMMERCE INOVATIVE IN CADRUL BUSINESS SENSE PARTNERS S.R.L.</t>
  </si>
  <si>
    <t>BUSINESS SENSE PARTNERS SRL</t>
  </si>
  <si>
    <t>Infecţia de origine odontogenă la pacientul cu diabet zaharat tip II, o abordare terapeutică eficientă</t>
  </si>
  <si>
    <t>MAXILOMED SRL (fosta JUNCAR MED SRL)</t>
  </si>
  <si>
    <t>Obiectivul general al proiectului propus spre finantare consta in cresterea competitivitatii si a performantei societatii prin inovare, mai precis, dezvoltarea de servicii si tratamente care să aduca plusvaloare societatii: servicii inovative prin care sunt tratate leziunile cronice de la nivelul oaselor maxilare cu punct de plecare odontogen la pacientul cu diabet zaharat tip II.</t>
  </si>
  <si>
    <t>Nord Vest</t>
  </si>
  <si>
    <t>Bihor</t>
  </si>
  <si>
    <t>Oradea</t>
  </si>
  <si>
    <t>Cercetarea si realizarea unui colorant lichid pentru implanturile dentare din zirconiu la CHROMA DENTARE S.R.L.</t>
  </si>
  <si>
    <t>CHROMA DENTARE SRL</t>
  </si>
  <si>
    <t>Obiectivul general al proiectului este reprezentat de cercetarea si obtinerea unui lichid colorant inovativ pentru coroanele si puntile dentare
realizate din oxidul de zirconiu.</t>
  </si>
  <si>
    <t>ENDODIGEST SRL</t>
  </si>
  <si>
    <t xml:space="preserve">Obiectivul principal al proiectului este de a aduce îmbunătăţiri tratamentului afecțiunilor hepatopatiilor cronice virale, prin abordarea unei proceduri de diagnostic și tratament îmbunătățite, pornind de la concluziile tezei de doctorat, stresul oxidativ, care să ducă la rezultate crescute ale numărului pacienților vindecați prin creșterea răspunsului acestora la tratament. </t>
  </si>
  <si>
    <t>Realizare software inovativ– E.U. ACCOUNTING HARMONIZATION</t>
  </si>
  <si>
    <t>SOFTSTUDIO SOLUTIONS SRL</t>
  </si>
  <si>
    <t>Obiectivul general al proiectului propus spre finantare consta in cresterea competitivitatii si a performantei societatii prin cercetare si inovare, mai precis, dezvoltarea  si transpunerea in functionalitate a unui instrument pentru dezvoltarea software pentru colectarea si centralizarea datelor din gestiunea entitatilor economice, atat cele situate in Romania cat si cele situate in alte tari ale Uniunii Europene care planifica sa adopte Standardele International de Contabilitate, si transpunerea informatiilor direct in contabilitate, in situatii centralizate pe nivel de firme sau grup de firme.</t>
  </si>
  <si>
    <t>Cercetarea-dezvoltarea si lansarea in productie a dispozitivului modular DMT</t>
  </si>
  <si>
    <t>TRANSILVANIA ADVISORS SRL</t>
  </si>
  <si>
    <t>Obiectivul general al proiectului este stimularea cercetarii si inovarii in intreprindere prin cercetarea unui produs nou, inovativ, dezvoltarea prototipului si lansarea acestuia in productie in scopul comercializarii. Noul dispozitiv DMT, va fi un dispozitiv modular utilizat in cadrul centrelor de prelucrare a pieselor prismatice.</t>
  </si>
  <si>
    <t>INOVARE PRIN INTEGRAREA SOLUȚIILOR TIC PENTRU CREȘTEREA COMPETITIVITĂȚII ECONOMICE A SECTOARELOR TIC, INDUSTRIILOR CREATIVE ȘI TURISMULUI PRIN INTERMEDIUL PLATFORMEI INFORMATICE</t>
  </si>
  <si>
    <t>GRAFOR DESIGN SRL</t>
  </si>
  <si>
    <t>YUPP MEDIA – PLATFORMA ELASTICA E-COMMERCE DE PERSONALIZARE PUBLICITARA</t>
  </si>
  <si>
    <t>YUPP MEDIA SRL</t>
  </si>
  <si>
    <t>Sud Est</t>
  </si>
  <si>
    <t>Braila</t>
  </si>
  <si>
    <t>METODĂ INOVATOARE DE RECUPERARE MEDICALĂ PRIN TRATAMENT CU PLASMĂ BOGATĂ ÎN TROMBOCITE ŞI AEROCRIOTERAPIE</t>
  </si>
  <si>
    <t>POLIMED DACIA SRL</t>
  </si>
  <si>
    <t xml:space="preserve">Obiectivul general al proiectului propus de către Polimed Dacia S.R.L. constă în elaborarea unei metode inovatoare în domeniul sănătății, reprezentată de o metodă de diagnostic si recuperare prin combinarea unui tratament PRP (plasmă bogată în trombocite) cu aerocrioterapie în vederea tratării afecțiunilor aparatului locomotor. </t>
  </si>
  <si>
    <t>Brasov</t>
  </si>
  <si>
    <t>LoRaNET – platforma Internet of Things (IoT)</t>
  </si>
  <si>
    <t>FLASHNET SRL</t>
  </si>
  <si>
    <t>SPRIJIN PENTRU CREŞTEREA VALORII ADĂUGATE GENERATE DE SECTORUL TIC ŞI A INOVĂRII IN CADRUL RAP SYSTEMS SRL</t>
  </si>
  <si>
    <t>RAP SYSTEMS SRL</t>
  </si>
  <si>
    <t>Dezvoltarea de catre RAP SYSTEMS a unor programe (functii) pentru PLC-uri cat si pentru HMI-uri, care sa gestioneze controlul motoarelor, cat si a unui program (functie) care sa gestioneze controlul valvelor, programe informatice necesare pentru dezvoltarea unei game de softuri aplicate inovative cu aplicabilitate in intreprinderile de productie din Romania si strainatate si cu impact asupra dezvoltarii firmei la nivel national si international.</t>
  </si>
  <si>
    <t>PORTAL GIS 3D</t>
  </si>
  <si>
    <t>3D GEO LASER SRL</t>
  </si>
  <si>
    <t>DEZVOLTAREA UNEI PLATFORME SOFTWARE DE MANAGEMENT SI CONTROL AL PRODUCTIEI (POST-CALCUL) IN DOMENIUL ALIMENTAR</t>
  </si>
  <si>
    <t>SPECTRUM SRL</t>
  </si>
  <si>
    <t>FILED BOOK AGRO APPLICATION-FBAA</t>
  </si>
  <si>
    <t>BIT SOFTWARE SRL</t>
  </si>
  <si>
    <t>DEZVOLTAREA UNEI PLAFORME E-LEARNING CU SUPORT DE ANALIZA COMPORTAMENTALA A INTERACTIUNII UTILIZATOR-LMS</t>
  </si>
  <si>
    <t>ICEBERG CONSULTING SRL</t>
  </si>
  <si>
    <t>CERCETAREA SI DEZVOLTAREA UNUI SISTEM INOVATIV DE MONITORIZARE, IN TIMP REAL, A CONSUMURILOR ENERGETICE INDUSTRIALE PE PLATFORMA CLOUD PRIVATA</t>
  </si>
  <si>
    <t>ALBOSMART SRL</t>
  </si>
  <si>
    <t>Buzau</t>
  </si>
  <si>
    <t xml:space="preserve">PLATFORMĂ MOBILĂ DE OBSERVARE ȘI SUPRAVEGHERE PENTRU INTERVENȚII ÎN SITUAȚII DE URGENȚĂ SMARTISU  </t>
  </si>
  <si>
    <t>C4PRO ENGINEERING SRL</t>
  </si>
  <si>
    <t xml:space="preserve">Obiectivul general al proiectului constă în dezvoltarea de către C4PRO ENGINEERING S.R.L. a unei platforme mobile de intervenţii în situaţii de urgenţă, într-o perioadă de implementare de 24 de luni, la punctul de lucru al solicitantului situat în localitatea Frumuşani, Str. Principală nr.27, cam. 2, jud. Călăraşi. </t>
  </si>
  <si>
    <t>Laborator de cercetare privind terapia personalizată în oncologie</t>
  </si>
  <si>
    <t>MEDISPROF SRL</t>
  </si>
  <si>
    <t>Înființarea și dotarea cu aparatură performantă a unui laborator de cerecetare-dezvoltare în cadrul MEDISPROF în care să se efectueze studii de eficiență aterapiei personalizate în tratamentul pacienților diagnosticați cu cancer.</t>
  </si>
  <si>
    <t>Cluj</t>
  </si>
  <si>
    <t>Cluj Napoca</t>
  </si>
  <si>
    <t>AP 1/P1.1/OS1.1 -Secţiunea B</t>
  </si>
  <si>
    <t>Cluster inovativ pentru tehnologii avansate pilot în energii alternative – CITAT-E</t>
  </si>
  <si>
    <t xml:space="preserve">Crearea unui laborator de cercetare pilot pentru testarea în condiții reale a eficienței energetice produse de panouri fotovoltaice şi instalații eoliene moderne, precum  şi maximizarea acestei eficienţe funcţie de caracteristicile consumatorului. Acest laborator experimental va permite de asemenea creşterea capacității de CDI, în domeniul energiilor alternative, a entităților de cercetare din clusterul TREC-Transylvania Energy Cluster, susţinând totodată capacitatea firmelor din cluster de creştere a competivităţii şi productivităţii pe baze inovative.  </t>
  </si>
  <si>
    <t>Agrotransilvania cluster - cluster inovativ specializat în domeniul bioeconomiei</t>
  </si>
  <si>
    <t>ASOCIAŢIA “CLUSTERUL AGRO-FOOD-IND NAPOCA</t>
  </si>
  <si>
    <t>Obiectivul proiectului: Creșterea capacității de CDI în domeniul bioeconomiei și consolidarea imaginii pe plan național și internațional a AgroTransilvania Cluster, ca și cluster inovativ de specializare inteligentă, prin crearea „Centrului de Cercetări Avansate pentru Produse şi Procese Alimentare Inovative”.</t>
  </si>
  <si>
    <t>Cluster Mobilier Transilvan – cluster inovativ de interes european</t>
  </si>
  <si>
    <t>ASOCIAȚIA CLUSTER MOBILIER TRANSILVAN</t>
  </si>
  <si>
    <t>Dezvoltarea la nivelul Cluster Mobilier Transilvan a unei infrastructuri de CDI în domeniul materialelor și consolidarea imaginii entității ca și cluster inovativ cu reprezentativitate regională, națională și europeană, până în anul 2020.</t>
  </si>
  <si>
    <t xml:space="preserve">DEZVOLTAREA INOVATIVĂ A UNOR SISTEME ROBOTICE PENTRU REABILITARE ŞI ASISTARE ÎN ÎMBĂTRÂNIREA SĂNĂTOASĂ </t>
  </si>
  <si>
    <t xml:space="preserve">UNIVERSITATEA TEHNICA DIN CLUJ-NAPOCA </t>
  </si>
  <si>
    <t>AgeWell intenționează să crească și să exploateze experienţa şi rezultatele anterioare ale unui specialist din străinătate şi a unei echipe interdisciplinare cu competențe complementare integrând specialiști în robotica medicală și cadre medicale (neurologi, kinetoterapeuţi) pentru a crea un pol de competență în reabilitare în cadrul Universității  Tehnice din Cluj-Napoca, instituție care va livra soluții europene relevante pe plan medical, pregătite pentru realizarea transferului tehnologic, soluții care corespund provocărilor și pericolelor curente în ceea ce privește îmbătrânirea sănătoasă, stil de viață și sănătate publică.</t>
  </si>
  <si>
    <t>Materiale active unicomponente pentru celule solare organice bazate pe compuşi pi-conjugati autoasamblaţi (SMOSCS)</t>
  </si>
  <si>
    <t>UNIVERSITATEA BABEȘ-BOLYAI, CLUJ-NAPOCA</t>
  </si>
  <si>
    <t xml:space="preserve">Obiectivul principal al proiectului de cercetare îl reprezinta obþinerea de materiale active pentru celule solare noi si inovative, capabile sa conduca la dezvoltarea de tehnologii ecologice, ieftine si eficiente precum si la o crestere a fiabilitatii acestora si crearea la Cluj a unui pol de excelenta la nivel mondial în domeniul celulelor fotovoltaice </t>
  </si>
  <si>
    <t xml:space="preserve">Sisteme inteligente privind siguranța populației prin controlul şi reducerea expunerii la radon corelate cu optimizarea eficienţei energetice a locuinţelor din aglomerări urbane importante din România </t>
  </si>
  <si>
    <t xml:space="preserve">Creşterea siguranţei şi sănătăţii populaţiei, îmbunătăţirea calităţii mediului interior şi optimizarea eficienţei energetice a locuinţelor prin dezvoltarea unor sisteme inteligente integrate pentru monitorizarea, controlul şi reducerea expunerii la radon şi la alţi poluanţi casnici aerieni în 5 aglomerări urbane din România (Bucureşti, Cluj-Napoca, Iaşi, Sibiu şi Timişoara), pe baza cercetării inovatoare interdisciplinare. </t>
  </si>
  <si>
    <t>IMAGING-BASED, NON-INVASIVE DIAGNOSIS OF PERSISTENT ATRIAL FIBRILLATION</t>
  </si>
  <si>
    <t>SPITALUL CLINIC JUDEŢEAN DE URGENŢĂ CLUJ-NAPOCA</t>
  </si>
  <si>
    <t>Obiectivul principal al acestui proiect este de a dezvolta un instrument bazat pe imagistică medicală pentru a determina originea fibrilaţiei atriale persistente. Rezultatul proiectului este o nouă metodă de diagnosticare pentru pacienţii care suferă de această boală.</t>
  </si>
  <si>
    <t>Imobilizarea la scară nano a enzimelor și procese microfluidice utilizate în sisteme biocatalitice</t>
  </si>
  <si>
    <t>Proiectul își propune dezvoltarea unor sisteme metabolice artificiale inteligente - cu ajutorul enzimelor depuse pe suporturi nano și integrate în dispozitive microfluidice - în vederea producerii de compuși relevanți industrial, cum ar fi forme de mare enatiopuritate ale unor aminoacizi, amine, aminoalcooli și alcooli</t>
  </si>
  <si>
    <t>Hiperuricemia induce INflamaţie: Ţintirea rolului central al acidului uric în bolile reumatologice şi cardiovasculare</t>
  </si>
  <si>
    <t>UNIVERSITATEA DE MEDICINĂ ŞI FARMACIE  “IULIU HAŢIEGANU” CLUJ-NAPOCA</t>
  </si>
  <si>
    <t xml:space="preserve">1. Evaluarea capaciatatii acidului uric de a induce aprentare metabolica (metabolic imprinting) a sistemului imun nespecific, innascut.2. Validarea epigenetica si moleculara a cailor patogenetice identificate anterior la pacientii cu guta si boli cardiovasculare. 3. Evaluarea determinismului variantelor genice ale unor factori cheie asociati cu aceste procese inflamatorii si epigenetice in susceptibilitatea, severitatea clinica si raspunsul la tratament in guta si bolile cardiovasculare. 4. Evaluarea capacitatii tratamentului - in baza modulatorilor epigenetici- de a restaura echilibrul imun in statusul hiperinflamator indus de acidul uric. </t>
  </si>
  <si>
    <t xml:space="preserve">Impactul clinic și economic al terapiilor personalizate țintite cu anti – microarnuri în reconvertirea rezistenței tumorilor maligne pulmonare </t>
  </si>
  <si>
    <t xml:space="preserve">UNIVERSITATEA DE MEDICINĂ ȘI FARMACIE 
„IULIU HAȚIEGANU” CLUJ NAPOCA 
</t>
  </si>
  <si>
    <t xml:space="preserve">Obiectivul general al acestui studiu este resensibilizarea celulelor tumorale pulmonare la acțiunea chimioterapiei pe bază de platină, cu ajutorul unui medicament țintit anti-miR-155 pe bază de liposomi, într-un mod eficient, precis, și non-toxic. În urma finalizării cu succes a prezentului proiect, vom arăta că țintirea specifică a acestui microARN are potențialul de a participa, alături de chimioterapia tradițională, la eliminarea completă a celulelor tumorale și la prevenirea recidivelor. celulelor tumorale. </t>
  </si>
  <si>
    <t xml:space="preserve">Dezvoltarea unei platforme de nanoscreening bazată pe SERS-TFF pentru detecția timpurie și evaluarea progresiei bolii în cazul cancerului de sân folosind probe de sânge </t>
  </si>
  <si>
    <t>Universitatea de Medicină și Farmacie Iuliu Hațieganu Cluj-Napoca</t>
  </si>
  <si>
    <t xml:space="preserve">Dezvoltarea unei platforme de nano-screening bazată pe tehnica SERS-TFF care să aibă o funcționalitate duală: detecția timpurie și determinarea evoluției cancerului de sân în baza unor analize de sânge. </t>
  </si>
  <si>
    <t>ABORDARI GENOMICE SI MICROFLUIDICE IN BLOCAREA INVAZIEI SI A METASTAZARII CANCERULUI DE SAN</t>
  </si>
  <si>
    <t xml:space="preserve">INSTITUTUL ONCOLOGIC “PROF DR. ION CHIRICUTA” CLUJ-NAPOCA  </t>
  </si>
  <si>
    <t>Obiectivul general al acestui proiect vizează caracterizarea și țintirea selectivă a invazivitatii celulelor tumorale în vederea îmbunătățirii raspunsului la tratament în cancerul de sân.</t>
  </si>
  <si>
    <t>Dezvoltarea și modelarea bioproceselor pentru obținerea de 1,3-propandiol (PD) și acid citric din glicerol brut, cu aplicații în industria alimentară</t>
  </si>
  <si>
    <t xml:space="preserve">UNIVERSITATEA DE ȘTIINȚE AGRICOLE ȘI MEDICINA VETERINARĂ DIN CLUJ-NAPOCA </t>
  </si>
  <si>
    <t>Utilizarea, exploatarea și dezvoltarea în continuare a stadiului tehnicii în domeniul bio-produselor obținute din glicerol cu aplicații în industria alimelor funcționale, precum și dezvoltarea de cercetării condusă de utilizarea de glicerol brut pentru producția de compuși cu  valoare adăugată, precum și produse finite de valoare, valorificarea proceselor biotehnologice</t>
  </si>
  <si>
    <t>Metode de optimizare riemanniene pentru învățare profundă</t>
  </si>
  <si>
    <t xml:space="preserve">INSTITUTUL ROMÂN DE ȘTIINȚĂ ȘI TEHNOLOGIE </t>
  </si>
  <si>
    <t xml:space="preserve">Proiectul DeepRiemann se ocupă cu punerea în aplicare a noțiunilor de geometrie riemanniană în analiza și proiectarea algoritmilor de ordinul întâi și al doilea pentru rețele neuronale în învățare profundă.
În proiect se studiază antrenarea unei rețele neuronale prin folosirea unor unelte de geometria informației și optimizarea varietăților, ca o problemă de optimizare definită peste o varietate statistică. Proiectul este deosebit de inovator și interdisciplinar, cu competențe de la învățarea automată la statistică, optimizare și geometrie diferențială, iar obiectivele proiectului sunt multiple și includ rezultate ale cercetării atât teoretice, cât și aplicate.
</t>
  </si>
  <si>
    <t xml:space="preserve">Dezvoltare automată de software 
prin abstractizare în modele computaționale profunde, distribuite
</t>
  </si>
  <si>
    <t>Obiectivul proiectului AutoWare este crearea unor metode disruptive pentru automatizarea dezvoltării de software și pentru simplificarea muncii programatorilor, prin aplicarea celor mai avansate tehnologii de învățare automată și a unor teorii cognitive.</t>
  </si>
  <si>
    <t>Aplicație web și mobile  de   evaluare temporală,   inovativă a capitalului uman la nivel organizațional  dezvoltată pe baza modelelor  de  evaluare psihologică validate empiric</t>
  </si>
  <si>
    <t>SILVER BULLET SOFTWARE SRL Cluj Napoca</t>
  </si>
  <si>
    <t>Dezvoltarea și comercializarea unui produs de tip aplicație web și mobile pentru evaluarea, monitorizarea și optimizarea utilizării capitalului uman în organizații bazat pe modele psihologice de interacțiune a principalilor factori organizaționali, de grup și individuali care influențează performanța în sarcini specifice în cadrul echipelor distribuite și modelarea acestora.</t>
  </si>
  <si>
    <t xml:space="preserve">Realizarea transferului de cunoştinţe acumulate şi tehnologii dezvoltate de INCDO-INOE 2000, Filiala ICIA în domeniul Materiale pentru implementarea lor la întreprinderi din Romania </t>
  </si>
  <si>
    <t>Institutul National de Cercetare Dezvoltare pentru Optoelectronica INOE 2000</t>
  </si>
  <si>
    <t>Realizarea transferului de cunostinte acumulate si tehnologii dezvoltate de INCDO-INOE 2000, Filiala ICIA în domeniul Materiale pentru implementarea lor la IMM-uri din Romania, TREND, are ca scop principal transferul cunostinþelor dobândite de INCDO-INOE 2000, Filiala ICIA Cluj-Napoca în domeniul Materiale catre întreprinderile care îsi dezvolta afaceri cerute de piaþa în domeniul zeoliþilor, pentru valorificarea superioara a tufului vulcanic zeolitic existent în depozite din România.</t>
  </si>
  <si>
    <t>Transfer de cunoștințe în aplicații clinice ale biogenomicii în oncologie și domenii conexe</t>
  </si>
  <si>
    <t>UNIVERSITATEA DE MEDICINĂ ȘI FARMACIE „IULIU HAȚIEGANU”CLUJ - NAPOCA</t>
  </si>
  <si>
    <t>Obiectivul proiectului este dezvoltarea, prin transfer de cunoștințe, în parteneriat cu minimum 10 firme, de produse și servicii noi/îmbunătățite, inovative, cerute de piață, derivate prin aplicații practice ale biogenomicii în oncologie, într-o perioadă de 60 de luni. Efectul pozitiv pe termen lung constă în creșterea calității serviciilor medicale pentru pacientul cu cancer și creșterea rentabilității pe piață a firmelor partenere.</t>
  </si>
  <si>
    <t>CREȘTEREA CAPACITĂȚII DE TRANSFER TEHNOLOGIC și DE CUNOȘTINȚE A INCDTIM CLUJ ÎN DOMENIUL BIOECONOMIEI</t>
  </si>
  <si>
    <t xml:space="preserve">INSTITUTUL NATIONAL DE CERCETARE DEZVOLTARE PENTRU TEHNOLOGII IZOTOPICE SI MOLECULARE </t>
  </si>
  <si>
    <t>Obiectiv general: Valorificarea prin transfer tehnologic a rezultatelor cercetării și a cunoștințelor cu caracter aplicativ din INCDTIM către mediul privat și implementarea de mecanisme instituționale care să conducă la dezvoltarea pe baze sustenabile a relației laboratoare de cercetare-mediu economic în domeniul inovației tehnologice. Rezultă astfel și integrarea activităților de transfer tehnologic ale INCDTIM în cadrul unui ecosistem eficace și eficient de inovare.</t>
  </si>
  <si>
    <t xml:space="preserve">Parteneriate pentru transfer de cunoștințe şi tehnologie în vederea dezvoltării de circuite integrate specializate pentru creșterea eficienței energetice a noilor generații de vehicule </t>
  </si>
  <si>
    <t>UNIVERSITATEA TEHNICA DIN CLUJ-NAPOCA</t>
  </si>
  <si>
    <t xml:space="preserve">Obiectivul general al proiectului PartEnerIC este transferul de cunostinte si tehnologie dintre Universitatea Tehnica din Cluj Napoca si intreprinderile cu activitati de cercetare-dezvoltare in domeniul circuitelor integrate pentru industria auto, in scopul dezvoltarii de noi tehnici si metodologii de proiectare, verificare, caracterizare si modelare a principalelor tipuri de circuite integrate de mare eficienta pentru managementul puterii in industria auto, validate prin realizarea de prototipuri si medii de modelare-simulare a acestora, precum si comercializarea rezultatelor de cercetare catre mediul privat care isi dezvolta afaceri cerute de piata. 
Proiectul urmareste sa ofere acestor întreprinderi acces la serviciile de cercetare avansata ale Universitatii Tehnice din Cluj-Napoca (UTC-N), precum si posibilitatea de a incheia parteneriate cu UTC-N, in vederea dobandirii de cunostinte si competente necesare elaborarii unor produse inovatoare, semnificativ imbunatatite,
identificate ca fiind cerute de piata. 
</t>
  </si>
  <si>
    <t>Tehnologie inovativa de realizare a pulberilor destinate producerii aliajelor cu memoria formei</t>
  </si>
  <si>
    <t>ECOTEHNIC CONTROL SRL</t>
  </si>
  <si>
    <t>Obiectivul general al proiectului constă în testarea şi implementarea unor tehnologii inovative de producere a unor pulberi aliate tip Cu–Zn–Al utilizate la obtinerea aliajelor cu memoria formei prin procedeul de sinterizare si care sa asigure pieselor realizate din aceste aliaje caracteristici tehnice superioare de memorie a formei si rezistenta la coroziune. Pentru realizarea acestui obiectiv se vor testa tehnologii de producere a pulberilor din aliaje cu memoria formei pe baza de Cu, toate acestea în condiţii de productivitate şi de protecţie a mediului ridicate utilizând un procedeu de fabricare conform revendicarii din Brevetul de invenţie nr. RO 00129302.</t>
  </si>
  <si>
    <t xml:space="preserve">ADSERVISTA – Serviciu de publicitate online de tip semantic bazat pe inteligenta artificiala </t>
  </si>
  <si>
    <t>ZA CLOUD SRL</t>
  </si>
  <si>
    <t xml:space="preserve">Obiectivul general al proiectului este realizarea in 18 luni a unui model functional pentru platforma de publicitate online de tip semantic (semantic advertisting server) bazându­se pe algoritmi de Inteligență Artificială  in scopul de a optimiza relatiile intre jucatorii pe piata de publicitate online, de a creste rezultatele colaborarii lor cu minim 20% si de a obtine rapoarte de conversie mai mari cu cel putin 25% pentru cumparatorii de publicitate. </t>
  </si>
  <si>
    <t>Dezvoltarea  unor noi formulari dermatocosmetice pe baza unor  ingrediente active inovatoare  pentru tratamentul cutanat anti-ageing</t>
  </si>
  <si>
    <t>AVIVA COSMETICS SRL</t>
  </si>
  <si>
    <t>Obiectivul operațional al acestui proiect este îmbunătățirea unei formulări cosmetice anti-ageing (Anti-Ageing Light Day Cream) elaborată în teza de doctorat intitulată „Analiza unor Antioxidanți utilizați în Cosmetică prin Metode Cromatografice/ Analysis of some Antioxidants used in Cosmetics by Chromatographic Methods” și dezvoltarea ei într-un produs vandabil pe piața cosmetică autohtonă. De asemenea, se propune dezvoltarea și formularea unor produse cosmetice complementare, pentru tratamentul anti-ageing, în scopul dezvoltării unei game unitare, precum și studiul eficacității acestor formulări</t>
  </si>
  <si>
    <t>ECHIPAMENT DE LUCRAT SUBSTRATUL ARABIL ADAPTAT TEHNOLOGIEI CONSERVATIVE IN CONTEXTUL SCHIMBARILOR CLIMATICE</t>
  </si>
  <si>
    <t>AGROFERM GCB SRL</t>
  </si>
  <si>
    <t>Obiectivul principal al proiectului este realizarea unui produs inovativ în scopul producerii și comercializării, care va fi destinat lucrărilor minime ale solului în vederea conservării şi menținerii fertilității solurilor de cultură si care sa asigure, totodată, protejarea resurselor naturale si a sănătății consumatorilor, precum si reducerea decalajelor economice si tehnologice fata de nivelul mediu al Uniunii Europene.</t>
  </si>
  <si>
    <t>Poeni, Sat Valea Draganului</t>
  </si>
  <si>
    <t>Diagnosticarea si monitorizarea evolutiei afectiunilor parodontale cu ajutorul ultrasonografiei parodontiului marginal</t>
  </si>
  <si>
    <t>CHIFOR RESEARCH SRL</t>
  </si>
  <si>
    <t>Obiectivul general al proiectului propus spre finantare consta in cresterea competitivitatii si a performantei societatii prin inovare, prin introducerea pe piata a unui serviciu nou de diagnosticare si monitorizare, in medicina dentara, a evolutiei afectiunilor parodontale cu ajutorul ultrasonografiei parodontiului marginal.</t>
  </si>
  <si>
    <t>DEZVOLTARE TEHNOLOGICĂ ŞI INOVARE IN DOMENIUL ASISTENTEI SOCIALE LA DOMNICILIU PRIN APLICATIA DEZVOLTATA DE POLYSOFT SRL</t>
  </si>
  <si>
    <t>POLYSOFT SRL</t>
  </si>
  <si>
    <t>PLATFORMA INOVATIVA DE TIP DATA CENTER MODULAR</t>
  </si>
  <si>
    <t>BUSINESS SERVICE CONSULT INTERNATIONAL SRL</t>
  </si>
  <si>
    <t>ACTIVAREA ORAȘELOR INTELIGENTE CU ZONIZ SMARTCITY</t>
  </si>
  <si>
    <t>GLOBAL E BUSINESS SOLUTION GROUP SRL</t>
  </si>
  <si>
    <t>MOQUPS - Aplicație online inovativă, bazată pe tehnologii cloud, pentru realizarea machetelor software, design grafic și prototipuri interactive într-un mediu colaborativ</t>
  </si>
  <si>
    <t>EVERCODER SOFTWARE SRL</t>
  </si>
  <si>
    <t>INSTRUMENT INFORMATIC INOVATIV PENTRU INSTRUIREA SI TESTAREA CONTROLORILOR DE TRAFIC AERIAN</t>
  </si>
  <si>
    <t>SIM SOFT DISTRIBUTION SRL</t>
  </si>
  <si>
    <t>DEZVOLTAREA UNEI PLATFORME INTELIGENTE PENTRU MONITORIZARE RUTIERĂ – ”MR - IOT”</t>
  </si>
  <si>
    <t>DRAGAN SI ASOCIATII SRL-D</t>
  </si>
  <si>
    <t>DEZVOLTAREA UNUI SISTEM DEDICAT DE LICITAȚIE ELECTRONICĂ ON – LINE PENTRU IMM– 24Auction</t>
  </si>
  <si>
    <t>LIFE IS HARD SA</t>
  </si>
  <si>
    <t>INOTIC - PROGRAMMATIC CONSULTING ONLINE PLATFORM</t>
  </si>
  <si>
    <t>INOVO FINANCE SRL</t>
  </si>
  <si>
    <t>Floresti</t>
  </si>
  <si>
    <t>„PLATFORMĂ INOVATIVĂ INTELLIGENT ENVIRONMENT CU ASISTENT VIRTUAL DE INTELIGENȚĂ ARTIFICIALĂ”</t>
  </si>
  <si>
    <t>SPHERIK TECHNOLOGIES SRL</t>
  </si>
  <si>
    <t>InvestoApp – platformă online bazată pe inteligență artificială pentru managementul și realizarea investițiilor</t>
  </si>
  <si>
    <t>INVESTO CORP SRL</t>
  </si>
  <si>
    <t>PLATFORMĂ INTELIGENTĂ PENTRU EFICIENTIZAREA ACTIVITĂȚII COMPANIILOR DIN SECTORUL IMOBILIAR</t>
  </si>
  <si>
    <t>REAL ESTATE BUSINESS SOLUTIONS SRL</t>
  </si>
  <si>
    <t>DEZVOLTAREA UNEI APLICATII INFORMATICE DE CALCUL A SUMELOR PARTIALE IN EVIDENTA TEMPORARA A STOCURILOR DIN INTERIORUL SPATIILOR LOGISTICE</t>
  </si>
  <si>
    <t>LACAN TECHNOLOGIES RO SRL</t>
  </si>
  <si>
    <t>ASISTENT PENTRU NUTRIȚIE ȘI ANTRENAMENT BAZAT PE I.A.</t>
  </si>
  <si>
    <t>ART DYNASTY SRL</t>
  </si>
  <si>
    <t>Dezvoltarea de produse TIC integrabile pe verticala in economia reala</t>
  </si>
  <si>
    <t xml:space="preserve"> COMKNOW SRL</t>
  </si>
  <si>
    <t>DEZVOLTAREA UNEI PLATFORME INOVATIVE DE MARKETING INTERACTIV PENTRU SUSŢINEREA CREŞTERII ANTREPRENORIALE ŞI COMPETITIVITĂŢII ORGANIZAŢIILOR</t>
  </si>
  <si>
    <t>LINKSCREENS SRL</t>
  </si>
  <si>
    <t>Dezvoltarea unui framework flexibil și scalabil pentru video colaborare cu aplicații în domenii precum telecomunicații, educație și formare profesională, sănătate și mediul de afaceri</t>
  </si>
  <si>
    <t>HYPERMEDIA SRL</t>
  </si>
  <si>
    <t>DEZVOLTAREA PRODUSULUI TIC UNICORNSPACE, INSTRUMENT DE PROTOTIPARE, DESIGN VIZUAL SI GENERATOR DE COD CU APLICABILITATE IN SECTOARELE INDUSTRII CREATIVE, SANATATE SI TIC PENTRU INTEGRAREA PE VERTICALA A SOLUTIILOR TIC</t>
  </si>
  <si>
    <t>EVO FORGE SRL</t>
  </si>
  <si>
    <t>Cercetări asupra dezvoltării de materiale avansate şi optimizare multiscalară prin integrarea materialelor nano-structurate în sisteme energetice avansate</t>
  </si>
  <si>
    <t>UNIVERSITATEA OVIDIUS CONSTANŢA</t>
  </si>
  <si>
    <t>Scopul proiectului este facilitarea accesului unui grup de întreprinderi interesate in dezvoltarea de produse si servicii cu valoare adaugata ridicata prin transferul de cunostinþe din activitatea de cercetare, la expertiza avansata din cadrul UOC-INSAE in domeniul dezvoltarii de materiale nano-structurate si al integrarii acestora in sisteme energetice complexe si accesul la facilitaþile existente pe platforma de cercetare HyRES din cadrul institutului.</t>
  </si>
  <si>
    <t>Constanta</t>
  </si>
  <si>
    <t>MARGO - UN START PENTRU IMM-URI COMPETITIVE</t>
  </si>
  <si>
    <t>YUKA MOBILI SRL</t>
  </si>
  <si>
    <t>Un sistem informatic inovativ - o colectie de servicii integrate</t>
  </si>
  <si>
    <t>MULTISOFT SRL</t>
  </si>
  <si>
    <t>PLATFORMA CLOUD SAAS INOVATIVA DE ARHIVARE ELECTRONICA EDI SI NON EDI INTEGRATA CU SISTEM DE MANAGEMENT A DOCUMENTELOR</t>
  </si>
  <si>
    <t>DIRECT CONSULTING &amp; ADVERTISING SRL</t>
  </si>
  <si>
    <t>Mangalia</t>
  </si>
  <si>
    <t>Crearea de instrumente software pentru proiectare nanomateriale noi, avansate, compuși activi farmaceutic și pentru evaluarea farmacologică și toxicologică a acestora</t>
  </si>
  <si>
    <t>AB INITIO RESEARCH SERVICES SRL-D</t>
  </si>
  <si>
    <t xml:space="preserve">Obiectivul general al proiectului este dezvoltarea unui pachet de software comercial inovativ utilizat în designul materiilor avansate, nanomaterialelor și substanțelor farmaceutice, într-o perioadă de  24 de luni, care să răspundă nevoilor pieței identificate în cadrul SNCDI și care aparține unui domeniu de specializare inteligentă și sănătate. Rezultatele atinse vor influența în mod direct și pozitiv activitățile de cercetare-dezvoltare în România, prin urmare vor influența impactul economic a acestor activități pe plan național.    </t>
  </si>
  <si>
    <t>Covasna</t>
  </si>
  <si>
    <t>Sfantu Gheorghe</t>
  </si>
  <si>
    <t xml:space="preserve">Sisteme de Simulare a Realității Virtuale si Testare componente fizice în Mediu Simulat Virtual – instrument de înaltă tehnologie utilizat în dezvoltarea noilor modele de vehicule  </t>
  </si>
  <si>
    <t>RENAULT TECHNOLOGIE ROUMANIE SRL</t>
  </si>
  <si>
    <t>Obiectivul general al proiectului propus spre finanțare este reprezentat de dezvoltarea activității de cercetare-dezvoltare a SC RENAULT TECHNOLOGIE ROUMANIE SRL prin modernizarea departamentelor de CD existente și dotarea acestora cu echipamente și instrumente de cercetare în scopul obținerii de produse inovative în sectorul de automobile, cu valoare adăugată mare, competitive atât pe piața națională cât şi cea internațională.</t>
  </si>
  <si>
    <t>Dambovita</t>
  </si>
  <si>
    <t>Titu</t>
  </si>
  <si>
    <t xml:space="preserve">CONSTRUCTII METALICE ECOLOGICE SI SUSTENABILE PRIN TEHNOLOGII EFICIENTE DE FABRICARE TOP  MetEco AMBIENT </t>
  </si>
  <si>
    <t>TOP AMBIENT SRL</t>
  </si>
  <si>
    <t>Obiectivul general al proiectului, conform programului (POC 2-14-2020, Axa prioritară 1, Acţiunea 1.2.1) este de a stimula inovarea întreprinderii nou-înființate (Top Ambient SRL), prin valorificarea potenţialului ideii brevetate (Brevet nr. 123527 / 30.04.2013) pentru dezvoltarea de produse (constructii metalice ecologice si sustenabile) şi tehnologie eficientă de fabricare (profile metalice).  Atât pentru produsele menţionate, căt şi pentru tehnologia asociată acestora, întreprinderea inovatoare deţine două (2) pre-contracte ferme.</t>
  </si>
  <si>
    <t>Crevedia</t>
  </si>
  <si>
    <t>SISTEM RAPID DE MONITORIZARE SI CARTARE INTERACTIVA</t>
  </si>
  <si>
    <t>PROSIG EXPERT SRL</t>
  </si>
  <si>
    <t xml:space="preserve">Obiectivul General: Introducerea inovarii in intreprinderea nou-infiintata inovatoare „Prosig Expert
SRL”, pentru dezvoltarea de produse si procese noi, in scopul productiei si comercializarii, prin valorificarea rezultatelor de cercetare-dezvoltare obtinute in cadrul tezei de doctorat „Aplicarea tehnologiilor laser la studiul topografic al bazinului hidrografic Somes-Tisa”, ca baza de pornire pentru dezvoltarea noilor produse si procese, identificate de aplicantul „Prosig Expert” ca fiind cerute de piata pe baza de pre-contracte ferme detinute de aplicant.
</t>
  </si>
  <si>
    <t>Targoviste</t>
  </si>
  <si>
    <t>CaseBond</t>
  </si>
  <si>
    <t>PHOENIX IT SRL</t>
  </si>
  <si>
    <t xml:space="preserve">Genomică FUncțională în infecţii SEvere/ FUSE </t>
  </si>
  <si>
    <t xml:space="preserve">Universitatea de medicina si farmacie din Craiova </t>
  </si>
  <si>
    <t xml:space="preserve">Obiectiv general 1: descrierea interacțiunii dintre genomul gazdă și flora bacteriană și fungică (bacteriom și micobiom), și efectele sale asupra imunității la persoanele sănătoase.
Obiectiv general 2: identificarea dezechilibrelor dintre aceste interacțiuni la pacienții cu sepsis și asocierea cu vulnerabilitatea și severitatea sepsisului, pentru a proiecta noi strategii terapeutice.
</t>
  </si>
  <si>
    <t>Sud Vest</t>
  </si>
  <si>
    <t>Dolj</t>
  </si>
  <si>
    <t>Craiova</t>
  </si>
  <si>
    <t xml:space="preserve">Obiectivul general al proiectului constă în crearea unui nucleu de înaltă competență științifică şi tehnologică, la standarde internationale, în cadrul Universităţi din Craiova (UCV), pentru promovarea cercetării și inovației în medicină, sub conducerea unui specialist romano-american, Dr. Gabriel Gruionu cu peste 20 ani de experiență în științe și inginerie biomedicală de la Harvard Medical School, USA. Dr. Gruionu este originar din Craiova, a terminat cursurile Facultății de Matematică de la UCV și a lucrat în colaborare cu grupul de la Craiova neîntrerupt în tot acest timp. Acum vrea să extindă și să diversifice aceasta colaborare prin prezentul program de cercetare. </t>
  </si>
  <si>
    <t>Metoda inovativa de prevenţie, diagnostic precoce, monitorizare si tratament pentru boala renala cronica diabetica, cauza majora de morbiditate si mortalitate</t>
  </si>
  <si>
    <t>INTERLAB MEDICAL SRL</t>
  </si>
  <si>
    <t>Obiectivul general al proiectului se refera la cresterea competitivitatii societatii INTERLAB MEDICAL SRL pe piata medicala prin introducere inovării în activitatea proprie prin efectuarea unor explorari biochimice si imagistice care sa permita dezvoltarea unui proces substanțial îmbunătățit de depistare precoce a bolii cronice renale (BCR) bazata pe rezultatele cercetarii efectuate in cadrul tezei de doctorat a directorului de proiect.</t>
  </si>
  <si>
    <t>Finalizat</t>
  </si>
  <si>
    <t>Stabilirea unui protocol imagistic inovator de optimizare a diagnosticului precoce al anomaliilor fetale majore</t>
  </si>
  <si>
    <t>ENDOGYN A.M. SRL</t>
  </si>
  <si>
    <t>Obiectivul general al proiectului este cresterea competitivitatii firmei ENDOGYN A.M. SRL pe piata nationala si europeana prin crearea si aplicarea unui protocol investigational  imagistic ultrasonografic inovativ in vederea optimizarii metodei de detectie precoce a anomaliilor fetale.  Proiectul porneste de la cercetarea efectuata in cadrul tezei de doctorat: „FEZABILITATEA ECOGRAFIEI MORFOLOGICE ȘI GENETICE ÎN PRIMUL TRIMESTRU DE SARCINĂ (CHALLENGES IN SONOGRAPHIC DETECTION OF FETAL STRUCTURAL ABNORMALITIES AT THE 11–13 - WEEKS SCAN)”, a directorului de proiect, Lector Doctor Dominic – Gabriel Iliescu.</t>
  </si>
  <si>
    <t>SISTEM DE TRACŢIUNE INTELIGENT, EFICIENT ENERGETIC PENTRU NOI GENERAŢII DE MAŞINI FEROVIARE UŞOARE</t>
  </si>
  <si>
    <t>Universitatea din Craiova</t>
  </si>
  <si>
    <t xml:space="preserve">Obiectivul general al proiectului este creşterea competitivităţii economice atât a unor întreprinderi mari cât şi a unor întreprinderi mici, care, prin dezvoltarea de legături şi sinergii între întreprinderile respective şi centrele de cercetare şi dezvoltare din învăţământul superior create în ultimii ani, permit promovarea investiţiilor pentru elaborarea unui sistem de tracţiune inteligent, eficient energetic, pentru noi generaţii de maşini feroviare uşoare, simultan cu realizarea de modele experimentale care să ajute la verificări mai rapide ale soluţiilor inteligente propuse. </t>
  </si>
  <si>
    <t>CERCETĂRI ŞI TRANSFER DE CUNOŞTINTE ÎN DOMENIUL TEHNOLOGIILOR ŞI INSTRUMENTELOR SOFTWARE PENTRU INFORMATIZAREA PROCESELOR INDUSTRIALE</t>
  </si>
  <si>
    <t xml:space="preserve">Obiectivul general al proiectului este creșterea interacțiunii Universității din Craiova (UCV) cu mediul industrial, bazată pe facilitarea accesului întreprinderilor la expertiza ştiinţifică și infrastructura de cercetare a Universității din Craiova, Facultatea de Automatică, Calculatoare și Electronică, în scopul transferării rezultatelor de cercetare către întreprinderile industriale. Atingerea acestui obiectiv se va concretiza prin obţinerea unor instrumente software aplicabile direct în mediul industrial specific întreprinderilor din regiune dar şi din ţară. </t>
  </si>
  <si>
    <t>Parteneriate pentru transfer de cunoștinţe, cercetare tehnologică și aplicată pentru soluţii inovative de sisteme inteligente destinate creşterii eficienței energetice</t>
  </si>
  <si>
    <t>Obiectivul general - Realizarea unor parteneriate pe termen lung, pentru transfer de cunoștinţe, cercetare tehnologică și aplicată pentru soluţii inovative de sisteme inteligente destinate creşterii eficientei energetice, între Universitatea din Craiova şi întreprinderi.</t>
  </si>
  <si>
    <t xml:space="preserve">Abordare  diagnostica si terapeutica bidirectionala a pacientului cu diabet zaharat si boala parodontala </t>
  </si>
  <si>
    <t>DENTIMAGISTIC SRL</t>
  </si>
  <si>
    <t>Obiectivul general al proiectului este acela de a dezvolta un serviciu bidirecţional de diagnostic şi tratament al afecţiunilor parodontale la pacienţii cu diabet zaharat, pornind de la o evaluare si apreciere precisă a gradului de evoluţie a bolii parodontale, precum şi a afecţiunii metabolice la aceşti pacienţi. Rolul acestei cercetări este acela de a crea o bază de date utilă în detectarea patologiei parodontale la pacienţii diabetici în scopul abordării în echipă a managementului pacientului diabetic.</t>
  </si>
  <si>
    <t xml:space="preserve">Algoritm standardizat, inovativ pentru depistarea precoce a formatiunilor tumorale ovariene cu potential malign    </t>
  </si>
  <si>
    <t xml:space="preserve">Open Medical SRL </t>
  </si>
  <si>
    <t>Obiectivul general al proiectului este cresterea competitivitatii societatii SC OPEN MEDICAL SRL pe piata medicala prin introducerea in platforma de servicii medicale a unei noi metode de diagnostic bazata pe un proces inovativ, un algoritm standardizat, pentru depistarea precoce a formatiunilor tumorale ovariene cu potential malign. Proiectul are ca punct de plecare Teza de doctorat a Directorului de proiect Dr. Dijmarescu Anda Lorena, cu titlul: „Corespondenţe clinice şi paraclinice în tumorile epiteliale ale ovarului”.</t>
  </si>
  <si>
    <t xml:space="preserve">Algoritm de diagnostic si management al ischemiei cardiace </t>
  </si>
  <si>
    <t>Cadiax Med SRL</t>
  </si>
  <si>
    <t>Obiectivul general al proiectului se refera la realizarea de produse, tehnologii/procese noi sau semnificativ îmbunătăţite în scopul producţiei şi comercializării, prin introducerea pe piața medicala a unui nou serviciu „Algoritm de diagnostic si management al ischemiei cardiace -ADMIC-” bazata pe rezultatele cercetării efectuate in cadrul tezei de doctorat a directorului de proiect.</t>
  </si>
  <si>
    <t>DEZVOLTAREA UNOR GAME DE PRODUSE/SERVICII TIC CU APLICABILITATE IN RESTUL ECONOMIEI ROMANESTI PENTRU INTEGRAREA PE VERTICALA A SOLUTIILOR TIC</t>
  </si>
  <si>
    <t>SYNCHRO SRL</t>
  </si>
  <si>
    <t>CRESTEREA COMPETITIVITATII SC INTELIVE METRICS SRL PRIN DEZVOLTAREA UNEI SOLUTII INFORMATICE INOVATOARE</t>
  </si>
  <si>
    <t>INTELIVE METRICS SRL</t>
  </si>
  <si>
    <t>INFIINTAREA UNUI CENTRU DE CERCETARE PENTRU MATERIALE AVANSATE SI MEMBRANE POLIMERICE NANOSTRUCTURALE</t>
  </si>
  <si>
    <t>Obiectivul principal al proiectului il constituie cresterea capacitatii de cercetare-dezvoltare a companiei Grupul de Masuratori si Diagnoza SRL prin infiintarea unui centru de cercetare in domeniul materialelor avansate pentru membrane polimerice nanostructurale care sa conduca pe termen mediu si lung la cresterea competitivitatii firmei pe piata. Investiție se va concretizată prin construirea unei clădiri ce va avea ca scop crearea unui centru regional și dotarea acestuia cu echipamente de cercetare. În plus, acest centru va valorifica potențialul CD și baza materială aflată în cadrul societății Grupul de Măsurători și Diagnoză S.R.L</t>
  </si>
  <si>
    <t>Galati</t>
  </si>
  <si>
    <t>Transfer de cunoștințe privind creșterea eficienței energetice și sisteme inteligente de putere</t>
  </si>
  <si>
    <t>UNIVERSITATEA „DUNĂREA DE JOS” DIN GALAȚI</t>
  </si>
  <si>
    <t xml:space="preserve">Obiectivul general al proiectului îl reprezintă creșterea transferului de cunoștințe tehnologice și personal cu competențe CDI între Universitatea „Dunărea de Jos” din Galați și întreprinderi care dezvoltă afaceri în domeniul energiei electrice cu rezultate cerute de piață. Proiectul vizează constituirea de parteneriate între Universitatea „Dunărea de Jos” din Galați și întreprinderile interesate să obțină cunoștințe, inclusiv abilități și competențe privind creșterea eficienței energetice și sisteme inteligente de putere în vederea obținerii unei soluții competitive, tehnice și economice, pentru un sistem inteligent de tip Filtru Activ de Putere (FAP). </t>
  </si>
  <si>
    <t>ESV – APLICATIE DE COMUNICATII MOBILE SECURIZATE</t>
  </si>
  <si>
    <t>EUROPEAN FUNDS INVEST SRL</t>
  </si>
  <si>
    <t>TEMPO – solutie pentru cresterea relevantei in relatia cu clientul si oferirea de beneficii de fidelitate pentru stimularea vanzarilor</t>
  </si>
  <si>
    <t>EXPREMIO MARKETING SRL</t>
  </si>
  <si>
    <t>DEZVOLTAREA APLICATIILOR TIC INOVATIVE MULTIMODALE ADAPTATE LA NEVOILE CLIENTULUI</t>
  </si>
  <si>
    <t>XCOMM TELECOM SRL</t>
  </si>
  <si>
    <t>Nord Est</t>
  </si>
  <si>
    <t>SISTEM DE SUPORT DECIZIONAL PENTRU VITICULTURA DE PRECIZIE</t>
  </si>
  <si>
    <t>MIRA TECHNOLOGIES GROUP SRL</t>
  </si>
  <si>
    <t>APLICAȚIE INFORMATICA INOVATIVA BAZATA PE MODELE MATEMATICE PENTRU OPTIMIZAREA BUGETELOR DE MARKETING</t>
  </si>
  <si>
    <t>CONVEX NETWORK SRL</t>
  </si>
  <si>
    <t>AKADEMIA.RO – SPECIALIZARE INTELIGENTA, TESTARE SI RECRUTARE IN DOMENIUL TEHNOLOGIEI INFORMATIEI</t>
  </si>
  <si>
    <t>HD PHOTO PRINT SOLUTIONS SRL</t>
  </si>
  <si>
    <t>CONTROL PANEL – SISTEM DE ADMINISTRARE SERVERE SI DOMENII WEB</t>
  </si>
  <si>
    <t>ACTIVE HD PRINTING SOLUTIONS SRL</t>
  </si>
  <si>
    <t>SISTEM INTEGRAT TIC, ACCESIBIL, PENTRU CONTROLUL MICROCLIMATULUI, OPTIMIZAREA INTELIGENTĂ A PRODUCȚIEI ȘI A CONSUMULUI DE APĂ ȘI SUBSTANȚE NUTRITIVE, ÎN VEDEREA CREȘTERII COMPETITIVITĂȚII ECONOMICE A PRODUCĂTORILOR AGRICOLI- SOLATIC</t>
  </si>
  <si>
    <t>TOPALIS ENGINEERING SRL</t>
  </si>
  <si>
    <t xml:space="preserve">TEHNOLOGIE INOVATOARE DE VALORIFICARE A DESEURILOR NEPERICULOASE DE TIP NAMOL INDUSTRIAL PENTRU REALIZAREA  MATERIALELOR DE CONSTRUCTIE CARAMIZI SI TENCUIELI </t>
  </si>
  <si>
    <t>PRO MEDIU DUNAREAN SRL</t>
  </si>
  <si>
    <t xml:space="preserve">Obiectivul principal al proiectului il reprezinta lansarea in productie a caramizilor si tencuielii realizate pe baza namolului rezultat de la statia de preepurare aflata in gestiunea SC PRO MEDIU DUNAREAN SRL. Astfel, prin prezentul proiect se realizeaza implementarea unei tehnologii inovative de valorificare si reutilizare a deseurilor rezultate din tratarea apelor uzate provenite din procese industriale inlaturandu-se impactul negativ asupra mediului si a sanatatii umane. </t>
  </si>
  <si>
    <t>Giurgiu</t>
  </si>
  <si>
    <t>Prototip pentru validare nanotehnologie inovatoare şi linie de producţie</t>
  </si>
  <si>
    <t>Process Innovation Nucleus SRL</t>
  </si>
  <si>
    <t xml:space="preserve">Obiectivul proiectului
Prin prezentul proiect, societatea Process Innovation Nucleus S.R.L. (PIN) urmăreşte cercetarea-dezvoltarea unei noi metode industriale de producere a nanopulberilor şi a echipamentului aferent şi, ulterior, introducerea în producţia la scară largă şi vânzarea unor astfel de echipamente. Noua tehnologie va permite o productivitate foarte ridicată şi costuri reduse faţă de metodele convenţionale,  la o calitate foarte înaltă, într-un timp mai scurt de procesare. Ca şi activitate conexă, se urmăreşte inclusiv comercializarea nanopulberilor astfel produse.
</t>
  </si>
  <si>
    <t>Mihailesti</t>
  </si>
  <si>
    <t>METODA INOVATIVA PENTRU FUNCTIONALIZAREA SUPRAFETELOR IMPLANTURILOR DENTARE CU SCOPUL IMBUNATATIRII OSTEOINTEGRARII/MIFID</t>
  </si>
  <si>
    <t>DENTIX MILLENNIUM SRL</t>
  </si>
  <si>
    <t xml:space="preserve">Obiectivul general al acestui proiect este creşterea competitivităţii SC DENTIX MILLENNIUM SRL pe piata nationala a implanturilor dentare prin introducerea in productie a unui implant cu acoperire cu nanotuburi de titan ce permit funcţionalizarea suprafeţei prin adaugarea de proteină osteoindutoare, NPs-Ag, antibiotice sau anti-inflamatoare, bazat pe rezultatele de cercetare-dezvoltare efectuate în cadrul  societăţii în ultimii doi ani. Atingerea acestui obiectiv va duce la :
• Realizarea unei cifre de afaceri mai mare de peste 19 ori încă din primul an de funcţionare;
• Locuri de muncă create - menţinute – trei ani de  la sfârşitul perioadei de implementare: Creşterea numărului de angajaţi cu 7 persoane
• Brevete rezultate din proiect: 1 brevet pentru implant dentar cu suprafaţa funcţionalizată
</t>
  </si>
  <si>
    <t>Sabareni</t>
  </si>
  <si>
    <t>DEZVOLTARE PLATFORMĂ COLABORATIVĂ ÎN DOMENIUL CERCETĂRII</t>
  </si>
  <si>
    <t>SANIMED INTERNATIONAL IMPEX SRL</t>
  </si>
  <si>
    <t>Comuna Călugăreni</t>
  </si>
  <si>
    <t>Conectarea sectorului cercetare-dezvoltare-inovare cu mediul de afaceri prin animarea și promovarea CLUSTERULUI INOVATIV - MANAGEMENTUL ENERGIEI SI DEZVOLTARII DURABILE</t>
  </si>
  <si>
    <t>ASOCIAȚIA CLUSTER INOVATIV MANAGEMENTUL ENERGIEI ȘI DEZVOLTĂRII DURABILE</t>
  </si>
  <si>
    <t>Gorj</t>
  </si>
  <si>
    <t>Targu Jiu</t>
  </si>
  <si>
    <t>UTILIZAREA DEŞEURILOR DIN INDUSTRIILE EXTRACTIVĂ, ENERGETICĂ ŞI METALURGICĂ DREPT SURSE ALTERNATIVE DE MATERII PRIME LA FABRICAREA PRODUSELOR REFRACTARE TERMOIZOLATOARE ŞI A MATERIALELOR DE CONSTRUCŢII</t>
  </si>
  <si>
    <t>Universitatea "Constantin Brancusi" Targu Jiu</t>
  </si>
  <si>
    <t xml:space="preserve">Obiectivul UCB este de a transfera în cadrul proiectului cunoaştere şi expertiză, susţinute de suportul unei infrastructuri de cercetare-dezvoltare ultramodernă, asigurată în cadrul “Centrului regional de cercetare pentru tehnologii energetice durabile” prin achiziţia de aparate şi echipamente de ultimă generaţie, în perioada 2011-2014, cu fonduri europene nerambursabile accesate prin programele specifice de CD (LIFE 10+, POS-CCE). </t>
  </si>
  <si>
    <t>Dezvoltarea unei soluții inovative de management SaaS pentru domeniile HoReCa și Retail</t>
  </si>
  <si>
    <t>SOFTTEHNICA SRL</t>
  </si>
  <si>
    <t>DEZVOLTAREA PLATFORMEI ELECTRONICE – PIATA GELIOR</t>
  </si>
  <si>
    <t>ENETIX SOFTWARE SRL</t>
  </si>
  <si>
    <t>Harghita</t>
  </si>
  <si>
    <t>Miercurea Ciuc</t>
  </si>
  <si>
    <t>DEZVOLTAREA ȘI PUNEREA PE PIAȚĂ A APLICAȚIEI KPEYE</t>
  </si>
  <si>
    <t>MAGIC SOLUTIONS SRL</t>
  </si>
  <si>
    <t>TEHNOLOGII DE SINTEZA A UNOR COPOLIMERI ACRILICI FUNCTIONALI UTILIZAND INSTALATII DE SINTEZA NECONVENTIONALE CU EFICIENTA RIDICATA -COACNEC</t>
  </si>
  <si>
    <t>Lambda MAT Bucuresti SRL</t>
  </si>
  <si>
    <t>Obiectivul principal al proiectului consta in transpunerea la nivel industrial a echipamentelor de cercetare realizate in faza de demonstrator de COSFEL ACTUAL, implementarea si preluarea tehnologiilor dezvoltate de aceasta in conformitate cu rezultatul de cercetare achizitionat prin contractul NR.15/05.05.2015 cu titlul „Experimentarea polimerizarii in camp de microunde in strat controlat respectiv in sistem dispers”.</t>
  </si>
  <si>
    <t>Ialomita</t>
  </si>
  <si>
    <t>Slobozia</t>
  </si>
  <si>
    <t>JUNKOEKO SRL</t>
  </si>
  <si>
    <t>Obiectivul principal al proiectului propus il reprezinta cresterea capacitatii si infrastructurii de Cercetare-Dezvoltare a aplicantului prin realizarea unui echipament inovativ de topire in camp de microunde a deseurilor metalice neferoase si DEEE-uri (deseuri de echipamente electrice si electronice), prevazut cu un sistem inovator de filtrare a noxelor rezultate din topire. Diversificarea tehnologiilor pentru topirea si rafinarea metalelor din  deseuri neferoase si  DEEE-uri</t>
  </si>
  <si>
    <t>Polimeri coordinativi porosi noi cu liganzi organici de dimensiuni variabile pentru stocarea gazelor. POCPOLIG</t>
  </si>
  <si>
    <t>Institutul de Chimie Macromoleculara "Petru Poni"</t>
  </si>
  <si>
    <t xml:space="preserve">Obiectivul general al proiectului consta in cresterea capacitatii si calitatii activitatii de cercetare dezvoltare inovare (CDI)  prin atragerea de specialisti cu competente avansate,  deschiderea unei noi directii de cercetare in domeniul retelelor metalo-organice (RMO) si diversificarea gamei de servicii de cercetare  si transferul acestora catre partenerii industriali,  in scopul stimularii competitivitatii cercetarii stintifice romanesti la nivel european si a competitivitatii economice nationale/ regionale ale Institutului si ale actorilor economici in domeniul de specializare inteligenta eco-nano-tehnologii si materiale avansate.
Proiectul POCPOLIG isi propune sa dezvolte noi materiale avansate nanostructurate, cu caracteristici functionale extinse, destinate pentru aplicatii de nisa, in domenii stiintifice si industriale actuale si viitoare.
Obiectivul general al proiectului consta in cresterea capacitatii si calitatii activitatii de cercetare dezvoltare inovare (CDI)  prin atragerea de specialisti cu competente avansate,  deschiderea unei noi directii de cercetare in domeniul retelelor metalo-organice (RMO) si diversificarea gamei de servicii de cercetare  si transferul acestora catre partenerii industriali,  in scopul stimularii competitivitatii cercetarii stintifice romanesti la nivel european si a competitivitatii economice nationale/ regionale ale Institutului si ale actorilor economici in domeniul de specializare inteligenta eco-nano-tehnologii si materiale avansate.
Proiectul POCPOLIG isi propune sa dezvolte noi materiale avansate nanostructurate, cu caracteristici functionale extinse, destinate pentru aplicatii de nisa, in domenii stiintifice si industriale actuale si viitoare.
</t>
  </si>
  <si>
    <t>Iasi</t>
  </si>
  <si>
    <t>DIVERSIFICAREA ACTIVITATII DE CD PRIN ELABORAREA DE PLATFORME NANO-SENZORIALE PENTRU DETECŢIA ELECTROCHIMICA ŞI CUANTIFICAREA UNOR BIO- SI IMUNO-MARKERI CU APLICATII MEDICALE, DE MEDIU SI SECURITATE</t>
  </si>
  <si>
    <t>Intelectro Iasi SRL</t>
  </si>
  <si>
    <t xml:space="preserve">Obiectivul general al proiectului il constituie consolidarea capacității de CDI a SC Intelectro Iasi SRL în vederea pregătirii pentru participarea la Orizont 2020 si la alte programe europene, prin angajarea unui cercetător universitar cu o mare experienta pe o perioada egală cel puţin cu durata proiectului, si prin consolidarea si intinerirea resursei umane angajata in sectorul CDI al companiei, prin cooptarea de doctoranzi in faza de cercetare pentru teza de doctorat si, respectiv, doctori in stiinte ai Univ. Tehnice Iasi care au sustinut teza de doctorat in ultimii 5 ani. </t>
  </si>
  <si>
    <t>CERCETARE-DEZVOLTARE DE MATERIALE COMPOZITE INOVATIVE NANOSTRUCTURATE, ACTIVABILE IN CAMP DE RADIOFRECVENTA SI DE MICROUNDE, PENTRU TEHNOLOGII REVERSIBILE DE ASAMBLARE CU APLICATII INTERSECTORIALE</t>
  </si>
  <si>
    <t>ALL GREEN SRL</t>
  </si>
  <si>
    <t xml:space="preserve">Obiectivul general al proiectului il constituie consolidarea capacității de CDI a SC ALL GREEN SRL în vederea pregătirii pentru participarea la Orizont 2020 si la alte programe europene, prin angajarea unui cercetător universitar cu o mare experienta pe o perioada egală cel puţin cu durata proiectului, si prin consolidarea si intinerirea resursei umane angajata in sectorul CDI al companiei, prin cooptarea de doctoranzi in faza de cercetare pentru teza de doctorat si, respectiv, doctori in stiinte ai Univ. Tehnice Iasi care au sustinut teza de doctorat in ultimii 5 ani. </t>
  </si>
  <si>
    <t>BRAIN-IN - Sisteme de automatizare inteligente pentru managementul cladirilor, productiei si automatizari industriale</t>
  </si>
  <si>
    <t>BUILDING TECHNOLOGY GROUP R SRL</t>
  </si>
  <si>
    <t>In acest proiect se urmareste crearea lui BRAIN-IN  soft - convertor de limbaj al Sistemelor de Automatizare Inteligente (SAI) pentru cladiri inteligente, managementul productiei si automatizari industriale bazat pe inovarea – imbunatatirea unei platforme software denumita SMART  CONVERT care la acest moment are proprietatea de a aduce la un punct comun tehnologiile: PROFIBUS, LON, CAN, MODBUS. Inovarea consta in integrarea in SMART CONVERT a doua noi tipuri de protocoale de comunicatii (KNX si un limbaj wireless), transformand platforma initiala intr-un produs foarte flexibil si competitiv, care va detine si caracteristici standardizate pentru 5 aplicabilitati ce se pot combina in functie de nevoile si structura cladirilor, productiei si industriei: optimizare consumuri energie, asigurare securitate, confort, optimizare management productie, automatizari industriale, oprimizare functionalitati specifice spitalelor.</t>
  </si>
  <si>
    <t>AA7</t>
  </si>
  <si>
    <t>DEZVOLTARE EXPERIMENTALĂ ÎN PARTENERIAT PUBLIC PRIVAT PENTRU CREAREA DE PLATFORME CLOUD AUTOHTONE CU CARACTERISTICI AVANSATE DE PROTECȚIE A DATELOR</t>
  </si>
  <si>
    <t>Universitatea "Alexandru Ioan Cuza" din Iași</t>
  </si>
  <si>
    <t xml:space="preserve">Principalul obiectiv al proiectului PrivateSky îl constituie transferul de cunoștințe rezultate în urma activității de cercetare desfășurate în cadrul Facultății de Informatică, Universitatea “Alexandru Ioan Cuza” din Iași (UAIC) către industria de IT.
Ideea nou introdusă de acest proiect este concretizată prin utilizarea unei arhitecturi Cloud inovative bazată pe coreografii executabile în crearea de noi tehnologii, instrumente și metode pentru dezvoltarea de software în cloud.
</t>
  </si>
  <si>
    <t xml:space="preserve">Parteneriate pentru transfer de cunoştinţe în domeniul materialelor polimere
 folosite în ingineria biomedicală </t>
  </si>
  <si>
    <t xml:space="preserve">INSTITUTUL DE CHIMIE MACROMOLECULARĂ “PETRU PONI" </t>
  </si>
  <si>
    <t xml:space="preserve">Obiectivul general: Creşterea competitivităţii economice a 5 întreprinderi în perioada 2016-2020,
în urma transferului de cunoştinţe ce vizează expertiza ştiinţifică şi tehnologică în proiectarea şi
realizarea de sisteme polimere multifuncţionale, care pot stimula un răspuns biologic specific şi care permit aderarea şi proliferarea unui anumit tip de celule, funcţie de ţesutul ce trebuie tratat.
</t>
  </si>
  <si>
    <t>PRODUSE ȘI TEHNOLOGII ECOINOVATOARE PENTRU EFICIENȚĂ ENERGETICĂ ÎN CONSTRUCȚII</t>
  </si>
  <si>
    <t>Universitatea Tehnica Gheorghe Asachi din Iasi</t>
  </si>
  <si>
    <t>Obiectivul general al proiectului este creşterea eficienţei energetice la consumator, înțelegând prin consumator construcţiile civile, industriale şi agricole care adăpostesc funcţiuni multiple, denumite într-un cuvânt clădiri. 
Proiectul va dezvolta interacțiunea dintre Facultatea de Construcţii şi Instalații din cadrul Universității Tehnice „Gh. Asachi” din Iași cu mediul de afaceri din domeniul construcţiilor, prin finanțarea accesului întreprinderilor la expertiză extinsă și la facilitățile oferite în laboratoarele facultăţii, în scopul comercializării rezultatelor de cercetare privind asigurarea eficienței energetice, către consumatorul exprimat prin construcțiile civile, industriale și agricole, concepute şi executate de către întreprinderile cu activitate în domeniul construcţiilor.</t>
  </si>
  <si>
    <t>Institutul de Chimie Macromoleculara “Petru Poni” - Pol interdisciplinar de specializare inteligenta prin cercetare-inovare si transfer tehnologic in (bio/nano)materiale polimere si (eco)tehnologii</t>
  </si>
  <si>
    <t>Institutul de Chimie Macromoleculara „Petru Poni” Iasi</t>
  </si>
  <si>
    <t>Obiectivul general al proiectului Institutul de Chimie Macromoleculara “Petru Poni” – Pol interdisciplinar de specializare inteligenta prin cercetare-inovare si transfer tehnologic in (bio/nano)materiale polimere si (eco)tehnologii (InoMatPol) consta in cresterea capacitatii, calitatii si eficientei activitatii CDI prin deschiderea de noi directii de cercetare si diversificarea gamei de servicii de cercetare orientate in special catre industrie – conform cerintelor de inovare ale agentilor economici din cadrul structurilor de tip cluster, in scopul stimularii competitivitatii cercetarii stintifice romanesti la nivel european si a competitivitatii economice nationale/ regionale ale Institutului si ale actorilor economici in domeniul de specializare inteligenta eco-nano-tehnologii si materiale avansate.</t>
  </si>
  <si>
    <t>CENTRU REGIONAL DE CERCETĂRI AVANSATE PENTRU BOLI EMERGENTE, ZOONOZE ȘI SIGURANȚĂ ALIMENTARĂ-ROVETEMERG</t>
  </si>
  <si>
    <t>UNIVERSITATEA DE STIINTE AGRICOLE SI MEDICINA VETERINARA „ION IONESCU DE LA BRAD” Iasi</t>
  </si>
  <si>
    <t xml:space="preserve">Scopul proiectului ROVETEMERG este de a dezvolta un Centru regional de cercetare avansată capabil sa efectueze cercetare interdisciplinară, aplicată și experimentală, privind microorganismele înalt patogene cu potențial de răspândire în masă, bolile infecțioase (re-) emergente și rare, rezistența microbiană la medicamente, siguranța microbiologica a alimentelor, rezultatele obținute având menirea de a îmbunătăți sănătatea animalelor, omului și mediului, în spiritul conceptului One Health.  </t>
  </si>
  <si>
    <t>Dezvoltarea și producerea generatorului cu rotor exterior și flux radial antrenat de o turbină eoliană cu ax vertical</t>
  </si>
  <si>
    <t xml:space="preserve"> GEN MOTOR SRL (solicitant initial la depunere: VÎRLAN BOGDAN)</t>
  </si>
  <si>
    <t xml:space="preserve">Principalul obiectiv al proiectului este acela  de a scoate pe piață un produs nou, inovativ: un generator electric cu rotor exterior și flux radial antrenat  turbină verticală, pe baza rezultatelor obținute de directorul de proiect în timpul stagiului doctoral finalizat. </t>
  </si>
  <si>
    <t>Consolidarea capacitatii SC PROSUPPORT CONSULTING SRL de exploatare , introducere in productie si comercializare a unui produs inovativ rezultat al activitatii de cercetare-dezvoltare</t>
  </si>
  <si>
    <t>PROSUPPORT CONSULTING SRL</t>
  </si>
  <si>
    <t>Proiectul are ca obiectiv general îmbunătățirea capacității start-up-ului SC ProSupport Consulting SRL de inovare și derulare a unor activități de cercetare-dezvoltare de avangardă într-un domeniu de specializare inteligentă (4. Eco-nano-tehnologii și materiale avansate/4.4.2 Materiale polimerice, nanomateriale, nanotehnologii)pentru introducerea în producție a unui nou produs inovator (platforme senzoriale prevăzute cu microelectrozi interdigitați printați pe substraturi nanodielectrice flexibile) cu aplicabilitate într-un domeniu nou, Internetul Tuturor Lucrurilor (ITL).</t>
  </si>
  <si>
    <t>Iasi; Valea Lupului</t>
  </si>
  <si>
    <t>”LOGIOS - CERCETAREA SI DEZVOLTAREA UNUI SISTEM INOVATIV DE E-LEARNING DEDICAT MEDIILOR DE INVATAMÂNT UNIVERSITAR SI PREUNIVERSITAR”</t>
  </si>
  <si>
    <t>RED POINT SOFTWARE SOLUTIONS SRL</t>
  </si>
  <si>
    <t>QODEMO – TEHNOLOGIE SPECIALIZATA PENTRU MAKER MOVEMENT</t>
  </si>
  <si>
    <t>FORTYFOUR SRL</t>
  </si>
  <si>
    <t xml:space="preserve"> Iasi</t>
  </si>
  <si>
    <t>ECOSISTEM MULTIFUNCTIONAL PENTRU INTEGRAREA SERVICIILOR MEDICALE DE TIP “SELF-MANAGEMENT DISEASE” (EMIM)</t>
  </si>
  <si>
    <t>ROMSOFT SRL</t>
  </si>
  <si>
    <t>“DEZVOLTAREA UNEI SOLUȚII TIC INOVATIVE CERTIFICATE PENTRU PROTEJAREA CONFIDENȚIALITĂȚII DATELOR DE PE DISPOZITIVELE MOBILE PRIN ȘTERGERE DEFINITIVĂ”</t>
  </si>
  <si>
    <t>NERA COMPUTERS SRL</t>
  </si>
  <si>
    <t>SOLUTIE MOBILA DE COLECTARE SI INTRETINERE DATE PENTRU SISTEMELE DE TIP ASSET MANAGEMENT</t>
  </si>
  <si>
    <t>FOCALITY SRL</t>
  </si>
  <si>
    <t>Cercetare,dezvoltare si implementare a unei noi generatii de algoritmi de optimizare si reducere a consumului de materiale bazati pe calcul paralel intensiv pe tehnologie CUDA</t>
  </si>
  <si>
    <t>GEMINI CAD SYSTEMS SRL</t>
  </si>
  <si>
    <t>CUTIE NEAGRA ȘI PLATFORMA TIP CRM PENTRU EVALUAREA SI DIMINUAREA RISCURILOR IN TRAFICUL RUTIER</t>
  </si>
  <si>
    <t>EXPERT ACCIDENT RECONSTRUCTION SRL</t>
  </si>
  <si>
    <t>Comuna Bârnova, sat Vișan</t>
  </si>
  <si>
    <t>Nou produs inovativ software – Visio 3D MAG, platforma hardware si servicii pentru proiectarea interactiva de case din lemn, mobilier si amenajari interioare</t>
  </si>
  <si>
    <t>3D MAG SRL</t>
  </si>
  <si>
    <t>Contact - Accesibilitate la purtator</t>
  </si>
  <si>
    <t>LOGICA INFORMATICA RO SRL</t>
  </si>
  <si>
    <t>APPSFLOW – DEZVOLTAREA SAAS A SISTEMULUI DE APLICATII CONFIGURABILE DE PROCESE DE BUSINESS CE ACCELEREAZA INITIATIVELE DE LUCRU INTELIGENT IN ORGANIZATII</t>
  </si>
  <si>
    <t>APPSBROKER CONSULTING SRL</t>
  </si>
  <si>
    <t>AP 1/P1.1/OS1.1 -Proiect major</t>
  </si>
  <si>
    <t>Extreme Light Infrastructure – Nuclear Physics (ELI-NP)</t>
  </si>
  <si>
    <t>INSTITUTUL NATIONAL DE CERCETARE-DEZVOLTARE PENTRU FIZICA SI INGINERIE NUCLEARA "HORIA HULUBEI" - IFIN-HH</t>
  </si>
  <si>
    <t>Constructia in Romania a 2 facilitati stiintifice majore: High Power Laser System ( HPLS) si Gamma Beam System (GBS).</t>
  </si>
  <si>
    <t>Ilfov</t>
  </si>
  <si>
    <t>Magurele</t>
  </si>
  <si>
    <t>Biosenzori electrochimici nanostructurați pentru diagnoză medicală și screening de compuși cu proprietăți farmaceutice: dezvoltare, caracterizarea suprafețelor și aplicații</t>
  </si>
  <si>
    <t>Institutul Naţional de Cercetare-Dezvoltare pentru Fizica Materialelor</t>
  </si>
  <si>
    <t>Obiectivul principal al proiectului este de a impulsiona activitatea noului laborator creat în cadrul INCDFM, L2. Producerea, procesarea și analiza materialelor pentru îmbunătăţirea calității vieții prin demararea de studii privind dezvoltarea de (bio)senzori nanostructurați pentru detecţia de (bio)molecule biomarkeri de afecțiuni medicale și pentru screening-ul de liganzi inhibitori și compuși cu proprietăți farmaceutice. Biosenzorii electrochimici oferă soluții în cadrul Bioeconomiei, în general, și în special în cadrul Biotehnologiei Medicale și Farmacetice prin reducerea costurilor de R&amp;D în Industria Farmaceutică și de Diagnoză Medicală</t>
  </si>
  <si>
    <t>MATERIALE AVANSATE SPECIALE PE BAZA DE BOR SI DE PAMANTURI RARE</t>
  </si>
  <si>
    <t xml:space="preserve">Obiectivul general al proiectului consta in cresterea contributiei cercetarii romanesti la progresul cunoasterii de frontiera prin abordarea complexa (elaborare si studiu aprofundat si interdisciplinar) a unor noi materiale functionale avansate pe baza de bor si/sau pamanturi rare. Este vizata  dezvoltarea de noi sisteme cu proprietati supraconductoare, magnetice si structurale imbunatatite, inclusiv cu functionalitati combinate, care sa se preteze unei largi clase de aplicatii tehnologice.  </t>
  </si>
  <si>
    <t xml:space="preserve">Consolidarea capacităților de CD&amp;I privind infrastructurile critice spațiale în cadrul Agenției Spațiale Române SCIPRO (Space Critical Infrastructure Protection at Rosa) </t>
  </si>
  <si>
    <t>Agentia Spatiala Romana</t>
  </si>
  <si>
    <t xml:space="preserve">Dezvoltarea excelenței în CD &amp; I în domeniul protecției infrastructurilor critice spațiale în cadrul Agenției Spațiale Române, prin implicarea competențelor profesionale ale profesorului Adrian Gheorghe (Universitatea Old Dominion, Statele Unite ale Americii), în scopul de a:
(1) consolida capacitățile interne ale Agenției Spațiale Române prin îmbunătăți capabilităților generale de cercetare și inovare în infrastructurilor critice spațiale, bazate pe transferul de cunoștințe cu profesorul Adrian Gheorghe. Profesorul Adrian Gheorghe deține cea mai înaltă calificare în domeniul guvernării sistemelor complexe și protecția infrastructurilor critice, cu o vasta experiență pe plan intern și internațional. 
(2) institui un centru de competențe in cadrul Agenției Spațiale Române pentru monitorizarea evenimentelor tip HILF (impact ridicat, frecvență scăzută), precum și impactul acestora asupra infrastructurilor critice spațiale, cu scopul de a determina efectul de domino asupra altor infrastructuri și servicii la sol. Centrul va învăța mult din experiența profesorului Adrian Gheorghe în funcția de director al Centre of Excellence on Risk and Safety Sciences, Swiss Federal Institute of Technology, precum și în alte poziții relevante, conform CV-ului atașat. 
(3) oferi produse de analiză în sprijinul protecției infrastructurilor critice spațiale, inclusiv o strategie națională privind protecția infrastructurilor critice spațiale, în plus față de furnizarea de sprijin legislativ și instituțional pentru actori relevanți pe plan domestic şi internațional. 
</t>
  </si>
  <si>
    <t>Terapii tintite pentru boala valvei aortice in diabet</t>
  </si>
  <si>
    <t xml:space="preserve">Obiectivul general al proiectului THERAVALDIS il reprezinta cresterea participarii romanesti in cercetarea la nivelul UE in domeniul biotehnologiei medicale si farmaceutice prin crearea unui nucleu de cercetare in nanotehnologii in cadrul IBPC „N Simionescu”. </t>
  </si>
  <si>
    <t>PLATFOMA DE MIGRARE AUTOMATIZATA IN CLOUD A APLICATIILOR SI SISTEMELOR INFORMATICE CLASICE Cloudifier.NET</t>
  </si>
  <si>
    <t>CLOUDIFIER SRL</t>
  </si>
  <si>
    <t xml:space="preserve">Obiectivul proiectului „PLATFORMA DE MIGRARE AUTOMATIZATA IN CLOUD A APLICATIILOR SI SISTEMELOR INFORMATICE CLASICE- Cloudifier.NET” este cercetarea, dezvoltarea si punerea in functiune in mediul comercial a produsului platforma  inovativ Cloudifier.NET, ce se adreseaza domeniului tehnologiilor informatiei si comunicatiilor. In cadrul acestui obiectiv mentionam si intentia de diseminare publica partiala a rezultatelor proiectului sub licenta European Public License. </t>
  </si>
  <si>
    <t>Voluntari</t>
  </si>
  <si>
    <t>GoDrive CarBox - CUTIE NEAGRA IN CLOUD PENTRU AUTOMOBILE</t>
  </si>
  <si>
    <t>GODRIVE SRL</t>
  </si>
  <si>
    <t xml:space="preserve">Obiectivul principal al proiectului “GoDrive CarBox - CUTIE NEAGRA IN CLOUD PENTRU AUTOMOBILE” il reprezinta realizarea unei platforme completata de un dispozitiv incapsulat pentru monitorizarea, evaluarea si inregistrarea in timp real in mediu de tip cloud-computing si inspectarea prin dispozitive de tip  “smart” a functionarii automobilului personal prin tehnologii de tip Internetul Lucrurilor (Internet-of-Things sau IoT). </t>
  </si>
  <si>
    <t>Mogosoaia</t>
  </si>
  <si>
    <t>PROMOVAREA TEHNOLOGIILOR NECONVENTIONALE ECO-EFICIENTE DE RECUPERARE A METALELOR UTILE DIN DESEURI INDUSTRIALE PRIN CREAREA DE PARTENERIATE PENTRU TRANSFER DE CUNOSTINTE CU AGENTI ECONOMICI</t>
  </si>
  <si>
    <t>INSTITUTUL NAŢIONAL DE CERCETARE – DEZVOLTARE PENTRU METALE NEFEROASE ŞI RARE - IMNR</t>
  </si>
  <si>
    <t>Proiectul urmareste satisfacerea nevoilor de cercetare ale intreprinderilor interesate pentru susţinerea activităţilor cu caracter economic in domenii stiintifice prioritare la nivel european si de interes pentru Romania, cum este cel al tehnologiilor avansate cu aplicatii in ecologizarea mediului. Tehnologia inovativa de valorificare/prelucrare a deseurilor cu continut de metale neferoase se va verifica/demonstra pe o instalatie prototip, iar implementarea ei in economie va avea un impact deosebit asupra reducerii poluarii mediului, a cresterii gradului de recuperare a metalelor neferoase, pretioase si critice continute in deseuri si a reintroducerii lor in circuitul economic</t>
  </si>
  <si>
    <t>Pantelimon</t>
  </si>
  <si>
    <t>Parteneriat in exploatarea Tehnologiilor Generice Esentiale (TGE), utilizand o PLATforma de interactiune cu intreprinderile competitive (TGE-PLAT)</t>
  </si>
  <si>
    <t>INSTITUTUL NAŢIONAL DE CERCETARE-DEZVOLTARE PENTRU  MICROTEHNOLOGIE - IMT BUCURESTI</t>
  </si>
  <si>
    <t>Propunerea de proiect „Parteneriat in exploatarea in Tehnologiilor Generice Esentiale (TGE) utilizand o PLATforma de interactiune cu intreprinderile competitive” (TGE-PLAT)” este destinata parteneriatului pentru transferul de cunostiinte in domeniul definit de prioritatea de specializare inteligenta „Tehnologiile informatiei si comunicatiilor, spatiu si securitate”, cu cele 3 subdomenii, dar cu focalizare pe subdomeniul 2.3 (securitate).</t>
  </si>
  <si>
    <t>NOI TEHNOLOGII AVANSATE DE ACOPERIRE A SUPRAFETELOR FOLOSIND FASCICUL LASER DE MARE PUTERE IN VEDEREA CRESTERII FIABILITATII SI A PERFORMANTELOR MATERIALELOR</t>
  </si>
  <si>
    <t>Institutul National de Cercetare Dezvoltare pentru Fizica Laserilor Plasmei si Radiatiei</t>
  </si>
  <si>
    <t xml:space="preserve">Prezenta propunere de proiect propune dezvoltarea de noi solutii pentru obtinerea de produse si procese, precum si tehnologii noi si/sau îmbunatatite in vederea cresterii fiabilitatii si performantelor materialelor prin acoperiri functionale. O aplicatie extrem de importanta este reconditionarea si repararea de suprafete supuse uzurii datorate ciclului de lucru. </t>
  </si>
  <si>
    <t>Cresterea competitivitatii prin inovare si imbunatatirea proceselor de fabricatie cu iradieri gamma tehnologice</t>
  </si>
  <si>
    <t>Institutul National de Cercetare Dezvoltare pentru Fizica si Inginerie Nucleara "Horia Hulubei"</t>
  </si>
  <si>
    <t xml:space="preserve">Proiectul GAMMA PLUS isi propune sa sprijine intreprinderile din domeniul medico-farmaceutic sa utilizeze infrastructura si competentele departamentului de Iradieri cu Scopuri Multiple (IRASM) din IFIN-HH in procesele lor de productie si in dezvoltarea de produse sau servicii inovatoare. Pentru aceasta au fost stabilite 3 obiective principale:
 Transferul de cunostinte pentru introducerea iradierilor tehnologice cu radiatii gamma in fluxul de fabricatie al produselor medico-farmaceutice.
 Dezvoltarea unor produse noi sau imbunatite prin utilizarea iradierii cu radiatii gamma. 
 Cresterea competitivitatii economice prin introducerea noului procedeu de fabricatie si/sau optimizarea proceselor existente. 
</t>
  </si>
  <si>
    <t>Dezvoltarea unor soluții de furajare inovative pentru galinacee, în vederea obținerii de alimente accesibile, cu calități nutriționale imbunătățite</t>
  </si>
  <si>
    <t>Institutul National de Cercetare-Dezvoltare  pentru Biologie si Nutritie Animala (IBNA Balotesti)</t>
  </si>
  <si>
    <t>Obiectivul principal al proiectului este acela de a dezvolta, în parteneriat cu firmele private din domeniul avicol, soluții de furajare inovative pentru galinacee, în vederea obținerii de alimente accesibile, cu calități nutriționale imbunătățite</t>
  </si>
  <si>
    <t>Balotesti</t>
  </si>
  <si>
    <t>CENTRUL DE INOVARE INTERDISCIPLINAR DE FOTONICA SI PLASMA PENTRU ECO-NANO TEHNOLOGII SI MATERIALE AVANSATE</t>
  </si>
  <si>
    <t>INSTITUTUL NATIONAL DE CERCETARE-DEZVOLTARE PENTRU FIZICA LASERILOR, PLASMEI SI RADIATIEI  Magurele</t>
  </si>
  <si>
    <t>Obiectivul general al proiectului il constituie cresterea capacitatii de cercetare-dezvoltare si de transfer de cunostinte a INFLPR Bucuresti prin crearea unui Centru de Inovare Interdisciplinar de Fotonica si Plasma pentru Eco-Nano Tehnologii Si Materiale Avansate care va deservi cerintelor de inovare ale companiilor din cluster-ul MHTC si din sectoarele economice competitive. Prin aceasta investitie se urmareste indeplinirea mai multor obiective incluse in strategia INFLPR de a se alinia la standardele, nevoile si performantele cerute de mediul industrial si programele de finantare a cercetarii in special cele  europene precum H2020.</t>
  </si>
  <si>
    <t>Constituirea primului laborator de criminalistică nucleară in Romania</t>
  </si>
  <si>
    <t>Institutul National de Cercetare Dezvoltare pentru Fizica si Inginerie Nucleara "Horia Hulubei"  Magurele</t>
  </si>
  <si>
    <t xml:space="preserve">Prin acest proiect, IFIN-HH își propune constituirea primului laborator de criminalistică nucleară din România dedicat analizei materialelor ce conțin uraniu, plutoniu sau descendenți ai acestora. Acest obiectiv a fost definit în scopul consolidării capacităților de securitate națională și cercetare în domeniu. </t>
  </si>
  <si>
    <t xml:space="preserve">Dezvoltarea unui sistem automat inovativ de electroforeza in gel , cu aplicatii in diagnosticul clinic de laborator </t>
  </si>
  <si>
    <t xml:space="preserve">Obiectivul general al proiectului AUTOELFO  este cresterea competitivitatii unei companii de tip start-up inovativ, prin dezvoltarea si implementarea unei  tehnologii de proiectare si realizare a unui sistem automat inovativ de electroforeza in gel si a unui nou biogel pentru separarea unei game de proteine din proba biologica umana (ser) care vor fi utilizate in laboratoare medicale din spitale si policlinici. Sistemul va permite utilizarea a doua tipuri de biogeluri ce vor separa: 1) 6 fractii proteice, 2)10 fractii proteice. Va avea software specializat pentru comenzi automatizari, prelucrare date, baza de date pacienti, eliberare buletin de analiza. Acest model (tip) de analizor este un concept nou, inovativ, care nu exista pe piata in acest moment dar pentru care cererea este ridicata. </t>
  </si>
  <si>
    <t xml:space="preserve">Dezvoltarea unei platforme hardware și software pentru prevenția și detecția atacurilor cibernetice
</t>
  </si>
  <si>
    <t>POINTLET RESEARCH SRL</t>
  </si>
  <si>
    <t xml:space="preserve">Obiectivul general al proiectului DEZVOLTAREA UNEI PLATFORME HARDWARE ȘI SOFTWARE PENTRU PREVENȚIA ȘI DETECȚIA ATACURILOR CIBERNETICE este reprezentat de:
1. Realizarea unui produs inovator in domeniul Tehnologii Informaționale și de Comunicații având ca bază de cercetare Cererea de Brevet pentru Invenția “Platformă hardware și software pentru prevenția și detecția atacurilor cibernetice”. Societatea beneficiară va concretiza la finele perioadei de implementare de 24 de luni prin obținerea unei platforme IT hardware și software pentru prevenția și detecția atacurilor cibernetice în rețelele de calculatoare, prin folosirea de tehnici avansate de calcul paralel în identificarea tiparelor de atac cibernetic și metode avansate de statistică a clusterelor pentru modelarea vectorilor de atac precum și a atacurilor distribuite cu identificarea celor mai bune măsuri de apărare prin reconfigurarea dinamică a echipamentelor de rețea. 
2. Utilizarea de către echipa de implementarea a unor metode și procedee avansate tehnologic în etapa de introducerea în producție a rezultatelor cercetărilor efectuate în proiect urmărind realizarea produsului informatic innovator cu arhitectura definite pentru a veni în ajutorul utilizatorilor prin simplificarea procedurilor de preventie a atacurilor cibernetice asupra calculatoarelor si a retelelor de calculatoare; 
3. Diversificarea activităţii inovatoare a societății, creşterea calităţii proceselor și produselor şi stimularea cererii de inovare din partea sectorului Tehnologiei Informației și Comunicațiilor.
</t>
  </si>
  <si>
    <t>Berceni</t>
  </si>
  <si>
    <t>SC TERMOSOLAR AKTIV SRL - Realizarea de sisteme solare inovatoare cu o durata redusa de amortizare pentru utilizator</t>
  </si>
  <si>
    <t>TERMOSOLAR AKTIV SRL</t>
  </si>
  <si>
    <t>Obiectivul general al proiectului propus spre finantare este reprezentat de valorificarea unei idei tehnologice brevetabile privitoare la realizarea unui sistem solar pentru producerea de apa calda si caldura de catre SC TERMOSOLAR AKTIV SRL, inclusiv prin diversificarea sa in solutii inovative de producere de energie electrica si energie termica, in vederea dezvoltarii unor produse noi, cu valoare adaugata mare, competitive atat pe piata nationala cat si pe cea internationala</t>
  </si>
  <si>
    <t>sat Petresti, com. Corbeanca</t>
  </si>
  <si>
    <t>DEZVOLTAREA SI REALIZAREA IN SISTEM CAD/CAM A INCALTAMINTEI INDIVIDUALIZATE SI TERAPEUTICE</t>
  </si>
  <si>
    <t>Activ Protonic Art SRL</t>
  </si>
  <si>
    <t xml:space="preserve">Obiectivul general al proiectului este îmbunătățirea semnificativă a tehnologiei de producere a încălțămintei individualizate și terapeutice prin dezvoltarea și implementarea unui sistem CAD / CAM inovativ de măsurare, proiectare și realizare a ansamblului superior și părților componente.  </t>
  </si>
  <si>
    <t>Rudeni, Chitila</t>
  </si>
  <si>
    <t>APLICATIE INOVATIVA DE ADMINISTRARE A INFRASTRUCTURII IT VIRTUALIZATE</t>
  </si>
  <si>
    <t>AD NET MARKET MEDIA SA</t>
  </si>
  <si>
    <t>CRESTEREA COMPETITIVITATII SC ARCADIA PROMO SRL PRIN DEZVOLTAREA UNEI SOLUTII INFORMATICE INOVATOARE – OGLINDA INTELIGENTA</t>
  </si>
  <si>
    <t>ARCADIA PROMO SRL</t>
  </si>
  <si>
    <t>TALOS - COMUNICARE INTRAORGANIZAŢIONALĂ MOBILĂ SECURIZATĂ</t>
  </si>
  <si>
    <t>TRENCADIS CORP SRL</t>
  </si>
  <si>
    <t>Maramures</t>
  </si>
  <si>
    <t>Baia Mare</t>
  </si>
  <si>
    <t>Microsere Inteligente – Sistem inovativ de automatizare si monitorizare a culturilor „micro-greens”</t>
  </si>
  <si>
    <t>MEMOX VISION SRL</t>
  </si>
  <si>
    <t>FAMILIA – ASISTENȚĂ MEDICO-SOCIALĂ INTEGRATĂ STIMULÂND ÎMBĂTRÂNIREA ACTIVĂ</t>
  </si>
  <si>
    <t>INDECO SOFT SRL</t>
  </si>
  <si>
    <t>MEC - IOT - DEZVOLTAREA UNEI PLATFORME INTELIGENTE PENTRU MANAGEMENTUL EFICIENȚEI CLĂDIRILOR</t>
  </si>
  <si>
    <t>BRINGO VISION SRL</t>
  </si>
  <si>
    <t>a unei solutii software inovative, care va permite trecerea de la outsourcing la tehnologia bazata pe inovare</t>
  </si>
  <si>
    <t>DEZVOLTARE APLICAȚIE ÎN CADRUL S.C. AUTOWASS MANAGER S.R.L.</t>
  </si>
  <si>
    <t>AUTOWASS MANAGER SRL</t>
  </si>
  <si>
    <t>Platformă imagistică multimodală RMN/CT de înaltă performanţă, destinată aplicării medicinii computaționale, nanoparticulelor și imagisticii hibride în cercetarea bolilor aterotrombotice</t>
  </si>
  <si>
    <t>CARDIO MED SRL</t>
  </si>
  <si>
    <t>Mures</t>
  </si>
  <si>
    <t>Targu Mures</t>
  </si>
  <si>
    <t>CENTRU DE EXCELENȚĂ ÎN CERCETARE "GALENUS MEDICA" ÎN REPRODUCEREA UMANĂ ASISTATĂ, DIAGNOSTIC ÎN PRINCIPALELE PATOLOGII ALE GENITORILOR ȘI DEPISTAREA PRECOCE A MALFORMAȚIILOR LA NOU-NĂSCUT ȘI SUGAR</t>
  </si>
  <si>
    <t xml:space="preserve">GALENUS MEDICA SA </t>
  </si>
  <si>
    <t>Obiectivul general al proiectului constă în creșterii capacității de cercetare-dezvoltare și inovare în cadrul întreprinderii GALENUS MEDICA S.A. prin introducerea de noi direcții de cercetare, precum și contribuția lor la creearea de valoare adăugată din punct de vedere științific și economic.</t>
  </si>
  <si>
    <t>Creșterea capacității de cercetare în domeniul imagisticii plăcii coronariene vulnerabile, bazată pe tehnologii avansate de nanoparticule, imagistică de fuziune și simulări computaționale</t>
  </si>
  <si>
    <t>Obiectivul principal al proiectului constă în crearea și consolidarea unui nucleu de înaltă competență științifică în domeniul cercetării avansate a bolilor aterotrombotice,  prin formarea și perfecționarea, în cadrul Centrului de Cercetare Imagistică Multimodală Avansată din cadrul SC Cardio Med SRL, a unei echipe de cercetători avansați care vor deveni experți în cercetarea bolilor aterotrombotice.</t>
  </si>
  <si>
    <t>TEHNOLOGII DE INGINERIE TISULARA PENTRU REGENERAREA VALVELOR CARDIACE</t>
  </si>
  <si>
    <t>Universitatea de Medicina si Farmacie din Tirgu Mures</t>
  </si>
  <si>
    <t>Obiectivele științifice ale acestui proiect sunt: 1) evaluarea utilitatii celulelor cardiovasculare obținute prin diferențierea in vitro a celulelor stem adulte, 2) optimizarea însămânțarii de celule in zone anatomice interne specifice din cadrul scaffoldului (interstițial), precum si externe (endoteliu, adventitia), 3) evaluarea condițiilor optime pentru adaptare mecanică și condiționare in vitro a scaffoldurilor valvulare însămânțate cu celule și 4) implantarea valvelor regenerate in vitro la oaie pentru validare pre-clinica. In viziunea noastra, pe un orizont mai largit, un obiectiv important al acestui proiect este de a genera un nucleu de competență în Medicina Regenerativa la Universitatea de Medicină și Farmacie (UMF) din Târgu Mureș.</t>
  </si>
  <si>
    <t>Terapii ce vizeaza Proteina C Reactiva pentru prevenirea dementei asociate cu atacul vascular cerebral ischemic</t>
  </si>
  <si>
    <t>Inițierea și planificarea acțiunilor coordonate, prin această inițiativă va permite dezvoltarea semnificativă a capacităților individuale din cadrul institutului gazdă și în cele din urmă va permite organizarea unui model pentru extinderea și repetarea de-a lungul altor domenii. Pe o scară mai larga, dezvoltarea unei culturi de cercetare, ethos și concordat, va permite un accesoriu strategic in activitatea de cercetare și optimizarea creșterii efective. In primul rand colaborari  în cadrul neurostiintei si mai tarziu in domeniul mai larg al științelor vieții va permite dezvoltari viitoare și va asigura stabilitatea pe termen lung a masei critice.</t>
  </si>
  <si>
    <t>Masina pentru injectarea deseurilor de plastic recuperate</t>
  </si>
  <si>
    <t>PET FIGHTER SRL</t>
  </si>
  <si>
    <t>Obiectivul general al Proiectului consta in implementarea industriala - ȋn scopul comercializarii - a unei solutii tehnice inovatoare care sa permita un grad sporit de resorbtie a deseurilor de plastic din ambient, prin crearea posibilitatii de implicare industriala la nivel local a unor mici intreprinzatori care nu dispun de resursele financiare si de logistica a celor cateva firme mari amintite. Aceastǎ solutie se materializeaza printr-un echipament nou: o masina de injectat materiale plastice de mici dimensiuni, capabila sa proceseze deseuri de material plastic fara adaos de granule noi.</t>
  </si>
  <si>
    <t>Sistem inteligent de monitorizare perete vegetal</t>
  </si>
  <si>
    <t>LEAFWALL SRL</t>
  </si>
  <si>
    <t>Obiectivul general al proiecului de cercetare este realizarea unui produs destinat comercializarii, bazat pe o tehnologie semnificativ
imbunatatita, (actualmente peretii vegetali au doar un sistem de irigare primitiv) reprezentata de sistem complet automatizat de irigare si
monitorizare a peretilor vegetali pentru a optimiza utilizarea resurselor de apa conventionale sau neconventionale. Sistemului automatizat
de irigare i se vor adauga senzori pentru monitorizare (temperatura, umiditatea, pH-ul, conductivitatea electrica a apei</t>
  </si>
  <si>
    <t>Servicii inovative de acces control si pontaj in cloud pentru IMM</t>
  </si>
  <si>
    <t>SVT ELECTRONICS SRL</t>
  </si>
  <si>
    <t>tehnologie inovativa in domeniile orizontale TIC si multimedia cu scopul dezvoltarii finale a unui produs/serviciu menit sa acopere o nevoie</t>
  </si>
  <si>
    <t>INOVAREA SI DEZVOLTAREA SISTEMULUI GLOOBUS SERVICE BUS (GSB) ÎN VEDEREA CREȘTERII COMPETITIVITĂȚII ECONOMIEI NAȚIONALE ȘI INTERNAȚIONALE</t>
  </si>
  <si>
    <t>GLOBUS SOFTWARE DEVELOPMENT COMPANY SRL</t>
  </si>
  <si>
    <t>Sat Santana de Mures, Comuna Santana de Mures</t>
  </si>
  <si>
    <t>DEZVOLTAREA SISTEMULUI INOVATIV IOT “NAVIGATOR CLOUD” PENTRU O ECONOMIE MODERNĂ</t>
  </si>
  <si>
    <t>NAVIGATOR SOFTWARE SRL</t>
  </si>
  <si>
    <t>Corunca</t>
  </si>
  <si>
    <t>REALIZAREA UNUI SISTEM DE DERMATO-MICROSCOPIE CU SOFTWARE DE RECUNOAŞTERE A LEZIUNILOR CUTANATE DE TIP MELANOM MALIGN ŞI PREMALIGN</t>
  </si>
  <si>
    <t>CATTUS SRL</t>
  </si>
  <si>
    <t>Investiţii în departamentul de CD al ALRO destinate îmbunătăţirii infrastructurii de cercetare pe segmentul tablă tratată termic din aliaje de aluminiu cu aplicaţii industriale de înaltă calificare</t>
  </si>
  <si>
    <t>ALRO SA</t>
  </si>
  <si>
    <t xml:space="preserve">Obiectul proiectului de finanţare “Investiţii în departamentul de CD al ALRO destinate îmbunătăţirii infrastructurii de cercetare pe segmentul tablă tratată termic din aliaje de aluminiu cu aplicaţii industriale de înaltă calificare” este reprezentat de achiziţia de active corporale pentru C-D, respectiv echipamente pentru cercetarea tehnologiilor de obţinere a tablelor tratate termic din aliaje de aluminiu pentru aplicaţii industriale de înaltă calificare. </t>
  </si>
  <si>
    <t>Olt</t>
  </si>
  <si>
    <t>Slatina</t>
  </si>
  <si>
    <t xml:space="preserve">Laborator de cercetare pentru tehnologii viitoare de comunicatii mobile 5G </t>
  </si>
  <si>
    <t>2K TELECOM SRL</t>
  </si>
  <si>
    <t>Prin proiect se urmareste realizarea primului centru de cercetare 5G din Romania pentru sprijinirea cercetarii in acest domeniu, in 14 luni de la semnarea contractului de finantare. Folosirea infrastructurii de telecomunicatii virtualizate in Cloud este abordarea inovativa a 2K Telecom si va fi motorul platformei de Laborator 5G.</t>
  </si>
  <si>
    <t>Prahova</t>
  </si>
  <si>
    <t>Ploiesti</t>
  </si>
  <si>
    <t xml:space="preserve">Investiții pentru dotarea laboratoarelor din cadrul departamentului de CD în domeniul comunicațiilor mobile ale viitorului din cadrul Ad Net Market Media </t>
  </si>
  <si>
    <t xml:space="preserve">AD NET MARKET MEDIA SRL </t>
  </si>
  <si>
    <t>Obiectivul general al proiectului constă în realizarea unei investiții pentru dotarea laboratoarelor de cercetare din cadrul departamentului de CD în domeniul comunicațiilor mobile ale viitorului, în dezvoltare în cadrul SC Ad Net Market Media. Achiziția de echipamente și instrumente de cercetare în domeniul tehnologiei informațiilor și telecomunicații specifice Internetului viitorului contribuie la îmbunătățirea infrastructurii de cercetare și inovare a firmei, cu repercusiuni imediate și evidente asupra creșterii capacității de cercetare și inovare și a sporirii competitivității și prezenței pe piața de profil și la valorificarea  potențialul tehnico-științific și a bazei materiale existente.</t>
  </si>
  <si>
    <t>Sistem automatizat pentru decontaminarea luciului de apă</t>
  </si>
  <si>
    <t>GEODRILLING  LABORATORY SRL Brazi</t>
  </si>
  <si>
    <t>Obiectivul general al proiectului este realizarea unui produs nou, pe baza rezultatelor unei cercetări in domeniul roboticii realizate de directorul de proiect in cadrul tezei de doctorat. Prin proiect se urmărește extinderea aplicării principiilor de comandă și control studiate în cadrul tezei pentru comanda unui echipament de tip ambarcaţiune care, prin dotarea sa, să permită intervenţia în zonele unde au existat scurgeri de hidrocarburi în apă, în vederea îndepărtării acestora. Acest proces, va implica strângerea şi separarea faţă de apă a hidrocarburilor scurse, realizându-se astfel, pe lângă limitarea extinderii scurgerilor si un proces de curăţare a apei şi ecologizare a zonei afectate, realizându-se astfel o protecţie a mediului.</t>
  </si>
  <si>
    <t>Brazi</t>
  </si>
  <si>
    <t>Sistem inteligent, modular de interconectare și asistenţă informațională destinat infrastructurilor regionale-mySafeCity</t>
  </si>
  <si>
    <t>SYSTEGRA ENGINEERING SRL</t>
  </si>
  <si>
    <t xml:space="preserve">Obiectivul general al proiectului îl reprezintă creșterea gradului de cercetare-dezvoltare si de know-how in întreprinderea nou-înființată inovatoare, SC SYSTEGRA ENGINEERING SRL, prin realizarea unei platforme integrate care înglobează module inovative, flexibile si interconectabile, destinată să gestioneze şi să sintetizeze fluxurile informaționale dintr-o comunitate în scopul informăriişi securizării membrilor acesteia. 
Soluția tehnică dezvoltată își propune:
- Realizarea unei infrastructuri configurabile si adaptabile fiecărei regiuni;
- Dezvoltarea de module independente, ajustabile („self awareness”) ce pot fi interconectate în orice configurație;
- Implementarea unei infrastructuri ce permite adoptarea noilor tehnologii ce vor apare în piață într-un mod facil/fluid;
- Automatizarea, într-o măsură cât mai avansată a extracțiilor de date considerate perimate, din sisteme existente/vechi, şi transformarea acestora într-oinformație activă, dinamică, care prelucrată printr-o platformă capabilă să ofere o mai bun înțelegere a conținutului conduc la previziuni socio-economice, fluidizări logistice, trenduri regionale.
- Creșterea semnificativă a gradului de integrare de noi informații in mediile sociale ale regiunii ce oferă astfel o nouă viziune de ansamblu asupra comunitățiice implementează această infrastructură. 
- Îmbunătățirea calitățiivieții inclusiv pentru diverse segmente din populație (persoane cu dizabilități, vârstnici, copii), marginalizate până la acestmoment, prin transpunerea într-un contact mai coerent cu restul societății şi prin o mai bună monitorizare a acestora.
- Stimularea interacțiunilor între instituții prin promovarea unor sinteze informaționale, în timp real cu agregări de date în segmente de timp preferate, cu posibilitatea alegerii modulelor software preferate şi considerate utile. 
</t>
  </si>
  <si>
    <t>LABORATOR SISTEME SPAŢIALE pentru MISIUNI ORBITALE</t>
  </si>
  <si>
    <t>INSTITUTUL NAŢIONAL DE CERCETARE-DEZVOLTARE AEROSPATIALĂ “ELIE CARAFOLI” – I.N.C.A.S. Bucureşti</t>
  </si>
  <si>
    <t>Obiectivul general al proiectului îl reprezintă creşterea capacităţii de cercetare a Institutului de Cercetare-Dezvoltare Aerospaţială „Elie Carafoli” - I.N.C.A.S. Bucureşti, în domeniul ştiinţelor aerospaţiale prin introducerea celor mai noi tehnologii cheie din domeniul roboticii spaţiale întru-un mediu  de cercetare de nouă generaţie, bazat pe „Harware – In – the – Loop” (HIL) concept  și conceptul „Human – Machine – Interface” (HMI) capabile să asigure condiţii de simulare necesare pentru cercetările în perspective anilor 2020 precum şi interfaţa de comunicare în proiectele colaborative internaţionale în care INCAS este implicat ( ex: vehiculul spaţial PRIDE-USV3 pentru lansatorul VEGA, “Demise Observation Capsule - DOC “ și “LV Mission and Stages Re-entry Trajectory Analysis“, ESA - FLPP – RIBRE – CON – 0016 “Vertical Take-Off Vertical Landing Test Bench”,“Small Innovative Launcher for Europe” – SMILE  pentru  EC Horizon 2020 Program Space).</t>
  </si>
  <si>
    <t>Maneciu, Sat Pamanteni</t>
  </si>
  <si>
    <t>Aditivi prin biotehnologii industriale in slujba comunitatii</t>
  </si>
  <si>
    <t>EURO ENVIROTECH BIOTECHNOLOGY SRL</t>
  </si>
  <si>
    <t xml:space="preserve">Obiectiv general:
Obiectivul general al proiectului este reprezentat de realizarea unui produs nou inovativ care contribuie la creșterea calității compoziției și valorificarea dejecțiilor din fermele de suine, precum și reducerea emisiilor de gaze din depozitele de dejecții, produs care va fi  obținut ca urmare a activității de cercetare-dezvoltare desfășurate în decursul a 24 luni de implementare a proiectului. Activitatea de cercetare aplicativă va fi demarată prin  valorificarea conceptelor elaborate în cadrul  tezei de doctorat cu titlul „Utilizarea zeoliţilor naturali în depoluarea diverselor fluxuri” concepută pentru utilizări în domeniul depoluării mediului.
</t>
  </si>
  <si>
    <t>PLATFORMA UNIFICATA INOVATIVA DE SECURITATE CIBERNETICA</t>
  </si>
  <si>
    <t>AEGO BUSINESS CONSULTING SRL</t>
  </si>
  <si>
    <t>PLATFORMA CONVERGENTA INOVATIVA DE DIFUZARE VIDEO</t>
  </si>
  <si>
    <t>INVOKERNET CONNECTION SRL</t>
  </si>
  <si>
    <t>SISTEM INTEGRAT DE MANAGEMENT AUTOMAT AL UTILITATILOR - SMART ADMIN</t>
  </si>
  <si>
    <t>FUTURE ENGINEERING SRL</t>
  </si>
  <si>
    <t>PLATFORMA INOVATIVA DE AGREGARE A CONEXIUNILOR RADIO CU FACILITATI DE OPTIMIZARE A TRAFICULUI</t>
  </si>
  <si>
    <t>BEBECOM SYSTEM SRL</t>
  </si>
  <si>
    <t>DEZVOLTARE APLICAȚIE DE SIMULARE AVANSATĂ A PIEȚELOR INTERNAȚIONALE DE CAPITAL CU UTILIZAREA INTELIGENȚEI ARTIFICIALE</t>
  </si>
  <si>
    <t>BOLD TECHNOLOGIES SRL</t>
  </si>
  <si>
    <t>Crearea de laboratoare privind cercetarea datelor de mari dimensiuni in vederea dezvoltarii unor produse inovative si a unor aplicatii in domeniul internetul viitorului</t>
  </si>
  <si>
    <t>ANAGRAMA SRL</t>
  </si>
  <si>
    <t>Obiectivul general îl constituie realizarea unor produse inovative complexe de tip Oraș Inteligent, bazate pe cele patru concepte rezultate ca efort al activității de cercetare si inovare, care vor sprijini creșterea capacității de cercetare-dezvoltare și inovare a firmei, în scopul creșterii nivelului de inovare și a competitivității pe piață a firmei, precum și oferirea de noi locuri de muncă pentru activitățile de CD din cadrul întreprinderii.</t>
  </si>
  <si>
    <t>Sibiu</t>
  </si>
  <si>
    <t>Cercetare de noua generatie prin asistenta computerizata in managementul patologiilor cardiovasculare</t>
  </si>
  <si>
    <t>UNIVERSITATEA LUCIAN BLAGA DIN SIBIU</t>
  </si>
  <si>
    <t>Proiectul NextCARDIO crează un institut international de cercetare si o initiativa de excelenta in cadrul Universitatii Lucian Blaga din Sibiu (ULBS). Domeniul caruia se adreseaza este cel al sanatatii, cu precadere prin asocierea noilor tehnologii endovasculare la metodele de asistenta computerizata si simulare 3D in managementul patologiilor cardiovasculare (MPC</t>
  </si>
  <si>
    <t>Dezvoltarea sistemelor socio-fizico-cibernetice pe baza Internetului Lucrurilor în fabrica viitorului</t>
  </si>
  <si>
    <t>Un prim obiectiv major al proiectului DiFiCIL este formarea unei echipe sustenabile cu expertiză în analiza, proiectarea și implementarea sistemelor socio-fizico-cibernetice (SSFC) complexe la nivel internaţional pentru participarea cu succes în cadrul proiectelor europene de cercetare, cum ar fi Orizont 2020, INTERREG IVC Al doilea obiectiv major este cercetarea fundamentală și aplicativă în domeniul tehnologiilor emergente de care depinde asimilarea Internetului Viitorului Al treilea obiectiv major al proiectului DiFiCIL este realizarea unei infrastructuri tehnologice pentru cercetarea din domeniul sistemelor socio-fizico-cibernetice în cadrul ULBS cu prototipuri și sisteme experimentare. Infrastructura va permite validarea, demonstrarea și prezentarea conceptelor cercetării fundamentale și aplicative atât pentru mediul academic cât și pentru cel industrial.</t>
  </si>
  <si>
    <t>BIOFLUIDE ECOLOGICE CU UTILIZARI INDUSTRIALE</t>
  </si>
  <si>
    <t>SOLVAGROMED SRL</t>
  </si>
  <si>
    <t xml:space="preserve">Obiectivul general al proiectului este reprezentat  de  dezvoltarea unei tehnologii inovative de producere  a unor bio-fluide industriale  de către compania S.C. Solvagromed S.R..L. prin valorificarea deseurilor de materii grase provenite din reteaua de fast-food-uri si restaurante si prin utilizarea unor materii prime produse din biomasa ( bio-etanol si acid lactic).  </t>
  </si>
  <si>
    <t>Medias</t>
  </si>
  <si>
    <t>CRESTEREA COMPETITIVITATII IN BIOECONOMIE PRIN OBTINEREA UNOR BIOPRODUSE INOVATIVE CU VALOARE ADAUGATA MARE, REZULTATE DIN FLUXURILE LATERALE ALE INDUSTRIEI AGRO-ALIMENTARE</t>
  </si>
  <si>
    <t xml:space="preserve">SALMED FARMA SRL </t>
  </si>
  <si>
    <t xml:space="preserve">Proiectul propus are ca obiectiv principal extragerea si purificarea de compusi biologic activi, din materiale rezultate din fluxurile laterale ale industriei agro-alimentare si bio-farmaceutice si se incadreaza in strategia UE ,,privind o bioeconomie pentru Europa” in directia privind (bio)conversia fluxurilor de subproduse cu valoare adaugata mare si utilizarea eficienta si durabila a bioresurselor.
Se vor elabora si implementa biotehnologii de extractie 
• de alcaloizi- de tip cinconina, din subprodusele rezultate dupa extragerea chininei , din coaja arborelui de chinina. 
• de resveratrol din tescovina strugurilor rosii. 
• de ulei din samburi de struguri, rezultati de la tescuirea strugurilor 
</t>
  </si>
  <si>
    <t>Recuperare termica pentru eficienta energetica in  industrie</t>
  </si>
  <si>
    <t>Q POWER HEAT SYSTEMS SRL</t>
  </si>
  <si>
    <t>Prin prezentul proiect Q Power Heat Systems doreste sa realizeze doua recuperatoare de caldura (unul de tip gaz-aer si unul de tip gaz-lichid) cu tuburi termice pentru aplicatii industriale (cuptoare, uscatoare, cazane, turbine si compresoare) cu temperaturi ale gazelor evacuate medii si joase: 80 °– 300 °C. Recuperatoarele cu tuburi termice sunt instalatii ce faciliteaza transferul de caldura dintr-o zona in alta si sunt folosite ca si parti componente a unor utilaje industriale in scopul eficientizarii consumului de energie</t>
  </si>
  <si>
    <t>SM@RT CITY P@RKING – SISTEM INTELIGENT PENTRU MANAGEMENTUL PARCARILOR URBANE</t>
  </si>
  <si>
    <t>INDUSTRIAL SOFTWARE SRL</t>
  </si>
  <si>
    <t>Smart Bill Intelligence – inovare in gestiunea economico-financiara prin algoritmi de inteligenta artificiala</t>
  </si>
  <si>
    <t>INTELLIGENT IT SRL</t>
  </si>
  <si>
    <t>Valorificarea superioară a crengilor de răşinoase în vederea obţinerii cepurilor de corecţie destinate înlocuirii nodurilor negre căzătoare din cherestea</t>
  </si>
  <si>
    <t xml:space="preserve">ASTDUBEL SRL </t>
  </si>
  <si>
    <t xml:space="preserve">Obiectivul principal al proiectului îl constituie   materializarea cercetării aplicative   din Universitatea Ştefan cel Mare din  Suceava prin dezvoltarea  şi implementarea unei  tehnologii  şi a unor echipamente avansate,  de mare productivitate,  destinate    obţinerii cepurilor de corecţie  din crengi de răşinoase, cepurile   de corecţie fiind folosite la rândul lor  pentru înlocuirea nodurilor negre căzătoare din cherestea. In cadrul obiectivului  principal   este asumată proiectarea şi realizarea     echipamentelor  specifice liniei tehnologice  precum şi începerea producţiei de masă   a mai multor tipodimensiuni de cepuri de corecţie destinate pieţii interne  şi pieţii externe.   </t>
  </si>
  <si>
    <t>Suceava</t>
  </si>
  <si>
    <t>Salcea</t>
  </si>
  <si>
    <t>DOCIGNITER – AGREGATOR INOVATIV DE DOCUMENTE INTELIGENTE</t>
  </si>
  <si>
    <t>T2 SRL</t>
  </si>
  <si>
    <t>Teleorman</t>
  </si>
  <si>
    <t>Rosiori de Vede</t>
  </si>
  <si>
    <t>Oncoimunoterapie cu celule natural killer purtatoare de receptori himerici de antigen</t>
  </si>
  <si>
    <t>SPITALUL CLINIC JUDETEAN DE URGENTA „PIUS BRANZEU” TIMISOARA</t>
  </si>
  <si>
    <t>Obiectivul principal al acestei propuneri de proiect este de a urma o abordare unica si de a dezvolta noi CARs care sunt potrivite în mod special pentru terapiile pe baza de celule NK, care reprezinta terapia personalizata anti-tumorala de ultimă ora. Ne asteptam ca acest proiect sa produca cereri de brevet internationale, care se vor traduce in cele din urma in comercializarea acestei tehnologii in Romania si in strainatate. Cunostintele obtinute in urma cercetarilor fundamentale in acest domeniu vor servi ulterior la stabilirea procedurile de lucru, reproductibile care vor ghida productia la nivel de GMP de celule pentru uz clinic pentru studii clinice suplimentare.</t>
  </si>
  <si>
    <t>Timis</t>
  </si>
  <si>
    <t>Timisoara</t>
  </si>
  <si>
    <t>Utilizarea modelelor nutrigenomice pentru personalizarea tratamentelor dietetice in obezitate</t>
  </si>
  <si>
    <t xml:space="preserve">UNIVERSITATEA DE MEDICINĂ ȘI FARMACIE 
“VICTOR BABEȘ”  TIMIȘOARA
</t>
  </si>
  <si>
    <t>Proiectul NutriGen va crea un nucleu de competenţă ştiinţifică şi tehnologică de înalt nivel, in domeniul nutrigenomicii, la standarde europene și internationale, în Romania si in Universitatea  de Medicina si Farmacie Victor Babes Timisoara (UMFVBT), prin atragerea unui specialist din străinătate, cu competenţă recunoscută la nivel mondial.</t>
  </si>
  <si>
    <t>Strategii inovative pentru preventia, diagnosticul si terapia afectiunilor respiratorii induse de polenul de ambrosia</t>
  </si>
  <si>
    <t>Obiectivul principal al proiectului INSPIRED este dezvoltarea unui nou kit de diagnostic bazat pe utilizarea alergenelor recombinate, specific pentru pacienții alergici la ambrozia, care va orienta mai bine terapia bolii, realizat cu sprijinul unei echipe internaționale, prin atragerea de specialiști din străinătate cu competență recunoscută, crescând astfel participarea României în domeniile de cercetare la standarde europene și crearea unui nucleu de competenţă ştiinţifică de înalt nivel în aplicarea tehnologiilor avansate bazate pe alergene recombinate, în cadrul Centrului de cercetare OncoGen – noua infrastructură a Spitalului Clinic Județean de Urgență ”Pius Brânzeu” Timișoara, finanțat din fonduri structurale acordate prin POS CCE 2007-2013 România1.</t>
  </si>
  <si>
    <t>Inovare in integrarea tehnologiei de Realitate Augmentata</t>
  </si>
  <si>
    <t>MO'REAL UNIVERSE SRL</t>
  </si>
  <si>
    <t xml:space="preserve">Obiectivul proiectului il constituie inovarea modului in care este utilizata si integrata tehnologia de Realitate Augmentata.  Ea va adauga plus valoare prin furnizarea unor informatii care il conving pe client sa cumpere, atunci cand instrumentele clasice, de marketing,  nu sunt suficiente.
De asemenea se urmareste si inovarea modului de crestere a gradului de adoptie al tehnologiei de Realitate Augmentata. Solutia propusa de noi presupune vizualizarea tuturor campaniior de promovare prin Realitatea Augmentata (AR) din “jurul” consumatorului, cu ajutorul unei singure aplicatii de mobile, gazduite pe o singura platforma.
</t>
  </si>
  <si>
    <t>Dezvoltarea si introducerea in producţie a produsului eco-bordei</t>
  </si>
  <si>
    <t>ECO LIVING PROJECT SRL</t>
  </si>
  <si>
    <t xml:space="preserve">Obiectivul principal al proiectului este:
1. Punerea pe piata in doi ani de zile a unor case eficiente energetic (consum total specific maxim 90 kWh/mp/an) la un pret cu minimum 30% mai ieftin decat alternativele din piata.
Obiective secundare:
1. Scaderea cu minimum 50% a emisiilor de CO2 generate in urma proceselor de constructie a unei case de o anumita suprafata prin reducerea semnificativa a aportului de ciment folosit si a energiei consumate pentru intretinerea (incalzire si racire) a locuintei.
2. Cresterea semnificativa a suprafetelor acoperite cu covor vegetal din zonele de locuinte.
3. Imbunatatirea conditiilor de trai a persoanelor cu posibilitati financiare mai reduse, prin posibilitatea de a achizitiona locuinte moderne, considerabil mai ieftine decat oferta de pe piata, eficiente energetic, a caror costuri de finantare pot fi acoperite in mare parte prin economia de energie realizata comparativ cu case de aceeasi valoare si suprafata.
</t>
  </si>
  <si>
    <t>Peciu Nou</t>
  </si>
  <si>
    <t>Dezvoltarea si introducerea in productie a tehnologiei de stocare a energiei sub forma de aer comprimat</t>
  </si>
  <si>
    <t>SMART RENEWABLES SRL</t>
  </si>
  <si>
    <t>Obiectivele principale ale proiectului sunt:
a. Fabricarea in premiera in anul doi de proiect a unei instalatii automatizate de producere a aerului comprimat care foloseste surse regenerabile de energie;
b. Demonstrarea tehnologiei de crestere a eficientei generatoarelor fotovoltaice prin aplicarea acesteia intr-un produs industrial. (10% mai multa energie solara pentru aceeasi putere instalata)
Obiective secundare:
a. Eliminarea completa a emisiilor de CO2 si a celorlalte gaze cu efect de sera generate de productia aerului comprimat in companiile clientilor;
b. Cresterea eficientei energetice a marilor consumatori industriali de energie (producerea a cu 25% mai mult aer comprimat pentru aceeasi cantitate de curent electric)</t>
  </si>
  <si>
    <t>BAZE DE DATE DISTRIBUITE, VORTIC – SOFT PENTRU DESIGN PROTOTIPURI</t>
  </si>
  <si>
    <t>INFINITY DEV CENTER</t>
  </si>
  <si>
    <t>Obiectivul general al Proiectului consta in implementarea industriala - ȋn scopul
comercializarii - a unei solutii tehnice inovatoare care sa permita un grad sporit de resorbtie a
deseurilor de plastic din ambient, prin crearea posibilitatii de implicare industriala la nivel local
a unor mici intreprinzatori care nu dispun de resursele financiare si de logistica a celor cateva
firme mari amintite. Aceastǎ solutie se materializeaza printr-un echipament nou: o masina de
injectat materiale plastice de mici dimensiuni, capabila sa proceseze deseuri de material plastic
fara adaos de granule noi.</t>
  </si>
  <si>
    <t xml:space="preserve">Dezvoltarea si introducerea in productie a kituluiI de irigatie energetic autonom &lt;AQUASOLAR&gt; </t>
  </si>
  <si>
    <t>SMART AGRI SYSTEMS SRL</t>
  </si>
  <si>
    <t>Dezvoltarea serviciului de prognoza si productie de energie regenerabila</t>
  </si>
  <si>
    <t>WATT PREDICT SRL</t>
  </si>
  <si>
    <t>Dezvoltarea unei aplicații integrate pentru furnizori de servicii juridice</t>
  </si>
  <si>
    <t>INTEGRATED BUSINESS CENTER SRL</t>
  </si>
  <si>
    <t>Dezvoltarea unei platforme software cu pret scăzut si cerinte hardware reduse, pentru managementul inteligent și controlul activitatilor intr-o tipografie</t>
  </si>
  <si>
    <t>DIMEX CONSULT SRL</t>
  </si>
  <si>
    <t>Sat Chișoda, Giroc</t>
  </si>
  <si>
    <t>Dotarea Departamentului Cercetare-Dezvoltare al SC ALUM SA cu instalații independente, performante de cercetare în sprijinul creșterii competitivității economice și a dezvoltării afacerii</t>
  </si>
  <si>
    <t>ALUM SA</t>
  </si>
  <si>
    <t>Tulcea</t>
  </si>
  <si>
    <t>Progrese in dezvoltarea electrolizoarelor PEM ca si componenta majora a schemei de stocare a energiei regenerabile bazate pe hidrogen</t>
  </si>
  <si>
    <t>Institutul National de Cercetare-Dezvoltare pentru tehnologii criogenice si izotopice - ICSI Ramnicu Valcea</t>
  </si>
  <si>
    <t>Obiectivul principal al proiectului este de a crea în cadrul ICSI un nucleu de înaltă competență științifică și tehnologică de nivel european care va desfășura activități de cercetare, dezvoltare și inovare („CDI”) în domeniul hidrogenului, folosind tehnologia de electroliză a apei PEM. În același timp, se dorește crearea unei baze de cunoștințe științifice și tehnologice care va putea fi utilizată pentru înființarea unei companii spin-off la finalul proiectului, cu activitate în domeniul de aplicare a electrolizei</t>
  </si>
  <si>
    <t>Valcea</t>
  </si>
  <si>
    <t>PLATFORMA INTEGRATĂ SPARK ONEDATA</t>
  </si>
  <si>
    <t>SPARK CONSULT SRL</t>
  </si>
  <si>
    <t>Vrancea</t>
  </si>
  <si>
    <t>Focsani</t>
  </si>
  <si>
    <t>Rețeaua Națională de Cercetare-Dezvoltare-Inovare în Imagistică Hibridă și TeleMedicină Avansată în GastroEnterologie și Cardiologie</t>
  </si>
  <si>
    <t>ACTAMEDICA SRL</t>
  </si>
  <si>
    <t>Obiectivul general al proiectului IMAGE constă în Crearea și Dezvoltarea Rețelei Naționale de Cercetare-Dezvoltare-Inovare (CDI) în Imagistică Hibridă (de Fuziune) și TeleMedicină Avansată în GastroEnterologie și Cardiologie. În acest scop, vor fi create două centre regionale (pentru jumătatea de Nord și jumătate de Sud a țării) de CDI în Imagistică Hibridă şi Telemedicină Avansată ca şi suport diagnostic şi second opinion pentru o reţea naţională de centre de telemedicină.</t>
  </si>
  <si>
    <t>Proiectarea unui sistem prototip de monitorizare și prognoză bazat pe tehnici moderne ale teledetecției (Earth-Observation) pentru pădurile din România</t>
  </si>
  <si>
    <t>Institutul National de Cercetare Dezvoltare în Silvicultura Marin Dracea</t>
  </si>
  <si>
    <t>EO-ROFORMON va dezvolta un sistem prototip pentru monitorizarea și prognoza evoluției  fondului forestier bazat pe integrarea de date în situ și teledetecție. Proiectul va dezvolta modele de prognoza adaptate la condițiile forestiere din Romania, pentru studiul evoluției fondului forestier utilizând informații cu privire la trecutul istoric și situația prezentă a stării pădurilor, practicile de management forestier, precum și regimul perturbărilor naturale și antropice.</t>
  </si>
  <si>
    <t>ANALIZA INTERRELAŢIEI DINTRE MICROBIOTA INTESTINALĂ ŞI GAZDĂ CU APLICAŢII ÎN PREVENŢIA ŞI CONTROUL DIABETULUI DE TIP 2</t>
  </si>
  <si>
    <t>Universitatea "Stefan cel Mare" din Suceava</t>
  </si>
  <si>
    <t xml:space="preserve">1. Determinarea profilului microbiotei pacientilor cu diabet tip 2 folosind tehnicile moderne si inovatoare de metagenomică cantitativă.
2. Testarea de microorganisme probiotice specifice în prevenirea și controlul diabetului de tip 2, folosind studii clinice dublu-orb, randomizate, controlate cu placebo.4. Elaborarea protocolului și a unui prototip de produs probiotic (alimetar sau capsule) care va fi utilizat în prevenirea și controlul diabetului de tip 2.
5. Dezvoltarea şi elaborarea unui protocolul clinic pentru transplant de microbiotă intestinală (FMT) în gestionarea / controlul diabetului de tip 2.
3. Investigarea mecanismelor fiziologice, metabolice, celulare și moleculare prin care probioticele acționează pentru a preveni și ameliora diabetul de tip 2.
</t>
  </si>
  <si>
    <t>SISTEM DE MONITORIZARE ȘI INSPECȚIE AVANSATĂ AERIANĂ ȘI TERESTRĂ A INFRASTRUCTURILOR CRITICE -SMIATIC</t>
  </si>
  <si>
    <t>ENERGY&amp;ECO CONCEPT SRL</t>
  </si>
  <si>
    <t xml:space="preserve">Obiectivul general al proiectului îl constituie stimularea inovării în cadrul SC ENERGY &amp; ECO CONCEPT SRL prin realizarea unui sistem inteligent de monitorizare și inspecţie avansată a infrastructurilor critice (IC) - SMIATIC, bazat pe utilizarea unor drone aeriene cu autonomie crescută, care achiziţionează informaţii provenite de la un ansamblu de senzori, în vederea detectării eventualelor evenimente apărute în zona operaţională. În cadrul soluţiei tehnice, se vor dezvolta algoritmi inovativi care stau la baza realizării unor pachete software de procesare şi prelucrare a imaginilor video, în vederea identificării şi soluţionării eventualelor incidente, defecte şi impedimente. De asemenea, în cadrul proiectului se va dezvolta atât o componentă software de generare a planului de management al zborului pentru dronele aflate în misiune, cât şi soluţii inovative de reîncărcare, inclusiv wireless sau în zbor, a acestor drone. </t>
  </si>
  <si>
    <t>TEHNOLOGIE DE SINTEZA PENTRU RASINI POLIESTERICE PRIN VALORIFICAREA DE DESEURI UTILIZAND UN REACTOR CU STRAT CERAMIC EXTERIOR INCALZIT NECONVENTIONAL-RASCERT</t>
  </si>
  <si>
    <t>DAILY SOURCING &amp; RESEARCH SRL</t>
  </si>
  <si>
    <t>Obiectivul principal al proiectului propus il reprezinta cresterea capacitatii si a infrastructurii de cercetare-dezvoltare si productie a DAILY SOURCING &amp; RESEARCH  SRL, prin realizarea unei linii tehnologice bazata pe reactoare cu manta ceramica (care absorb energia microundelor si o transforma cu randament ridicat in caldura), pentru fabricarea de rasini din deseuri precum uleiuri vegetale / uleiuri vegetale uzate/ uleiuri animale + glicerina uzata si fulgi de polietilen tereftalat PET. Obiectivul se incadreaza in preocuparile de baza ale firmei privind diversificarea alternativelor de valorificare a deseurilor pentru obtinerea de structuri cu proprietati controlate cu valoare adaugata mare.</t>
  </si>
  <si>
    <t>CERCETAREA ŞI DEZVOLTAREA UNEI INSTALAŢII MOBILE DE OBŢINERE A ENERGIEI REGENERABILE EOLIENE</t>
  </si>
  <si>
    <t>Institutul National de Cercetare Dezvoltare Turbomotoare-COMOTI</t>
  </si>
  <si>
    <t>Scopul acestei propuneri constăîn cercetarea, dezvoltarea şi realizarea unei instalaţii mobile pentru producerea energiei regenerabile folosind surse eoliene şi se va baza pe tehnologii de ultimă generaţie precum tehnologia materialelor compozite realizate în autoclavă pentru fabricarea, atât a modelelor experimentale cât şi a prototipului folosind fibra de carbon şi metode numerice (CFD) şi experimentale pentru evaluarea performanţelor aerodinamice</t>
  </si>
  <si>
    <t>Tehnologii avansate pentru vehicule electrice urbane inteligente</t>
  </si>
  <si>
    <t>Universitatea Tehnica din Cluj-Napoca</t>
  </si>
  <si>
    <t xml:space="preserve">Obiectivul principal al proiectului vizează întărirea şi diversificarea interacţiunii Universităţii Tehnice din Cluj-Napoca cu mediul de afaceri, regional şi naţional, într-un domeniu strategic la nivel naţional şi european, domeniul Transportului inteligent, ecologic şi integrat, prin valorificarea potenţialului infrastructurilor CDI dezvoltate/modernizate în UTCN în perioada 2007-2013. </t>
  </si>
  <si>
    <t>Micro-invertoare cu densitate mare de putere și eficiență ridicată pentru surse regenerabile de energie</t>
  </si>
  <si>
    <t>Obiectivul proiectului MICROINV este intensificarea rapoartelor de colaborare dintre UTCN și mediul privat într-un domeniu de importanță majoră și anume eficientizarea sistemelor de conversie a energiei din surse regenerabile. Întărirea și ramificarea relațiilor de colaborare prin transfer de ”know-how” dinspre mediul academic spre mediul privat va duce la efecte benefice de dezvoltare pentru ambele tipuri de organizații</t>
  </si>
  <si>
    <t>Materiale multifunctionale inteligente pentru aplicatii de inalta tehnologie</t>
  </si>
  <si>
    <t>Institutul National de Cercetare Dezvoltare pentru Fizica Materialelor</t>
  </si>
  <si>
    <t>Obiectivul major al proiectului consta in dezvoltarea, in colaborare cu partenerii industriali, de materiale multifunctionale inteligente pe baza carora sa se dezvolte aplicatii in domenii precum: automotive; tehnologia informatiei si comunicatii; cladiri inteligente; energie; automatizari industriale si domestice; securitate; sectoare de nisa ale economiei (materiale, dispozitive si tehnologii pentru infrastructuri mari: ELI-NP, CERN; tehnologii de reciclare a deseurilor, materiale biocompatibile pentru protezare, senzori integrati in tesuturi biologice).</t>
  </si>
  <si>
    <t xml:space="preserve">Analize fizico-chimice, materiale nanostructurate și dispozitive pentru aplicații în domeniul farmaceutic și medical din România </t>
  </si>
  <si>
    <t xml:space="preserve">Prezenta propunere de proiect are ca obiectiv general realizarea transferului de cunoștinte de la INCDFM la întreprinderi din domeniul economic al sănătății și industriei farmaceutice și a unui Centru de analize pentru industria farmaceutica, acreditat GMP (good manufacturing practice). </t>
  </si>
  <si>
    <t>NOI TEHNOLOGII ŞI PRODUSE PENTRU SĂNĂTATE</t>
  </si>
  <si>
    <t>INSTITUTUL NATIONAL DE CERCETARE DEZVOLTARE CHIMICO FARMACEUTICĂ - ICCF  BUCURESTI</t>
  </si>
  <si>
    <t xml:space="preserve">Proiectul NOI TEHNOLOGII SI PRODUSE PENTRU SANATATE (acronim: INOVOPRODFARM) are ca obiectiv transferul de cunostinte de la Institutul National de Cercetare Dezvoltare Chimico-Farmaceutica, ICCF-Bucuresti, catre intreprinderi mici si mijlocii cu profil de activitate in domeniul produselor naturale (fito)farmaceutice (sau herbal medicines), in scopul implementarii tehnologiilor si procedeelor/metodelor de realizare ale unui numar cat mai mare de produse (fito)farmaceutice inovative cu tehnologii moderne si imbunatatite, pentru care exista interes pe piata (vezi Studiul  de piata). </t>
  </si>
  <si>
    <t xml:space="preserve">Tehnologie inovativă de stocare a energiei in sistem CAES  prin utilizarea de compresoare și expandere cu șurub </t>
  </si>
  <si>
    <t>INSTITUTUL NATIONAL DE CERCETARE - DEZVOLTARE TURBOMOTOARE COMOTI</t>
  </si>
  <si>
    <t xml:space="preserve">Obiectivul principal al proiectului
Obiectivul proiectului este transferul de cunostințe de la entitatea de cercetare la parteneri din mediul economic pentru realizarea unei instalații inovatoare de stocare a energie în sistem CAES (Compressed Air Energy Storage) prin utilizarea de compresoare –expandere cu șurub.
</t>
  </si>
  <si>
    <t>Metode inovative de valorificare a resurselor naturale si de imbunatatire a  eficientei nutritionale a fito-produselor-contributii la cresterea competitivitatii micilor intreprinderi</t>
  </si>
  <si>
    <t>Institutul National de Cercetare-dezvoltare pentru Stiinte Biologice Bucuresti</t>
  </si>
  <si>
    <t>Obiectivul acestui proiect este de a creste eficienta economica a companiilor partenere prin dezvoltarea si implementarea unor solutii tehnologice inovative pentru extractia si caracterizarea principiilor active din material vegetal si prelucrarea mai eficienta a reziduurilor din industria agro-alimentara in scopul obtinerii de sub-produse/produse secundare noi, cu calitati nutritionale superioare</t>
  </si>
  <si>
    <t>SOLUŢII INTELIGENTE DE CREŞTEREA SECURITĂŢII ŞI COMPETITIVITĂŢII PRIN MONITORIZARE, DIAGNOZĂ, REDUCEREA EFECTELOR ENERGETICE NEDORITE ŞI CREŞTEREA EFICIENŢEI ENERGETICE LA GENERARE ŞI LA CONSUMATORI INDUSTRIALI</t>
  </si>
  <si>
    <t xml:space="preserve">Obiectivul general al proiectului este creşterea competitivităţii economice atăt a unor întreprinderi mari cât şi a unor întreprinderi mici, care, prin dezvoltarea de legături şi sinergii între întreprinderile respective şi centrele de cercetare şi dezvoltare din învăţământul superior create în ultimii ani, permit promovarea investiţiilor pentru elaborarea de Soluţii inteligente pentru creşterea securităţii şi competitivităţii grupurilor energetice de putere prin monitorizare, diagnoză şi prin reducerea efectelor energetice nedorite şi creşterea eficienţei energetice la generare şi la consumatori industriali, simultan cu realizarea de instalaţii-pilot care să ajute la verificări mai rapide ale soluţiilor inteligente propuse. </t>
  </si>
  <si>
    <t>MOtor Rachetă cu Ajutaj Liber și Impuls Specific Superior pentru lansatorul orbital românesc NERVA (MORALISS-NERVA)</t>
  </si>
  <si>
    <t xml:space="preserve">Obiectivul general urmărit de echipa proiectului este creșterea capacității de producție spațială a întreprinderilor partenere în colaborare cu U.P.B. prin trei componente:
- fabricarea unui produs inovativ industrial, nou în propulsia spațială pe plan mondial, a cărui competitivitate este asigurată prin eficiența propulsivă superioară altor produse;
- amplificarea colaborării U.P.B. cu întreprinderile prin transferul de tehnologie în domeniul proiectării și experimentării propulsoarelor spațiale;
- asigurarea rolului U.P.B. de lider în cercetare și învățământ universitar în domeniul spațial european și creșterea vizibilității U.P.B. în această poziție;
</t>
  </si>
  <si>
    <t>TRANSFER DE CUNOŞTINŢE CĂTRE MEDIUL PRIVAT ÎN DOMENIUL ENERGIE AVÂND LA BAZĂ EXPERIENŢA ŞTIINŢIFICĂ A ICPE- CA</t>
  </si>
  <si>
    <t>Institutul National de Cercetare-Dezvoltare pentru Inginerie Electrica ICPE-CA</t>
  </si>
  <si>
    <t xml:space="preserve">Realizarea si implementarea in perioada 2016-2021 a unui portofoliu de proiecte de colaborare cu    intreprinderiile din domeniul 3. Energie, Mediu și Schimbari Climatice.
             Realizarea unui portofoliu de servicii / produse / tehnologii al ECCE cu intreprinderile care      desfasoara activitati din domeniul 3. Energie, Mediu și Schimbari Climatice, in perioada 2016-2021.                                   
</t>
  </si>
  <si>
    <t>Tehnologii eco-inovative de valorificare a deseurilor de biomasa</t>
  </si>
  <si>
    <t>INCD pentru Optoelectronica INOE 2000 - IHP</t>
  </si>
  <si>
    <t xml:space="preserve">Obiectivul general:
         Dezvoltarea interactiunii INOE 2000 – IHP cu intreprinderile de productie pentru transferul de cunostinte in subdomeniul tehnologiilor eco-inovative de valorificare a deseurilor de biomasa.
</t>
  </si>
  <si>
    <t>Echipament performant pentru acționarea vanelor din rețeaua de distribuție și transport a gazelor combustibile</t>
  </si>
  <si>
    <t>Obiectivul proiectului este de a realiza o activitate de cercetare-dezvoltare ȋn colaborare, având drept scop proiectarea, executia si omologarea acţionărilor electrice ale vanelor din fluxul tehnologic al echipamentelor de comprimare a gazelor, care lucrează în condiţii extreme cu o largǎ aplicație industrial pe uscat cum ar fi: echipamente de comprimare gaze natural, stații de mǎsurǎ, vane cu acționare electrica de proces (echipamente de camp), aplicatii pe aer, refrigerare, aplicatii pentru controlul fluidelor (rafinarii, instalatii hidraulice, etc.) în scopul creșterii eficienței energetice. Activitatea isi propune să abordeze o gamă largă a variabilelor de proces cum ar fi: locaţia, componenţa agentului de lucru, debitele şi presiunile de producţie, procesul selectat şi dimensiunea instalaţiei, în condiţiile cresterii fiabilitatii, reducerii timpului de intervenţie în cazul unor defecte, respectiv reducerea preţului de cost a mentenanţei.</t>
  </si>
  <si>
    <t>DEZVOLTAREA CAPITALULUI INTELECTUAL PRIN TRANSFER DE CUNOȘTINȚE ÎN DOMENIUL MATERIALELOR AVANSATE  - IMPACT ASUPRA CREȘTERII PRODUCTIVITĂȚII MUNCII ȘI VOLUMULUI PRODUCȚIEI ÎN ÎNTREPRINDERI</t>
  </si>
  <si>
    <t>Institutul National de Cercetare Dezvoltare pentru Inginerie Electrica ICPE-CA</t>
  </si>
  <si>
    <t xml:space="preserve">Obiectiv general:
Valorificarea investiţiilor în infrastructura CD derulate în perioada 2007- 2015 şi a capitalului uman ale INCDIE ICPE-CA prin realizarea şi implementarea în perioada 2016-2021 a unui portofoliu de proiecte de colaborare al Departamentului Materiale Avansate al INCDIE ICPE-CA cu întreprinderiile din domeniul ECO-NANO-TEHNOLOGIILOR şi MATERIALELOR AVANSATE, ca răspuns la nevoile de inovare ale întreprinderilor.
</t>
  </si>
  <si>
    <t xml:space="preserve">CENTRUL DE CERCETARE A MEDIULUI ȘI OBSERVAREA TERREI </t>
  </si>
  <si>
    <t>Institutul National de Cercetare Dezvoltare pentru Optoelectronica Magurele</t>
  </si>
  <si>
    <t>Obiectivul general: Crearea unei infrastructuri de nivel mondial pentru observarea și caracterizarea mediului prin metode optoelectronice avansate, relevantă pentru segmentul de sol din programul ESA de observare a Terrei, și componentă integrantă a infrastructurilor pan-europene de cercetare ACTRIS-RI și InGOS</t>
  </si>
  <si>
    <t>Cercetarea, dezvoltarea si productia unui dispozitiv integrat pentru video asamblari-ImSTAR</t>
  </si>
  <si>
    <t>AQUA MUNDI STARS SRL-D</t>
  </si>
  <si>
    <t>Obiectivul general al proiectului este stimularea cercetarii si inovarii in intreprindere prin cercetarea unui produs inovativ, dezvoltarea prototipului “ImSTAR” si a software-ului aferent acestui produs si lansarea acestuia in productie in scopul comercializarii.</t>
  </si>
  <si>
    <t>Sistem Mobil de Informare si Dirijare Optica a Traficului</t>
  </si>
  <si>
    <t>Global Electronics Solutions SRL</t>
  </si>
  <si>
    <t>Obiectivul general al proiectului il reprezinta valorificarea sprijinului public si privat acordat microintreprinderii start-up pentru dotarea tehnologica si de personal, in scopul cercetarii/dezvoltarii, introducerii in fabricatie si comercializarii rezultatelor CD referitoare la un nou produs numit Sistem Mobil de Informare si Dirijare Optica a Traficului  - SMIDOT, avand la baza conceptul si rezultatele brevetului de inventie nr  RO125937 B1 / 30.07.2012, intitulat  „Element programabil de semnalizare optica, multifunctional, policrom si poligrafic” .</t>
  </si>
  <si>
    <t>TEHNOLOGIE SI INSTRUMENT PENTRU DIAGNOSTIC PRECOCE, MONITORIZARE SI ANALIZA BAROPODOGRAFICA IN ORTOSTATISM PLANTIGRAD</t>
  </si>
  <si>
    <t>Activ Robionic SRL</t>
  </si>
  <si>
    <t>Obiectivul general:  Implementarea rezultatelor unei cercetări efectuate de Universitatea Politehnica București, finanțată de către firma solicitantă, pentru dezvoltarea unei tehnologii de măsurare și introducerea în fabricație a unui instrument de amprentare plantară computerizată (computer podograf) in scopul comercializării pe scară largă.</t>
  </si>
  <si>
    <t>CRESTEREA CONTRIBUTIEI SECTORULUI TIC PENTRU COMPETITIVITATEA ECONOMICĂ PRIN DEZVOLTAREA UNEI PLATFORME ELECTRONICE INOVATIVE E-RETAIL</t>
  </si>
  <si>
    <t>DEMIUMA COMIMPEX SRL</t>
  </si>
  <si>
    <t>Cresterea competitivitatii IMM-urilor prin implementarea unei solutii digitale inovative pentru un management performant al proiectelor cu finantare nerambursabila</t>
  </si>
  <si>
    <t>LOGIC ECOMSOL SRL</t>
  </si>
  <si>
    <t>„ASI IN INFORMATICA – DEZVOLTARE APLICATIE DE SECURITATE INFRASTUCTURA IT&amp;C (ASI)”</t>
  </si>
  <si>
    <t>TRANSCENDENCE SYSTEMS GROUP SRL</t>
  </si>
  <si>
    <t>iCLOUDSOLUTIONS</t>
  </si>
  <si>
    <t>CLOUD SOFT SRL</t>
  </si>
  <si>
    <t>„Platformă digitală multifuncţională pentru integrare economică inteligentă şi promovarea serviciilor şi produselor locale / tradiţionale din Transilvania – „TDD-Transilvania Digital Dominion””</t>
  </si>
  <si>
    <t>COMPANIA DE INFORMATICA APLICATA SA</t>
  </si>
  <si>
    <t>EDUVR APPS – APLICATIE PENTRU GENERAREA CURSURILOR MULTIMEDIA INTERACTIVE FOLOSIND REALITATE VIRTUALA SI AUGMENTATA</t>
  </si>
  <si>
    <t>ALTFACTOR SRL</t>
  </si>
  <si>
    <t>Platforma colaborativă online pentru clustere si membrii acestora</t>
  </si>
  <si>
    <t>ONLINE SOFTWARE SYSTEMS SRL</t>
  </si>
  <si>
    <t>nr. proiecte:</t>
  </si>
  <si>
    <t xml:space="preserve">Modelare, Design, şi Analiză a Sistemelor Sintetice bazate pe Auto-Asamblare: MoDASyS  </t>
  </si>
  <si>
    <t>Institutul National de Cercetare Dezvoltare pentru Stiinte Biologice</t>
  </si>
  <si>
    <t xml:space="preserve">Obiectivul stiintific general al acestui proiect consta in introducerea si dezvoltarea cercetarilor in ADN in domeniul nanotehnologiei in Romania si cresterea capacitatilor si competentelor stiintifice ale cercetatorilor romani, astfel incat sa aiba loc cresterea participarii romanesti in cercetarea la nivelul UE. </t>
  </si>
  <si>
    <t>nivel national</t>
  </si>
  <si>
    <t>METODE INOVATIVE PENTRU CRESTEREA PROPRIETATILOR DE STOCARE A ENERGIEI TERMICE LA TEMPERATURI RIDICATE A MATERIALELOR CU SCHIMBARE DE FAZA-ENERHIGH</t>
  </si>
  <si>
    <t>INSTITUTUL NATIONAL DE CERCETARE-DEZVOLTARE PENTRU METALE NEFEROASE SI RARE - IMNR</t>
  </si>
  <si>
    <t>Scopul proiectului ENERHIGH este de a crea sub conducerea unui specialist străin recunoscut din Spania un nucleu de competență științifică și tehnologică în domeniul Materialelor pentru energie pentru a spori în mod semnificativ capacitățile de transfer de cunoștințe ale Institutului român INCDMNR către mediul academic și companii din industria de mașini și echipamente pentru cogenerarea și stocarea energiei</t>
  </si>
  <si>
    <t>Parteneriat pentru transferul de tehnologii inovative și materiale avansate în domeniul artelor vizuale (producție, conservare, restaurare)</t>
  </si>
  <si>
    <t>Universitatea Babeș-Bolyai</t>
  </si>
  <si>
    <t xml:space="preserve">Proiectul UBB-TeMATIC-Art este conceput într-o manieră adaptată la situația concretă, extrem de complexă, a producției și conservării-restaurării în artele vizuale. Obiectivul principal este dezvoltarea, prin transfer de cunoștințe și expertiză (de care dispune cumulativ echipa interdisciplinară a proiectului), în parteneriat cu minimum 10 firme, de produse și servicii noi/îmbunătățite, inovative, în domeniul artelor vizuale (producție, conservare, restaurare), într-o perioadă de 60 de luni. </t>
  </si>
  <si>
    <t xml:space="preserve">CREȘTEREA COMPETITIVITĂȚII ECONOMICE A SECTORULUI FORESTIER ȘI A CALITĂȚII VIEȚII PRIN TRANSFER DE CUNOȘTINȚE, TEHNOLOGIE ȘI COMPETENȚE CDI </t>
  </si>
  <si>
    <t xml:space="preserve">INSTITUTUL NAȚIONAL DE CERCETARE DEZVOLTARE ÎN SILVICULTURĂ ”MARIN DRĂCEA” </t>
  </si>
  <si>
    <t>AP 1/P1.1.2/OS1.3/ 1.2.2 - Instrumente de creditare și măsuri de capital de risc**</t>
  </si>
  <si>
    <t>Acord de finantare</t>
  </si>
  <si>
    <t>Fondul European de Investitii</t>
  </si>
  <si>
    <t>Instrumentele de creditare (garantii sau împrumuturi cu dobânda subventionata si partajarea riscului) vor permite IMM-urilor inovatoare sa acceseze finantare în conditii financiare accesibile, reducând necesarul de garantii suplimentare sau oferind credite cu un nivel mai scazut.
al ratei dobânzii. Prin posibilitatea combinarii instrumentelor financiare cu granturi, se poate obtine si un efect de pârghie semnificativ al
utilizarii fondurilor UE</t>
  </si>
  <si>
    <t>84,31</t>
  </si>
  <si>
    <t>AP 1/P1.1/ 1.1.1-Proiect Fazat non-major ASM</t>
  </si>
  <si>
    <t>Dezvolatarea infrastructurii publice de cercetare dezvoltare si crearea de noi infrastructuri</t>
  </si>
  <si>
    <t>Academia de Stiinte Medicale</t>
  </si>
  <si>
    <t>AP 1/P1.1.2 /1.1.2 - ANELIS PLUS</t>
  </si>
  <si>
    <t>Acces national electronic la literatura stiintifica pentru sustinerea sistemului de cercetare si edcuatie din Romania</t>
  </si>
  <si>
    <t>Asociatia universitatilor, institutelor de cercetare dezvolaltare si bibliotecilor centrale universitare din Romania</t>
  </si>
  <si>
    <t>Obiectivul general al Proiectului Anelis Plus 2020 este cresterea capacitaþii de CDI a României în domeniile de specializare inteligenta si
în sanatate si se suprapune integral peste obiectivul specific al programului.
Proiectul va creste gradul de implicare al mediului de cercetare românesc în reþele de cercetare internaþionale specializate, de importanþa
majora pentru dezvoltarea viitoare a stiinþei si tehnologiei, si va contribui, în acelasi timp, la dezvoltarea infrastructurii informaþionale
corespunzatoare pentru a sprijini proiectele mari si complexe de cercetare.
De asemenea, proiectul este în conexiune si cu obiectivul specific care se refera la cresterea participarii românesti în cercetarea la nivelul
UE deoarece, prin obiectivele sale si rezultatele asteptate, creste vizibilitatea cercetarii românesti si faciliteaza legaturi cu structuri de
cercetare din mediul internaþional.</t>
  </si>
  <si>
    <t>public</t>
  </si>
  <si>
    <t>AP 2/2.1. Proiect major</t>
  </si>
  <si>
    <t>RO-NET:”Construirea unei infrastructuri nationale de broadband in zonele defavorizate, prin utilizarea fondurilor structurale”</t>
  </si>
  <si>
    <t>MINISTERUL COMUNICAȚIILOR ȘI PENTRU SOCIETATEA INFORMAȚIONALĂ</t>
  </si>
  <si>
    <t>Obiectivul general al proiectului il reprezinta cresterea competitivitatii economice a societatii la nivel national prin dezvoltarea unui produs</t>
  </si>
  <si>
    <t>nivel national - fara Bucuresti</t>
  </si>
  <si>
    <t>046</t>
  </si>
  <si>
    <t>AP 2/2.3. Proiect non major</t>
  </si>
  <si>
    <t>Modernizarea modalitatilor de culegere, evaluare, analizare si raportare a datelor din Registrul Agricol National prin utilizarea tehnologiei informatiei – Faza II</t>
  </si>
  <si>
    <t>Agentia Nationala de Cadastru si Publicitate Imobiliara</t>
  </si>
  <si>
    <t>Obiectivul general al proiectului consta in dezvoltarea instrumentelor si a unei culturi de monitorizare si evaluare a performantelor in domeniul agricol (date specifice Registrului Agricol National - RAN) adaptate la prioritatile economice si sociale actuale venite din partea cetatenilor, mediului de afaceri, precum si administratiei publice locale si centrale.</t>
  </si>
  <si>
    <t>078</t>
  </si>
  <si>
    <t xml:space="preserve">	SII ANALYTICS - Sistem informatic de integrare si valorificare operațională și analitică a volumelor mari de date</t>
  </si>
  <si>
    <t>Serviciul Roman de Informatii prin UM 0929 Bucuresti</t>
  </si>
  <si>
    <t>Obiectivul general al proiectului susþine scopul definit, prin implementarea unui sistem informatic de integrare si valorificare operaþionala si analitica a volumelor mari de date, sub forma unui ansamblu de instrumente software.</t>
  </si>
  <si>
    <t>Sistem informatic colaborativ pentru mediul performant de desfăsurare al achiziţiilor publice – SICAP - FAZA a II a aferenta exercitiului financiar 2014-2020.</t>
  </si>
  <si>
    <t>Agentia pentru Agenda Digitala a Romaniei</t>
  </si>
  <si>
    <t xml:space="preserve">Optimizarea interacţiunii cu mediul de afaceri şi implementarea unor mecanisme avansate de analiză şi schimb de date prin implementarea unui sistem informatic de e-guvernare şi analiză de tip Big Data în cadrul Consiliului Concurenţei </t>
  </si>
  <si>
    <t>Consiliul Concurentei</t>
  </si>
  <si>
    <t>Obiectivul general al proiectului consta in integrarea si valorificarea operaþionala si analitica a volumelor mari de date în vederea susþinerii activitaþilor de investigaþii, dezvoltarea funcþiei de prevenþie, detectare si luare de masuri specifice activitaþii Consiliului Concurentei prin implementarea unui sistem informatic bazat pe o platforma de tip Big Data.</t>
  </si>
  <si>
    <t>Îmbuntăţirea capacităţii de procesare a datelor şi creşterea performanţelor de raportare ale ONRC prin arhitecturi şi tehnologii Big Data</t>
  </si>
  <si>
    <t>Oficiul National al Registrului Comertului</t>
  </si>
  <si>
    <t>Obiectivul general al proiectului consta in dezvoltarea si eficientizarea activitatilor ONRC in domeniul furnizarii de informatii catre clientii sai persoane fizice si juridice, catre institutiile administratiei centrale si locale cu care exista incheiate protocoale de colaborare, precum si in optimizarea functiilor de raportare operationala si manageriala interna, prin: implementarea unor mecanisme automate de schimb de date cu sisteme si institutii externe, implementarea unei platforme de Business Intelligence pentru raportare manageriala si pentru eficientizarea activitatilor de furnizare de informatii catre alte institutii ale Statului, precum si a unei platforme de procesare analitica de tip
Big Data, prin integrarea tuturor informatiilor din bazele de date existente cu surse de date nestructurate care în acest moment fie nu pot fi
valorificate, fie aceasta valorificare implica un efort manual considerabil.</t>
  </si>
  <si>
    <t>TOTAL GENERAL  POC:</t>
  </si>
  <si>
    <t>Obiectul proiectului de finanțare „Dotarea Departamentului Cercetare-Dezvoltare al SC ALUM SA cu instalaţii independente, performante de cercetare în sprijinul creşterii competitivităţii economice şi a dezvoltării afacerii” este reprezentat de achiziția de active corporale pentru CD, respectiv echipamente pentru cercetarea tehnologiilor de obținere a hidroxidului de aluminiu, produs destinat unor aplicaţii de înaltă tehnologie</t>
  </si>
  <si>
    <t xml:space="preserve">Obiectivul proiectului: Creșterea capacității de cercetare-dezvoltare in domeniile alimentar si sigurantei alimentare al companiei Supremia Grup insotita de transferul rezultatelor cercetarii asupra mediului de afaceri  specific domeniului cat si al consumatorilor de la nivelul județului Alba, national si international, prin înființarea SUPREMIA INOVATION CENTER - S.I.C. menit să asigure cresterea competitivitatii si notorietatii la nivel national si international al companiei Supremia Grup,creşterea calităţii şi performanţei științifice în aceste domenii , intensificarea colaborarii pe baza de parteneriate pe linia activitatilor de CDI pe plan national si  international,   atragerea de cercetatori, dezvoltarea stocului mondial de cunoaștere  si nu in ultimul rand al calitatii vietii . </t>
  </si>
  <si>
    <t>Dezvoltarea departamentului de cercertare a societăţii COMPA SA şi obţinerea unor rezultate inovatoare în domeniul industriei auto</t>
  </si>
  <si>
    <t>COMPA SA</t>
  </si>
  <si>
    <t>Alocare FEDR (euro)</t>
  </si>
  <si>
    <t>%</t>
  </si>
  <si>
    <t>Axă prioritară/ POC</t>
  </si>
  <si>
    <t>Total POC</t>
  </si>
  <si>
    <t>Axă prioritară 1</t>
  </si>
  <si>
    <t>Axă prioritară 2</t>
  </si>
  <si>
    <t>Obiectivul general al proiectului este reprezentat de cresterea nivelului de inovare si a competitivitaþii pe piaţă a întreprinderii COMPA SA prin realizarea unor investiţii iniţiale de modernizare si dezvoltare tehnologica a departamentului de CD, în concordanţa cu strategia de specializare inteligenta a Regiunii Centru pentru perioada 2014-2020.</t>
  </si>
  <si>
    <t>Parteneriat pentru transferul de cunostibte si dezvoltarea riscurilor ocupationale care pot conduce la dezastre (PROC)</t>
  </si>
  <si>
    <t>Institutul National de Cercetare-Dezvoltare pentru protectia muncii INCDPM Alexandru Darabonţ - Bucuresti</t>
  </si>
  <si>
    <t>Obiectivul principal al proiectului îl constituie transferul eficient de cunostinþe specifice domeniului riscurilor ocupaþionale si a securitaþii si sanataþii în munca de la generator (depozitar) INCDPM ”Alexandru Darabont” catre unitaþile economice (toate unitaþile de la nivelul economiei naþionale- cu excepþiile prevazute de legea 319) prin dezvoltarea de legaturi si sinergii orientate spre procesul de cercetare tehnica colaborativa între întreprinderi si INCDPM ”Alexandru Darabont”</t>
  </si>
  <si>
    <t xml:space="preserve">Dezvoltarea unui centru de cercetare-dezvoltare în oncologie în cadrul societăţii Pelican Impex SRL </t>
  </si>
  <si>
    <t>PELICAN IMPEX SRL</t>
  </si>
  <si>
    <t>Obiectivul general al proiectului este cresterea capacitatii de cercetare – dezvoltare a SC PELICAN IMPEX SRL in domeniul sanatatii ca domeniu prioritar de interes naţional. Acest deziderat poate fi atins prin infiintarea si dezvoltarea a unui centru de cercetare in oncologie.</t>
  </si>
  <si>
    <t xml:space="preserve">AP 2/2.3.1 Sectiunea BIG DATA </t>
  </si>
  <si>
    <t>AP 2/2.3.1 Sectiunea e-guvernare interoperabilitate</t>
  </si>
  <si>
    <t>Sistem de interoperabilitate tehnologica cu statele membre UE - SITUE</t>
  </si>
  <si>
    <t>Ministerul Comunicatiilor si Societatii Informationale</t>
  </si>
  <si>
    <t>Obiectivul general al proiectului este realizarea Sistemului de Interoperabilitate Tehnologica cu Statele Membre UE (SITUE) care va avea la baza constructia nodului eIDAS pentru România si va realiza interconectarea acestuia cu nodurile eIDAS ale celorlalte state membre si cu furnizorii de identitate si servicii electronice din România.</t>
  </si>
  <si>
    <t xml:space="preserve">Optimizarea nutriţională a produselor alimentare pe bază de stuguri şi fructe de pădure, prin îmbogăţire cu resveratrol, în scopul intensificării aportului de antioxidanţi în alimentaţie </t>
  </si>
  <si>
    <t>Obţinerea unui produs alimentar de tip supliment, pe substrat natural de Apium graveolens L optimizat nutriţional prin îmbogăţire cu seleniu şi vitamine, în scopul îmbunătăţirii calităţii vieţii.</t>
  </si>
  <si>
    <t>Universitatea de Stiinte Agricole si Medicina Veterinara dun Cluj Napoca</t>
  </si>
  <si>
    <t>Obiectivul general al proiectului consta în obþinerea unui produs îmbogaþit nutriþional, pe substrat constituit din resurse autohtone de fructe de padure (mure, afine, coacaze, merisoare) si struguri prin cresterea conþinutului acestora în resveratrol natural, important principiu activ cu proprietaþi antioxidante; si transferul tehnologic în parteneriat  cu PARAPHARM SRL</t>
  </si>
  <si>
    <t>Obiectivul principal al propunerii de proiect consta în elaborarea, proiectarea si implementarea metodologiei de obþinere a unui produs alimentar cu calitaþi nutritive îmbunataþite, reformulat sub forma de supliment, valorificând, prin metodologii inovatoare, soiurile indigene de Apium graveolens L. (þelina).</t>
  </si>
  <si>
    <t>Centru de Cercetare şi Dezvoltare privind diagnosticul şi tratamentul accidentelor vasculare cerebrale</t>
  </si>
  <si>
    <t>CENTRUL MEDICAL TRANSILVANIA SRL</t>
  </si>
  <si>
    <t xml:space="preserve">Obiectivul general al proiectului este dezvoltarea si modernizarea capacitatii si infrastructurii de CDI a societatii, realizabil prin infiintarea unui centru de Cercetare - Dezvoltare in domeniul Sanatatii privind una dintre cele mai raspandite cauze de morbiditate si mortalitate din Romania - accidentul vascular cerebral (AVC)-, cu departamente de cercetare specializate in care vor fi realizate studii privind urgentele neurovasculare. </t>
  </si>
  <si>
    <t>Dezvoltarea centrului de cercetare-dezvoltare-inovare în ştiinţe medicale POLIMED DACIA BRAŞOV POLI-CDI</t>
  </si>
  <si>
    <t>Obiectivul general al proiectului propus de catre Polimed Dacia S.R.L. consta în achizitia de echipamente de cercetare dezvoltare necesare investigarii metodei de diagnostic si recuperare prin combinarea unui tratament PRP (plasma bogata în trombocite) cu aerocrioterapie în vederea tratarii afecþiunilor aparatului locomotor.</t>
  </si>
  <si>
    <t>AP 1/P1.1/ 1.1.1-Proiect Fazat non-major UVT</t>
  </si>
  <si>
    <t>Institutul de Cercetari Avansate de Mediu - ICAM</t>
  </si>
  <si>
    <t>Universitatea de Vest</t>
  </si>
  <si>
    <t>Obiectivul general al proiectului este crearea unui institut de cercetari avansate de mediu, ce va fi atins în faza a doua prin finalizarea
construcþiei acestuia si dotarea corespunzatoare, astfel încât sa se asigure o infrastructura de cercetare de excelenþa la standarde
internaþionale.
Obiectivul general</t>
  </si>
  <si>
    <t>Construirea  unui centru de cercetare pentru eco-nano-tehnologii şi materiale avansate în domeniul sculelor aşchietoare în vederea creşterii performanţei în cercetare şi a cooperării internaţionale</t>
  </si>
  <si>
    <t>GUHRING SRL</t>
  </si>
  <si>
    <t>Obiectivul general al proiectului propus spre finantare vizeaza cresterea performantei in cercetare - dezvoltare a SC GUHRING SRL pe piata internationala de profil prin construirea unui centru CDI pentru eco-nano-tehnologii si materiale avansate, compus din 6 noi laboratoare de cercetare – dezvoltare si inovare tehnologica si dotarea acestora cu utilaje si echipamente de cercetare de ultima generatie, care va conduce la cresterea capacitatii de cercetare si la dezvoltarea durabila si sustenabila a potentialului de inovare
tehnologica pentru realizarea si omologarea de prototipuri cu valoare adaugata mare, folosind nano-tehnologii si materiale polimerice.</t>
  </si>
  <si>
    <t>Constituirea şi implementarea de parteneriate pentru transfer de cunoştunţe între Institutul de Cercetări pentru Agricultură şi Mediu Iaşi şi mediul economic</t>
  </si>
  <si>
    <t>Universitatea de Stiinte Agricole si Medicina Veterinara "Ion Ionescu de la Brad" Iasi</t>
  </si>
  <si>
    <t>Obiectivul general este cresterea accesului mediului economic privat agricol la cunoastere. Accesul la cunoastere se va realiza prin valorificarea infrastructurii de cercetare Institutul de Cercetari pentru Agricultura si Mediu (ICAM) din cadrul Universitatii de tiinþe Agricole si Medicina Veterinara "Ion Ionescu de la Brad" Iasi (USAMV – Iasi). Valorificarea infrastructurii de cercetare se va realiza prin constituirea si implementarea de parteneriate cu întreprinderi din mediul economic agricol. În cadrul parteneriatelor se va realiza transfer de cunostinþe, respectiv de inovaþie si progres tehnic.</t>
  </si>
  <si>
    <t>Crearea unui Centru de Cercetare Dezvoltare în Recuperarea Medicală şi Bioreconstrucţie RECUMED</t>
  </si>
  <si>
    <t>Sanimed International Impex SRL</t>
  </si>
  <si>
    <t>Obiectivul general al proiectului: realizarea unui Centru de Cercetare-Dezvoltare în Recuperare Medicala si Bioreconstrucþie, într-un interval de maxim 24 luni;</t>
  </si>
  <si>
    <t>Comuna Calugareni</t>
  </si>
  <si>
    <t>Înfiinţare departament cercetare metode inovative de tratare ale afecţiunlor aparatului neuro-locomotor</t>
  </si>
  <si>
    <t>INTERNATIONAL MODELING COMPANY SRL</t>
  </si>
  <si>
    <t>Obiectivul general al proiectului este înfiinţarea unui departament în vederea cercetarii de metode inovative pentru tratarea afecţiunilor aparatului neuro-locomotor prin concentrarea de resurse umane si materiale de vârf în domeniul sanataţii.</t>
  </si>
  <si>
    <t>Centrul pentru transferul de cunoţtinţe către întreprinderi din domeniul ICT - CENTRIC</t>
  </si>
  <si>
    <t>Obiectivul general al proiectului consta în realizarea unui centru de transfer de cunostinþe între Universitatea Ştefan cel Mare din Suceava si companii activând în domeniul tehnologiilor informaþionale si de comunicaţii (TIC) în Regiunea Nord - Est a României, cu prioritate acordata companiilor din judelele Suceava, Botoşani si Neamţ.</t>
  </si>
  <si>
    <t>O.V.A GENERAL CONSTRUCT SRL</t>
  </si>
  <si>
    <t xml:space="preserve">Obiectivul general al proiectului este înfiinţarea unui departament de cercetare programe software inovative pentru combaterea traficului ilegal de bunuri de lux si de larg consum. </t>
  </si>
  <si>
    <t>Infiinţare departament de cercetare programe software inovative pentru combaterea traficului ilegal de bunuri</t>
  </si>
  <si>
    <t>Elaborarea de tehnologii eficiente energetic în aplicaţiile de nişă ale fabricaţiei subansamblelor mecanohidraulice la cerere şi mentenanţei echipamentelor hidraulice mobile - MENTEH</t>
  </si>
  <si>
    <t>INSTITUTUL NAȚIONAL DE CERCETARE-DEZVOLTARE PENTRU OPTOELECTRONICA - INOE 2000</t>
  </si>
  <si>
    <t>Sistem informatic integrat pentru emiterea actelor de stare civilÄ- SIIEASC</t>
  </si>
  <si>
    <t>MINISTERUL AFACERILOR INTERNE-DGCTI</t>
  </si>
  <si>
    <t>Obiectivul general al proiectului este dezvoltarea interacţiunii INOE 2000 – IHP cu întreprinderile specializate în producţia si mentenanţa de echipamente hidraulice, pentru transferul de cunostinţe în subdomeniul aplicaþiilor de nisa privind tehnologiile destinate producþiei de subansamble mecanohidraulice la cerere, întreþinere, reparaþii, verificari si control, in scopul eficientizarii energetice a utilajelor mobile.</t>
  </si>
  <si>
    <t>Obiectivul general al proiectului SIIEASC consta în informatizarea sistemului de depunere a cererilor pentru înregistrarea si eliberarea efectiva a documentelor de stare civila, precum si implementarea suportului necesar dezvoltarii si accesarii serviciilor electronice ce au la baza informaþii primare de stare civila. Acest proiect contribuie la dezvoltarea serviciilor publice electronice de tip G2C si G2G.</t>
  </si>
  <si>
    <t>Parteneriatele pentru competitivitate în vederea transferului de cunoştinţe prin dezvoltarea unor modele computaţionale inovative pentru creşterea economică şi sustenabilitatea sectorului de afaceri din România ASECOMP</t>
  </si>
  <si>
    <t>ACADEMIA DE STUDII ECONOMICE BUCUREȘTI</t>
  </si>
  <si>
    <t>Standardizarea diagnosticului și tratamentului hepatopatiilor cronice în stadiu avansat ținând cont de influența stresului oxidativ în evoluția, prognosticul și răspunsul la tratamentul etiopatogenic</t>
  </si>
  <si>
    <t xml:space="preserve">Tehnologie de prelucrare inovativa a deseurilor de metale neferoase si a deee-urilor, utilizand  energia microundelor
</t>
  </si>
  <si>
    <t>AP 2/2.3.3 Sectiunea e-cultura</t>
  </si>
  <si>
    <t>E-cultura: Biblioteca Digitala a Romaniei</t>
  </si>
  <si>
    <t>MINISTERUL CULTURII SI IDENTITATII NATIONALE</t>
  </si>
  <si>
    <t>Centrul de cercetare pentru achiziţia şi procesarea datelor 3D spaţiale pentru modele complexe 3D-Spaţial</t>
  </si>
  <si>
    <t>Dotarea departamentului de R&amp;D al Prysmian Cabluri şi Sisteme SA AdFiOTech</t>
  </si>
  <si>
    <t xml:space="preserve">PRYSMIAN Cabluri si Sisteme SA </t>
  </si>
  <si>
    <t>Regiune implementare</t>
  </si>
  <si>
    <t>Județ implementare</t>
  </si>
  <si>
    <t>Localitate implementare</t>
  </si>
  <si>
    <t>Centru; Nord Vest;</t>
  </si>
  <si>
    <t>Alba; Cluj;</t>
  </si>
  <si>
    <t xml:space="preserve"> Alba; Cluj Napoca;</t>
  </si>
  <si>
    <t xml:space="preserve">Bucuresti Ilfov; Centru; </t>
  </si>
  <si>
    <t>Bucuresti; Brasov;</t>
  </si>
  <si>
    <t>Bucuresti; Zarnesti;</t>
  </si>
  <si>
    <t>Bucuresti Ilfov; Sud Est;</t>
  </si>
  <si>
    <t>Bucuresti; Ilfov; Tulcea;</t>
  </si>
  <si>
    <t>Bucuresti; Magurele; Sfantu Gheorghe;</t>
  </si>
  <si>
    <t>Bucuresti; Arges; Giurgiu; Brasov; Maramures; Neamt; Suceava;</t>
  </si>
  <si>
    <t>Bucuresti; Pitesti; Rasuceni; Fagaras; Baia Sprie; Piatra Neamt; Suceava; Baia Sprie;</t>
  </si>
  <si>
    <t>Bucuresti Ilfov; Sud Vest;</t>
  </si>
  <si>
    <t>Bucuresti; Gorj;</t>
  </si>
  <si>
    <t>Bucuresti; Targu Jiu;</t>
  </si>
  <si>
    <t>Bucuresti Ilfov; Centru; Nord Est;</t>
  </si>
  <si>
    <t>Bucuresti; Brasov; Neamt;</t>
  </si>
  <si>
    <t>Bucuresti; Brasov; Piatra Neamt;</t>
  </si>
  <si>
    <t>Bucuresti; Prahova; Brasov; Buzau;</t>
  </si>
  <si>
    <t>Bucuresti; Ploiesti; Fagarasi; Buzau;</t>
  </si>
  <si>
    <t>Bucuresti; Vrancea;</t>
  </si>
  <si>
    <t>Bucuresti; Focsani;</t>
  </si>
  <si>
    <t>Bucuresti; Ilfov; Ialomita; Covasna; Harghita; Dolj; Cluj; Iasi;</t>
  </si>
  <si>
    <t>Cluj; Brasov; Mures; Alba; Arges;</t>
  </si>
  <si>
    <t>Nord Vest; Vest;</t>
  </si>
  <si>
    <t>Cluj; Hunedoara;</t>
  </si>
  <si>
    <t>Cluj Napoca; Petrosani</t>
  </si>
  <si>
    <t>Nord Vest; Centru; Nord Est;</t>
  </si>
  <si>
    <t>Cluj;Brasov; Iasi;</t>
  </si>
  <si>
    <t>Cluj Napoca; Braşov; Iaşi;</t>
  </si>
  <si>
    <t>Dolj; Timis; Cluj; Brasov; Iasi; Constanta; Arges;</t>
  </si>
  <si>
    <t>Craiova; Timisoara; Floresti; Brasov; Iasi; Constanta; Bradu</t>
  </si>
  <si>
    <t>Dolj; Gorj;</t>
  </si>
  <si>
    <t>Craiova; Rovinari; Turceni;</t>
  </si>
  <si>
    <t>Galaţi; Sat Vânători;</t>
  </si>
  <si>
    <t>Sud Est; Nord Est;</t>
  </si>
  <si>
    <t>Galati; Iasi;</t>
  </si>
  <si>
    <t>Bucuresti; Giurgiu</t>
  </si>
  <si>
    <t>Bucuresti; Bulbucata, Sat Teisori</t>
  </si>
  <si>
    <t>Ilfov; Arges</t>
  </si>
  <si>
    <t>Voluntari; Mihailesti</t>
  </si>
  <si>
    <t>Bucuresti; Ilfov; Prahova; Covasna; Sibiu;</t>
  </si>
  <si>
    <t>Bucuresti; Magurele; Voluntari; Ploiesti; Sfantu Gheorghe; Sibiu;</t>
  </si>
  <si>
    <t>Bucuresti Ilfov; Nord Vest</t>
  </si>
  <si>
    <t>Ilfov; Cluj</t>
  </si>
  <si>
    <t>Magurele; Cluj Napoca</t>
  </si>
  <si>
    <t>Bucuresti; Ilfov</t>
  </si>
  <si>
    <t>Bucuresti; Tunari</t>
  </si>
  <si>
    <t>Bucuresti, Ilfov</t>
  </si>
  <si>
    <t>Bucuresti, Chitila</t>
  </si>
  <si>
    <t>Centru; Sud Vest</t>
  </si>
  <si>
    <t>Mures; Dolj</t>
  </si>
  <si>
    <t>Targu Mures; Pielesti</t>
  </si>
  <si>
    <t>Centru; Nord Vest</t>
  </si>
  <si>
    <t>Mures; Cluj;</t>
  </si>
  <si>
    <t>Targu Mures; Cluj Napoca;</t>
  </si>
  <si>
    <t>Prahova; Galati</t>
  </si>
  <si>
    <t>Ploiesti; Galati;</t>
  </si>
  <si>
    <t>Suceava; Iasi</t>
  </si>
  <si>
    <t>Ramnicu Valcea</t>
  </si>
  <si>
    <t>Bucuresti; Magurele; Urziceni; Sfantu Gheorghe; Odorheiu Secuiesc; Craiova; Cluj Napoca; Iasi;</t>
  </si>
  <si>
    <t>Bucuresti Ilfov; Centru; Vest;</t>
  </si>
  <si>
    <t xml:space="preserve">Bucuresti; Sibiu; Arad; Timis; </t>
  </si>
  <si>
    <t>Bucuresti; Sibiu; Arad; Timisoara;</t>
  </si>
  <si>
    <t>Calarasi; Prahova;</t>
  </si>
  <si>
    <t>Frumusani; Busteni;</t>
  </si>
  <si>
    <t>Cluj Napoca; Brasov; Sacele; Tarnaveni; Alba Iulia; Campulung;</t>
  </si>
  <si>
    <t>Apahida</t>
  </si>
  <si>
    <t>079</t>
  </si>
  <si>
    <t>AP 2/2.3.3 Sectiunea e-educatie</t>
  </si>
  <si>
    <t>Platforma naţionala integrata - Wireless Campus</t>
  </si>
  <si>
    <t>AGENTIA DE ADMINISTRARE A RETELEI NATIONALE DE INFORMATICA PENTRU EDUCATIE SI CERCETARE</t>
  </si>
  <si>
    <t>Formarea si dezvoltarea competenţelor personalului din învatamântul preuniversitar în scopul utilizarii eficiente a aplicatiilor de management educaţional.</t>
  </si>
  <si>
    <t>AP 2/ P2.2/A2.1.1 - NGA</t>
  </si>
  <si>
    <t>REALIZAREA RETELELOR DE INTERNET IN BANDA LARGA IN JUDETELE TULCEA SI BRAILA</t>
  </si>
  <si>
    <t>INVITE SYSTEMS SRL</t>
  </si>
  <si>
    <t>ELEMCO PLUS SRL</t>
  </si>
  <si>
    <t>Calarasi; Ialomita</t>
  </si>
  <si>
    <t>Braila; Tulcea</t>
  </si>
  <si>
    <t>Cluster TREC, Institutul Naţional de Cercetare-Dezvoltare pentru Tehnologii Izotopice şi Moleculare</t>
  </si>
  <si>
    <t>Obiectiv general al proiectului: Dezvoltarea unei retele avansate de comunicatii electronice în 14 localitati în care nu exista infrastructură din aceeaşi categorie (reţea NGA)</t>
  </si>
  <si>
    <t>sat Gropeni;  Baia; sat Ceamurlia de Sus; sat Caugagia; Casimcea; sat Corugea; sat Rahman; Luncaviţa; sat Rachelu; Mihai Kogalnicanu; sat Lastuni; Nalbant; Nufaru; sat Malcoci; Sarichioi; sat Zebil; Somova; sat Parches; Topolog; sat Fagarasu Nou; sat Luminita; sat Magurele;</t>
  </si>
  <si>
    <t>Obiectivul principal al proiectului este dezvoltarea infrastructurii de internet in banda larga, in zonele albe NGA din judetul Sibiu, cu o larga raspândire a nodurilor de comunicaþii si partea de transmisie a datelor (backbone si blackhaul), cât mai aproape de utilizatorul final si cu niveluri adecvate de simetrie si de interactivitate, pentru a garanta transmitere mai buna de informaþii în ambele sensuri.</t>
  </si>
  <si>
    <t>Obiectivul principal al proiectului este dezvoltarea infrastructurii de internet in banda larga, in zonele albe NGA din judetul Arad, cu o larga raspândire a nodurilor de comunicaþii si partea de transmisie a datelor (backbone si blackhaul), cât mai aproape de utilizatorul final si cu niveluri adecvate de simetrie si de interactivitate, pentru a garanta transmitere mai buna de informaþii în ambele sensuri.</t>
  </si>
  <si>
    <t>Obiectivul principal al proiectului este dezvoltarea infrastructurii de internet in banda larga, in zonele albe NGA din judetele Calarasi-Ialomita, cu o larga raspândire a nodurilor de comunicaþii si partea de transmisie a datelor (backbone si blackhaul), cât mai aproape de utilizatorul final si cu niveluri adecvate de simetrie si de interactivitate, pentru a garanta transmitere mai buna de informatii în ambele sensuri.</t>
  </si>
  <si>
    <t>Dor Marunt; sat Ogoru; Perisoru; sat Tudor Vladimirescu; Sarulesti; sat Sandulita; Milosesti; sat Nicolesti; sat Tovarasia; Perieti; sat Misleanu; Reviga; sat Rovine; Valea Ciorii; sat Murgeanca;</t>
  </si>
  <si>
    <t>Obiectivul principal al proiectului este dezvoltarea infrastructurii de internet in banda larga, in zonele albe NGA din judetul Bihor, cu o larga raspândire a nodurilor de comunicaþii si partea de transmisie a datelor (backbone si blackhaul), cât mai aproape de utilizatorul final si cu niveluri adecvate de simetrie si de interactivitate, pentru a garanta transmitere mai buna de informaþii în ambele sensuri.</t>
  </si>
  <si>
    <t>Altina; sat Benesti; Chirpar; sat Vard; sat Sasau; Hoghilag; sat Valchid; sat Prod; Iacobeni; sat Noistat; sat Stejarisu; Laslea; sat Malancrav; sat Nou Sasesc; sat Roandola; Ludos; sat Gusu; Marpod; sat Ilimbav; Nocrich; sat Hosman; Pauca; sat Bogatu Roman; sat Presaca; sat Brosteni; Seica Mare; sat Buia; sat Boarta;</t>
  </si>
  <si>
    <t xml:space="preserve">Archis; sat Groseni; sat Barzesti; Beliu; sat Secaci; sat Benesti; sat Bochia; Brazii; sat Secas; Buteni; sat Cuied; Craiva; sat Susag; sat Maraus; sat Siad; sat Stoinesti; sat Coroi; sat Rogoz de Beliu; sat Ciuntesti; Graniceri; sat Siclau; Halmagel; sat Sarbi; sat Tohesti; Hasmas; sat Botfei; sat Urvisu de Beliu; sat Clit; Ignesti; sat Minead; Plescuta; sat Aciuta; sat Gura Vaii; Seleus; sat Moroda; sat Iermata; Taut; Varadia de Mures; </t>
  </si>
  <si>
    <t>Astileu; sat Calatea; Bratca; sat Damis; Buduslau; sat Albis; Saniob; sat Ciuhoi; Salacea; sat Otomani; Salard; sat Hodos; Tarcea; sat Galospetreu; Simian; sat Silindru</t>
  </si>
  <si>
    <t>Realizarea infrastructurii de broadband în zonele albe NGA din judeţul Sibiu</t>
  </si>
  <si>
    <t>Realizarea infrastructurii de broadband în zonele albe NGA din judeţul Arad</t>
  </si>
  <si>
    <t>Realizarea infrastructurii de broadband în zonele albe NGA din judeţele Calarasi si Ialomita</t>
  </si>
  <si>
    <t>Realizarea infrastructurii de broadband în zonele albe NGA din judeţul Bihor</t>
  </si>
  <si>
    <t>Obiectivul principal al proiectului este dezvoltarea infrastructurii de internet in banda larga, in zonele albe NGA din judetul Dolj, cu o larga raspândire a nodurilor de comunicaþii si partea de transmisie a datelor (backbone si blackhaul), cât mai aproape de utilizatorul final si cu niveluri adecvate de simetrie si de interactivitate, pentru a garanta transmitere mai buna de informaþii în ambele sensuri.</t>
  </si>
  <si>
    <t>Bralostita; sat Sfarcea; sat Valea Fantanilor; sat Schitu; Bulzesti; sat Seculesti; sat Infratirea; sat Stoicesti; sat Fratila; Cernatesti; sat Tiu; Grecesti; sat Barboi; Gangiova; sat Comosteni; Melinesti; sat Ohaba; sat Bodaiestii de Sus; Secu; sat Smadovicioara de Secu; sat Sumandra; Sopot; sat Bascov; sat Belot; Valea Stanciului; sat Horezu Poienari; Vela; sat Gubucea;</t>
  </si>
  <si>
    <t>INVOKER TRANS IT SRL</t>
  </si>
  <si>
    <t>Dezvoltarea infrastructurii de comunicatii in banda larga de mare viteza in judetul Constanta</t>
  </si>
  <si>
    <t>Obiectivul principal al proiectului este dezvoltarea infrastructurii de comunicaþii în banda larga de mare viteza in localitatile albe din punct de vedere al conexiunii NGA din judetul Constanta,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</si>
  <si>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Dezvoltarea infrastructurii de comunicatii in banda larga de mare viteza in judetul Hunedoara</t>
  </si>
  <si>
    <t>Obiectivul principal al proiectului este dezvoltarea infrastructurii de comunicatii in banda larga de mare viteza in localitatile albe din punct de vedere al conexiunii NGA din judetul Hunedoara,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</si>
  <si>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Hunedoara</t>
  </si>
  <si>
    <t>NETWORK INNOVATION FUTURE  SRL</t>
  </si>
  <si>
    <t>Investitii in infrastructura broadband in judetul Bistrita Nasaud</t>
  </si>
  <si>
    <t>Investitii in infrastructura broadband in judetul Galati</t>
  </si>
  <si>
    <t>Investitii in infrastructura broadband in judetul Vaslui</t>
  </si>
  <si>
    <t>Investitii in infrastructura broadband in judetul Olt</t>
  </si>
  <si>
    <t>Vaslui</t>
  </si>
  <si>
    <t>Bistrita Nasaud</t>
  </si>
  <si>
    <t>Salaj</t>
  </si>
  <si>
    <t>Neamt</t>
  </si>
  <si>
    <t>Dobra; Rapoltu Mare; Banita; Valisoara; Branisca; Zam; sat Sibise; sat Vaidei; sat Romosel; Bucuresci; sat Tirnava de Cris; sat Boz; sat Bobilna; sat Mihaileni; Orastioara de Sus; sat Costesti; Luncoiu de Sus; sat Sesuri; sat Stanija; Orastioara de Jos; sat Bucium; sat Birtin; Vata de Sus; sat Ciungani; sat Ludestii de Jos; sat Stejarel; sat Ociu; sat Brotuna; sat Prihodiste; sat Dincu Mare; sat Cris; sat Rapoltel; sat Buces-Vulcan; sat Basarabasa; sat Grohotele; sat Pischinti; sat Jeledinti; sat Blajeni-Vulcan; Martinesti; sat Plai; Buces; sat Tatarastii de Cris; sat Dincu Mic; sat Tamasasa; sat Salatruc; sat Turmas;</t>
  </si>
  <si>
    <t>Obiectivul principal al proiectului este dezvoltarea infrastructurii de comunicatii in banda larga de mare viteza in localitatile albe din punct de vedere al conexiunii NGA din judetul Arges,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</si>
  <si>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Zgripcesti; Negresti; Lentea; Cotmeana; Luminile; Lintesti; Cersani; Tutulesti; Odaeni; Gliganu de Sus; Gliganu de Jos; Dobresti; Furesti; Mosteni-Greci; Ursoaia; Doblea; Alunisu; Izvoru de Sus; Fata; Dincani; Buretesti; Rijletu-Govora; Purcareni; Popesti;  Palanga; Satu Nou; Chiritesti; Baranesti; Miercani; Salistea; Gorani; Mirghia de Sus; Dealu Bradului Popesti; Cocu; Rachitele de Sus; Bacesti; Badesti; Moara Mocanului;</t>
  </si>
  <si>
    <t>Obiectivul principal al proiectului este dezvoltarea infrastructurii de comunicatii in banda larga de mare viteza in localitatile albe din punct de vedere al conexiunii NGA din judetul Harghita,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</si>
  <si>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Bilbor; Voslabeni; Cetatuia; Plaiestii de Sus; Casinu Nou; Izvoru Muresului; Sub Cetate; Dirjiu; Martinis; Imper; Ocland; Iacobeni; Filpea; Vidacut; Ulies; Calnaci; Sacel;</t>
  </si>
  <si>
    <t>Obiectivul principal al proiectului este dezvoltarea infrastructurii de comunicatii in banda larga de mare viteza in localitatile albe din punct de vedere al conexiunii NGA din judetul Neamt,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</si>
  <si>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Obiectivul principal al proiectului este dezvoltarea infrastructurii de comunicatii in banda larga de mare viteza in localitatile albe din punct de vedere al conexiunii NGA din judetul Salaj,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</si>
  <si>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Obiectivul principal al proiectului este "Investitii in infrastructura broadband in judetul Bistrita Nasaud",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</si>
  <si>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Obiectivul principal al proiectului este realizarea de investitii in infrastructura broadband in zonele albe NGA din judetul Olt,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</si>
  <si>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Obiectivul principal al proiectului este realizarea de investitii in infrastructura broadband in zonele albe NGA din judetul Vaslui,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</si>
  <si>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Obiectivul principal al proiectului este realizarea de investitii in infrastructura broadband in zonele albe NGA din judetul Galati,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</si>
  <si>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Obiectivul principal al proiectului este dezvoltarea infrastructurii de internet in banda larga, in zonele albe NGA din judetul Vrancea,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</si>
  <si>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Obiectivul principal al proiectului este dezvoltarea infrastructurii de internet in banda larga, in zonele albe NGA din judetele Prahova si Dambovita,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</si>
  <si>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Dambovita; Prahova;</t>
  </si>
  <si>
    <t>Bira; Telec; Damuc; Brusturi; Miron Costin; Bicazu; Ardelean; Boghicea; Budesti; Rediu; Poiana; Slobozia; Bira; Faurei; Balanesti; Vladiceni; Climesti; Hirtop; Dirloaia; Negresti;</t>
  </si>
  <si>
    <t>Almasu; Plopis; Mesesenii de Sus; Napradea; Tusa; Dragu; Iaz; Cuzaplac; Petrindu; Bogdana; Fildu de Sus; Fildu de Mijloc; Voivodeni; Tamasa; Tranis; Tetisu; Jebucu; Mesteacanu; Fildu de Jos; Rastolt; Adalin;  Galaseni;  Taudu;  Sfaras; Cutis;</t>
  </si>
  <si>
    <t>Silivasu de Campie; Viile Tecii; Ocnita;  Urmenis;  Bichigiu;  Dipsa; Pinticu;  Tagu; Galatii Bistritei; Archiud; Herina; Orosfaia; Blajenii de Sus; Sopteriu; Blajenii de Jos; Budestifana; Te, Tagsoru; Caila; Tonciu; Delureni; Albestii Bistritei; Comlod; Ghemes;</t>
  </si>
  <si>
    <t>Draguseni; Toflea; Cavadinesti; Balasesti; Ganesti; Fundeanu; Ceresti; Balabanesti; Adam; Cotoroata; Cirlomanesti; Lungesti; Bursucani; Ciurestii Noi; Cauiesti; Vadeni; Ciuresti; Stietesti; Ghinghesti; Comanesti; Pupezeni; Cositeni;</t>
  </si>
  <si>
    <t>Ivesti; Ghermanesti; Grivita; Viisoara; Bacani; Corini-Albesti; Valeni; Albesti; Gherghesti; Rinzesti; Onirsenii; Lingurari; Focoseasca; Girdesti; Protopopesti; Rusca; Stoisesti; Odaia Bursucani; Valea Mare; Ghermanesti; Lunca; Altateni; Ivanesti; Drujesti; Brosreni; 1 Decembrie; Suseni; Blesca; Bozia; Dumasca; ODAIA BOGDANA, MIRCESTI, VALEA OANEI, PLOPI, OBIRSENI, URSOAIA, AVERESTI, PODU OPRII, CORODESTI, COSESTI, HALTA DODESTI; VILTOTESTI, MARASESTI, VULPASENI, STINCASENI, TABALAESTI, ROSIORI; ARMASENI, HIRSOVENI, IEZEREL, SOFIENI, SALCIOARA.</t>
  </si>
  <si>
    <t>Curtisoara; Spataru; Dobretu; Curtisoara; Horezu; Cioroiasu; Tonesti; Greci; Calinesti; Craciunei; Poiana; Sprincenata; Birsestii de Sus; Frunzaru; Ianca Noua; Margaritesti; Racovit;</t>
  </si>
  <si>
    <t>Pucheni; Crivatu; Hodarasti; Ibrianu; Glod; Chiojdeanca; Nucet; Trenu; Hatcrau; Ologeni; Nucsoara de Jos; Nucsoara de Sus; Bratesti; Habud; Plaiu Cornului; Stancesti; Melicesti;</t>
  </si>
  <si>
    <t>Nereju; Cornetu; Negrilesti; Nereju Mic; Liesti; Slimnic; Coroteni; Barsesti; Coza; Verdea; Martinesti; Poiana; Padureni; Spinesti; Buda; Valea Beciului; Salcia Noua; Bordeasca Noua; Lepsa; Costisa de Sus; Vladnicu de Sus; Satu Nou; Vijiitoarea; Dumitrestii-Fata; Poienita; Iugani; Tinoasa; Covrag; Chitcani; Nanesti;</t>
  </si>
  <si>
    <t>Cloudsys Telecom SRL</t>
  </si>
  <si>
    <t xml:space="preserve">Imbunatatirea infrastructurii in banda larga si a accesului la internet in judetele Prahova si Dambovita </t>
  </si>
  <si>
    <t xml:space="preserve">Imbunatatirea infrastructurii in banda larga si a accesului la internet in judetul Vrancea </t>
  </si>
  <si>
    <t>Realizarea infrastructurii de broadband în zonele albe NGA din judeţul Dolj</t>
  </si>
  <si>
    <t>Topalau; Garliciu; Amzacea; Albesti; Targusor; sat Plopeni; Saraiu; sat Arsa; sat Tataru; sat Osmancea; sat Baltagesti; sat Crisan; sat Ciobanita; Ciungani; Ludestii de Jos; Stejarel; Ociu; Brotuna; Prihodiste; Dincu;</t>
  </si>
  <si>
    <t>Dezvoltarea infrastructurii de comunicatii in banda larga de mare viteza in judetul Arges</t>
  </si>
  <si>
    <t>Dezvoltarea infrastructurii de comunicatii in banda larga de mare viteza in judetul Harghita</t>
  </si>
  <si>
    <t>Dezvoltarea infrastructurii de comunicatii in banda larga de mare viteza in judetul Neamt</t>
  </si>
  <si>
    <t>Dezvoltarea infrastructurii de comunicatii in banda larga de mare viteza in judetul Salaj</t>
  </si>
  <si>
    <t>Sistem Electronic Integrat al ONRC consolidat si interoperabil destinat asigurarii serviciilor de e-guvernare centrate pe evenimente de viata‚ (ONRC V2.0)</t>
  </si>
  <si>
    <t>AP 2/2.3.1 Sectiunea e-guvernare evenimente de viata</t>
  </si>
  <si>
    <t>Obiectivul general al proiectului "Sistem Electronic Integrat al ONRC consolidat si interoperabil destinat asigurarii serviciilor de eguvernare centrate pe evenimente de viaþa" consta în cresterea transparenþei si a interacþiunii ONRC cu cetaþenii prin cresterea nivelului de sofisticare a serviciilor electronice existente, precum si în îmbunataþirea eficienþei interne a proceselor de lucru prin optimizarea aplicaþiilor software de back-office.</t>
  </si>
  <si>
    <t>AP 1/1.1.2 RoEduNet</t>
  </si>
  <si>
    <t>RoEduNet 4</t>
  </si>
  <si>
    <t>UNIVERSITATEA POLITEHNICA DIN BUCURESTI</t>
  </si>
  <si>
    <t>Programmable Systems for Intelligence in Automobiles - Radar Interference Mitigation (Sisteme Programabile pentru Automobile Inteligente - Suprimarea Interferentelor Radar)</t>
  </si>
  <si>
    <t>Obiectivul general al proiectului PRYSTINE este realizarea unui sistem de perceptie a mediului înconjurator al unui autovehicul, bazat pe fuziunea robusta dintre date RADAR („Radio Detection and Ranging”) si LiDAR („Light Detection and Ranging”), care sa permita conducerea autonoma în medii rurale si urbane în conditii de siguranta.</t>
  </si>
  <si>
    <t>Prima Linie Pilot Europeana pentru Carbura de Siliciu (SiC) de 200 mm dedicatÄ electronicii dispozitivelor de putere - REACTION</t>
  </si>
  <si>
    <t>Obiectivul general al prezentului proiect, acceptat la finantare in cadrul ECSEL Joint Undertaking il reprezinta realizarea primei Facilitati Mondiale de tip Linie Pilot pentru Carbura de Siliciu (SiC) de 200 mm dedicata tehnologiei de Putere. Acest lucru îi va permite industriei Europene sa devina o referinþa mondiala capabila sa ofere soluþii inovatoare si competitive pentru provocarile societale critice, cum ar fi economisirea de Energie si Reducerea emisiilor de CO2 .</t>
  </si>
  <si>
    <t>Cercetarea sistemelor si arhitecturilor electronice pentru automatizarea integrala a condusului autovehiculelor rutiere</t>
  </si>
  <si>
    <t>INFINEON TECHNOLOGIES ROMANIA &amp; CO. SCS</t>
  </si>
  <si>
    <t>Obiectivul proiectului AutoDrive este dezvoltarea urmatorului nivel de prevenire a defectiunilor (”fail-aware”), siguranta defectiunilor (”failsafe”), si operationalizarea defectiunilor (”failoperational”) arhitecturi de autovehicule preemptive pentru a intari si promova pozitia Europei de leader in folosirea echipamentelor performante pentru conducerea automata a autovehiculelor.</t>
  </si>
  <si>
    <t>AP 1/1.1.3 H - Complement</t>
  </si>
  <si>
    <t>AP 1/1.1.3 H - RoEcsel</t>
  </si>
  <si>
    <t>Consolidarea capacitatii de cercetare-dezvoltare in imagistica si tehnologie avansata pentru proceduri medicale minim invazive</t>
  </si>
  <si>
    <t>TELEKOM GROUP TECHNOLOGY SRL</t>
  </si>
  <si>
    <t>Creare infrastructura in banda larga si acces la internet in judetul Botosani</t>
  </si>
  <si>
    <t>Botosani</t>
  </si>
  <si>
    <t>Realizarea infrastructurii de broadband in zonele albe NGA din judetul Iasi</t>
  </si>
  <si>
    <t>Realizarea infrastructurii de broadband in zonele albe NGA din judetul Buzau</t>
  </si>
  <si>
    <t>Imbunatatirea infrastructurii in banda larga si a accesului la internet in judetul Alba</t>
  </si>
  <si>
    <t>Obiectivul general al proiectului este reprezentat de atingerea unui nivelului tehnic de dotare al firmei prin achiziþionarea de active corporale si necorporale, destinate sa dezvolte si sa diversifice activitatea curenta a societaþii, prin dotarea astfel a companiei cu tehnologie avansata si eficienta în scopul dezvoltarii de reþele avansate de comunicaþii electronice în judetul Botosani.</t>
  </si>
  <si>
    <t>Adaseni; Zoitani; Avrameni; Ichimeni; Aurel Vlaicu; Dimitrie Cantemir; Panaitoaia; Timus; Blandesti; Soldanesti; Cotusca; Cotu Miculiniti; Ghireni; Avram Iancu; Crasnaleuca; Gorbanesti; Batranesti; George Cosbuc; Siliscani; Socrujeni; Vanatori; Hanesti; Borolea; Moara Jorii; Slobozia Hanesti; Manoleasa; Flondora; Iorga ; Manoleasa Prut; Sadoveni; Zahoreni; Liveni; Loturi; Mihalaseni; Caraiman; Nastase; Negresti; Paun; Sarata; Slobozia Siliscani; Mileanca; Codreni; Mitoc; Horia; Ripiceni; Radauti Prut; Miorcani; Unteni; Burla; Burlesti; Soroceni; Viisoara; Cuza Voda Viisoara Mica:</t>
  </si>
  <si>
    <t>Obiectivul principal al proiectului este dezvoltarea infrastructurii de internet in banda larga, in zonele albe NGA din judetul Iasi,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</si>
  <si>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 xml:space="preserve">Andrieseni; Glavanesti; Spineni; Buhaeni; Fantanele Dragaseni; Bivolari; Tabara; Buruienesti; Ciortesti; Coropceni; Serbesti; Deleni; Lungani; Crucea; Zmeu; Goesti; Popesti; Harpasesti; Doroscani; Obrijeni; Prisacani; Moreni; Macaresti; Sinesti; Osoi; Stornesti; Bocnita; Voinesti; Slobozia; Lungani; Schitu Stavnic; Vocotesti; </t>
  </si>
  <si>
    <t>Obiectivul principal al proiectului este dezvoltarea infrastructurii de internet in banda larga, in zonele albe NGA din judetul Buzau, cu o larga raspândire a nodurilor de comunicaþii si partea de transmisie a datelor (backbone si blackhaul), cât mai aproape de utilizatorul final si cu niveluri adecvate de simetrie si de interactivitate, pentru a garanta transmitere mai buna de informatii în ambele sensuri.</t>
  </si>
  <si>
    <t>Balta Alba; Baile; Braesti; Ivanetu; Bratilesti; Goidesti; Pinu; Ruginoasa; Buda; Alexandru Odobescu; Mucesti Danulesti; Toropalesti; Balaceanu; C.A. Rosetti; Cotu Ciorii; Vizireni; Balhacu; calvini; Bascenii de Jos; Bascenii de Sus; Olari; Chiojdu; Basca Chiojdului; Lera; Catiasu; poenitele; Plescioara; Chilibia; Movila Oii; Gara Cilibia; Posta; Manzatu; Cislau; Barasti; Gura Bascei; Ghergheasa; Salcioara; Gura Teghi; Furtunesti; Nemertea; Scortoasa; Policiori; Plopeasa; Balta Tocila; Gura Vaii; Beciu; Siriu; Muscelusa; Casoca; Valcelele; Ziduri; Heliade Radulescu; Lanurile;</t>
  </si>
  <si>
    <t xml:space="preserve">Almasu Mare; Ormenis; Tauni; Poiana Aiudului; Cicau; Craciunelu de Sus; Asinip; Poiana Galdei; Silea; Medves; Sanbelnic; Spalnaca; Ohaba; Lopadea Veche; Gabud; Ciugudu de Sus; Blandiana; Valea Vintului; Heria; Silivas; Cetea; Galda de Sus; Secasel; Posaga de Sus; Salistea; Tau; Tartaria; Captalan; Sibot; Loman; Balomiru de Camp; Benic; Tarsa; Cergau Mic; Reciu; Salistea Deal; Lupu; Sagagea; Saracsau; Stana de Mures; Vama Seaca; Mereteu; Copand; Valisoara; Dumbrava; Valea Goblii; Barlesti; </t>
  </si>
  <si>
    <t>Obiectivul principal al proiectului este dezvoltarea infrastructurii de internet in banda larga, in zonele albe NGA din judetul Alba,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</si>
  <si>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 xml:space="preserve">Obiectivul general al proiectului il reprezinta construirea unei infrastructuri de comunicatii electronice pentru conectarea localitatiilor aferente prezentului proiect la internet. Investitia face parte dintr-un program de dezvoltare a reelelor de telecomunicatii din tara noastra prin care se propune dezvoltarea de reele avansate de comunicaii electronice în localitati din zona alba NGA. </t>
  </si>
  <si>
    <t>DAM SERVICE SRL</t>
  </si>
  <si>
    <t>Construire infrastructura de comunicatii in banda larga cu retele de tip NGN in judetul Cluj</t>
  </si>
  <si>
    <t xml:space="preserve"> Alunis; Ghirolt; Apahida; Corpadea; Belis; Bobalna; Babdiu; Cremenea; Osorhel; Razbuneni; Suaras; Borsa; Ciumafaia; Giula; Ceanu Mare; Boian; Boldut; Chinteni; Deusu; Macicasu; Sanmartin; Vechea; Chiuiesti; Strambu; Cornesti; Lujerdiu; Stoiana; Calarasi; Caseiu; Guga; Dabaca; Paglis; Iclod; Orman; Jichisu de Jos; Mica; Nires; Mociu; Boteni; Ghirisu Roman; Margau; Panticeu; Cublesu Somesan; Darja; Petricestii de Jos; Craesti; Livada; Ploscos; Valea Florilor; Poieni; Morlaca; Suatu; Aruncuta; Sancraiu; Braisoru; Sanmartin; Ceaba; Vad; Curtuiusu Dejului; Vultureni; Badesti; Chidea; Faurei; Taga; Nasal;</t>
  </si>
  <si>
    <t>prelucrarii datelor topografice si de mediu.</t>
  </si>
  <si>
    <t>Obiectivul general al proiectului consta în înfinþarea si exploatarea unui laborator de cercetare – dezvoltare în domeniul culegerii aerian si prelucrarii datelor topografice si de mediu.</t>
  </si>
  <si>
    <t>Obiectivul princpal al proiectului Parteneriate pentru competitivitate in vederea transferului de cunostinte prin dezvoltarea unor modele computationale inovative pentru cresterea economica si sustenabilitatea sectorului de afaceri din România este promovarea investitiilor în Cercetare-Dezvoltare-Inovare, dezvoltarea de legaturi si sinergii între întreprinderi si învaþamântul superior.</t>
  </si>
  <si>
    <t>Obiectivul general al proiectului AdFiOTech (Advanced Fiber Optics Technology) este cresterea capacitatii de cercetare a departamentului de R&amp;D existent in cadrul companiei Prysmian Cabluri si Sisteme, prin investitia in utilaje si echipamente cu un inalt grad de  inovare, cu scopul imbunatatirii produselor existente si a crearii de noi produse, din materiale avansate, pentru piata nationala si europeana a cablurilor de fibra optica.</t>
  </si>
  <si>
    <t>AUTORITATEA NATIONALA PENTRU PERSOANELE CU DIZABILITATI</t>
  </si>
  <si>
    <t>Sistem Naţional de Management privind Dizabilitatea (SNMD)</t>
  </si>
  <si>
    <t>MINISTERUL AFACERILOR EXTERNE</t>
  </si>
  <si>
    <t>Sistem informatic integrat de emitere si gestiune a pasaportului electronic, pasaportului diplomatic si de serviciu si a titlurilor de calatorie in oficiile posturilor consulare (ePass)</t>
  </si>
  <si>
    <t>AP 2/2.3.1 Sectiunea e-guvernare Open Data</t>
  </si>
  <si>
    <t>HUB DE SERVICII (CENTRUL DE FURNIZARE SERVICII ELECTRONICE) LA NIVELUL MAI</t>
  </si>
  <si>
    <t>MINISTERUL AFACERILOR INTERNE/DGCTI</t>
  </si>
  <si>
    <t>Obiectivul general al proiectului este simplificarea accesului cetatenilor si mediului privat la serviciile furnizate de catre MAI, în vederea facilitarii interactiunii online a beneficiarilor cu prestatorii de servicii publice, inclusiv prin optimizarea suportului TIC necesar. Realizarea HUB-ului de servicii al MAI consta în implementarea platformei de servicii electronice catre cetaþeni si mediul public/privat, dar si a unei platforme de tip Cloud pentru instituþiile MAI.</t>
  </si>
  <si>
    <t>Proiectul urmareste dezvoltarea si implementarea unei platforme nationale centralizate, pentru colectarea, stocarea si distribuirea informatiilor referitoare la cazurile persoanelor cu handicap (adulti si copii cu certificate de încadrare în grad si tip de handicap sau care sunt la prima evaluare privind obtinerea certificatului) catre autoritatile publice centrale si locale, beneficiari individuali si parteneri institutionali.</t>
  </si>
  <si>
    <t>Obiectivul general: il reprezinta implementarea unui sistem informatic de emitere si gestiune a pasaportului electronic in posturile consulare, alaturi de accesul facil la serviciile administratiei publice, inclusiv prin eficientizarea activitatilor interne ale institutiei utilizand mijloace specifice tehnologiei informatiei si comunicatiei.</t>
  </si>
  <si>
    <t>Investitii in infrastructura broadband in judetele Giurgiu si Teleorman</t>
  </si>
  <si>
    <t>Giurgiu; Teleorman</t>
  </si>
  <si>
    <t>Obiectivul principal al proiectului este realizarea de investitii in infrastructura broadband in zonele albe NGA din judetele Giurgiu si Teleorman,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</si>
  <si>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Investitii in infrastructura broadband in judetul Mures</t>
  </si>
  <si>
    <t>Obiectivul principal al proiectului este realizarea de investitii in infrastructura broadband in zonele albe NGA din judetul Mures,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</si>
  <si>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Investitii in infrastructura broadband in judetele Timis si Caras-Severin</t>
  </si>
  <si>
    <t>Timis; Caras Severin</t>
  </si>
  <si>
    <t>Dezvoltarea infrastructurii de comunicatii in banda larga de mare viteza in judetul Mehedinti</t>
  </si>
  <si>
    <t>Mehedinti</t>
  </si>
  <si>
    <t xml:space="preserve"> Gostinu; Prundu; Pietrele; Pietrisu; Frasinu; Vartoape; Vartoapele de Sus; Vartoapele de Jos; Draghinesti; Ulmeni; Ciurari Deal; Urluiu; Brosteanca;</t>
  </si>
  <si>
    <t xml:space="preserve"> Apold; Madaras; Saes; Pogaceaua; Nades; Tigmandru; Zagar; Soard; Cipaieni; Cris; Bala; Paingeni; Moisa; Stejarenii; </t>
  </si>
  <si>
    <t xml:space="preserve"> Padureni; Gruni; Birda; Hezeris; Cheglevici; Giera; Toager; Rudna; Clopodia; Ferendia; Iosif; Dolat; Teremia Mica; Sanpetru Mic; Copacele; Ghertenis; Nermed; Cavaran; Domasnea; Delinesti; Ersig;</t>
  </si>
  <si>
    <t>Obiectivul principal al proiectului este dezvoltarea infrastructurii de comunicaþii în banda larga de mare viteza in localitatile albe din punct de vedere al conexiunii NGA din judetul Mehedinti,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</si>
  <si>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 xml:space="preserve"> Dumbrava; Danceu; Balacita;  Balta Verde; Gvardinita; Recea; Gogosu; Malovat; Svinta; Valea Ursului; Burila Mica; Jiana Mare; Cioroboreni; Jiana; Crivina; Burila Mare; Albulesti; Prunisor; Slasoma; Butoiesti; Dobra; Voloiac; Stignita; Colibaşi; Balotesti; Plopi; Parlagele; Baltanele; Peri; Tamna; Jugastru; Balta; Poroina Mare; Batoti; Iablanita; Prejna; Radutesti; Fantana Domneasca; Vrancea; Ciresu; Padina Mica; Valea Marcului; Costesti; Colaret; Dumbrava de Jos; Negrusa; Tismana; Adunatii Teiului;</t>
  </si>
  <si>
    <t>Obiectivul principal al proiectului este realizarea de investitii in infrastructura broadband in zonele albe NGA din judetele Timis si Caras Severin, cu o larga raspandire a nodurilor de comunicatii si partea de transmisie a datelor (backbone si blackhaul), cat mai aproape de utilizatorul final si cu niveluri adecvate de simetrie si de interactivitate, pentru a garanta transmitere mai buna de informatii in ambele sensuri.</t>
  </si>
  <si>
    <t>AP 2/2.3.2 Securitate cibernetică</t>
  </si>
  <si>
    <t>Actualizarea sistemului informatic existent si includerea în acest sistem de noi infrastructuri IT&amp;C cu valenþe critice pentru securitatea naţională (IVC) în scopul sporirii capabilităţilor de identificare a atacurilor cibernetice, precum si a cresterii nivelului de securitate
cibernetica naþionala reprezinta obiectivul general al proiectului, subsumat unei abordari comune a UE în materie de securitate
cibernetica.</t>
  </si>
  <si>
    <t xml:space="preserve">Actualizarea și dezvoltarea sistemului național de protecție a infrastructurilor IT&amp;C cu valențe critice pentru securitatea națională împotriva amenințărilor provenite din spațiul cibernetic </t>
  </si>
  <si>
    <t>MINISTERUL EDUCATIEI NATIONALE/SS ANDEA</t>
  </si>
  <si>
    <t>Obiectivul general al proiectului îl reprezinta crearea unui mediu coerent integrat, administrat si protejat, centralizat, pentru a raspunde nevoilor specifice utilizarii resurselor de e-content, de interes educational ca resurse critice pentru procesul educational  modern.</t>
  </si>
  <si>
    <t>Sistem informatic de management al scolaritatii - SIMS</t>
  </si>
  <si>
    <t>Sistem de alerta timpurie si informare în timp real - RO-SAT</t>
  </si>
  <si>
    <t>CENTRUL NATIONAL DE RASPUNS LA INCIDENTE DE SECURITATE CIBERNETICA - CERT-RO</t>
  </si>
  <si>
    <t>Obiectivul general este cresterea capacitatii operationale a CERT-RO în vederea asigurarii capabilitatilor nationale de prevenire, identificare, analiza si reactie la incidentele de securitate cibernetica. Prin implementarea RO-SAT se urmareste cresterea nivelului de securitate a spatiului cibernetic national (institutii publice, companii private, utilizatori individuali), precum si cresterea capacitatii de raspuns la incidente de securitate cibernetica a CERT-RO.</t>
  </si>
  <si>
    <t>Platforma digitala cu resurse educationale deschise (EDULIB) (Biblioteca virtuala)</t>
  </si>
  <si>
    <t>Obiectivul principal este reprezentat de cresterea performantelor invatamantului obligatoriu prin diminuarea punctelor nevralgice: absenteism si violenta, abandon scolar timpuriu si lipsa promovabilitatii prin eficientizarea utilizarii resurselor existente si responsabilizarea tuturor participantilor la procesul educational.</t>
  </si>
  <si>
    <t>BUSINESS INFORMATION SYSTEMS (actual ALLEVO) SRL</t>
  </si>
  <si>
    <t>suspendare</t>
  </si>
  <si>
    <t>Privat + Public</t>
  </si>
  <si>
    <t>061 + 060</t>
  </si>
  <si>
    <t>Bucuresti; Cluj</t>
  </si>
  <si>
    <t>Obiectivul general al proiectului il constituie finantarea activitatilor de cercetare – dezvoltare si de inovare ale consortiului IFRO (beneficiar), UTCN (partener) si UPB (partener) in cadrul proiectului iDev4.0 selectat la finantare de catre Initiativa Tehnologica Comuna
ECSEL Joint Undertaking in cadrul programului cadru Orizont 2020.</t>
  </si>
  <si>
    <t>Dezvoltarea integrată 4.0 - iDev4.0</t>
  </si>
  <si>
    <t>Bucuresti; Cluj Napoca</t>
  </si>
  <si>
    <t>Bucuresti Ilfov; Nord Vest;</t>
  </si>
  <si>
    <t>Sistem integrat de alertare personalizata si actualizare permanenta a indicatorilor de risc pentru destinatiile de calatorie ale cetatenilor</t>
  </si>
  <si>
    <t>Obiectivul general il reprezinta implementarea unui sistem informatic integrat de alertare personalizata si actualizare permanenta a indicatorilor de risc pentru destinatiile de calatorie ale cetatenilor in posturile consulare, alaturi de accesul facil la serviciile administratiei publice, inclusiv prin eficientizarea activitatilor interne ale institutiei utilizand mijloace specifice tehnologiei informatiei si comunicatiei.</t>
  </si>
  <si>
    <t>AP 2/ P2.2/A2.2.1 ap.2</t>
  </si>
  <si>
    <t>CLARITY SOLUTIONS SRL</t>
  </si>
  <si>
    <t>Platforma inovativa de comunicatii IoT bazata pe tehnologia LoRa</t>
  </si>
  <si>
    <t>Platforma inovativa pentru difuzarea continutului video folosind mecanisme de machine learning</t>
  </si>
  <si>
    <t>URBIOLED SRL</t>
  </si>
  <si>
    <t xml:space="preserve">Cresterea contributiei sectorului TIC pentru competitivitatea economica prin dezvoltarea de produse TIC inovative cu aplicabilitate in restul economiei romanesti </t>
  </si>
  <si>
    <t>ARS INDUSTRIAL SRL</t>
  </si>
  <si>
    <t>Platforma Inovativa pentru Administrarea Inteligentq a resurselor bazata pe Inteligenta Artificiala</t>
  </si>
  <si>
    <t>FORDAQ INTERNATIONAL SRL</t>
  </si>
  <si>
    <t>Sistem automat pentru analiza semantica si gradarea lemnului in imagini folosind metode eficiente de vedere computationala si retele neurale convolutionale adanci  - Neural Grader</t>
  </si>
  <si>
    <t>CYMBIOT SOLUTIONS SRL</t>
  </si>
  <si>
    <t>PLATFORMA INOVATIVA R.A.R.E.</t>
  </si>
  <si>
    <t>Obiectivul general al proiectului il reprezinta sustinerea inovarii si cresterea productivitatii societatii Network Innovation Future prin realizarea unei platforme inovative pentru difuzarea continutului video folosind mecanisme de machine learning.</t>
  </si>
  <si>
    <t>Obiectivul general al proiectului este reprezentat de cresterea competivitaþii economice si dezvoltarea durabila a solicitantului, bazata pe inovare in sectorul Tehnologiei, Informaþiei si Comunicaþiilor, în conditii de crestere inteligenta, durabila si favorabila incluziunii.</t>
  </si>
  <si>
    <t>Platforma de auditare si testare structurala neinvaziva a performantelor si monitorizarea continua a operationalitatii unui Centru de Comanda si Control/Contact Center – PLATES</t>
  </si>
  <si>
    <t>TECHNOHUB SRL</t>
  </si>
  <si>
    <t>LIGHTNING NET SRL</t>
  </si>
  <si>
    <t>Sistem IT inovativ bazat pe inteligenta artificiala si realitate augmentata pentru evidenta si mentenanta structurilor complexe de resurse si mijloace fixe ale companiilor si institutiilor - WINNER</t>
  </si>
  <si>
    <t>Obiectivul general al proiectului in reprezinta sustinerea inovarii si cresterea productivitatii societatii Clarity Solutions prin realizarea unei platforme inovative de comunicaþii IoT bazata pe tehnologia LoRaWAN. Proiectul propus spre finantare vizeaza realizarea  unei platforme inovative de comunicatii specifice pentru monitorizarea si protejarea oraselor inteligente, cu ajutorul unor matrici senzoriale si elemente de control la distanta, bazata pe reþele de internet de banda larga, Internet of Things (IoT), LoRa WAN.</t>
  </si>
  <si>
    <t>Obiectivul general al proiectul îl reprezinta susþinerea inovarii si cresterea productivitaþii companiei ARS INDUSTRIAL prin realizarea unui produs inovativ complex si a unor servicii inovative, bazate pe acest produs. Prin proiect se urmareste crearea unei platforme inovative deschise (OPEN DATA – OPEN PLATFORM) pentru managementul centralizat pe nivele multiple la nivel de administraþie publica sau privata (PAIR - AI – Platforma pentru Administrarea Inteligenta a resurselor bazata pe Inteligenþa Artificiala) ce are ca scop cresterea competitivitaþii economice a societatii.</t>
  </si>
  <si>
    <t>Obiectivul general al acestui proiect este cresterea competitivitatii Fordaq International SRL pe piata nationala si internationala de aplicatii specifice pentru industria lemnului prin crearea sistemului automat Neural Grader de gradare si analiza semantica a lemnului folosind metode eficiente de vedere computationala si retele neurale convolutionale adanci.</t>
  </si>
  <si>
    <t>Obiectivul general al proiectul îl reprezinta susþinerea inovarii si cresterea productivitaþii societaþii Cymbiot Solutions S.R.L. prin realizarea unui produs inovativ complex si a unor servicii inovative, bazate pe acest produs. Se urmareste crearea unei platforme inovative (R.A.R.E – Resource Allocation and Reservation Enabler) integrate pentru identificarea si rezervarea resurselor disponibile prin si de la diverse surse cu ajutorul a patru componente digitale: Cloud Computing, IOT (INTERNET OF THINGS), AI (ARTIFICIAL INTELIGENCE), prelucare si procesare imagini video ce are ca scop cresterea competitivitaþii economice a societatii.</t>
  </si>
  <si>
    <t>Obiectivul general al proiectului vizeaza dezvoltarea in parteneriat intre 3 membri de tip IMM a unei game de produse si aplicaþii TIC inovative – PLATES – platforma inovativa de auditare si testare a performantelor si de monitorizare continua a operationalitatii, adaptata pe necesitaþile de disponibilitate si performanþe ale aplicaþiilor de tip Contact Center respectiv Centre de Comanda si Control, cu aplicabilitate si în restul sectoarelor economiei românesti prin integrarea pe verticala a solutiilor TIC.</t>
  </si>
  <si>
    <t>Obiectivul General al proiectului il reprezinta cresterea gradului de colaborare intre intreprinderi centrate pe domeniul TIC prin realizarea unei platforme bazata pe inteligenta artificiala si realitate augmentata pentru evidenta si mentenanta structurilor complexe de resurse si mijloace fixe ale companiilor si institutiilor, cu rolul de a eficientiza activitatea echipelor de mentenanta din teren.</t>
  </si>
  <si>
    <t>Obiectivul generic al proiectului " SEER - Sistem Electronic de Evaluare si Raspuns a scenariilor de afaceri prin analiza predictiva a datelor cu ajutorul inteligentei artificiale" este acela de a cerceta, dezvolta, disemina si pune in productie un sistem inovativ online webbased de analiza predictiva a afacerilor cu adresare atat la nivelul pietei locale din Romania dar in special la nivel international.</t>
  </si>
  <si>
    <t>SEER - Sistem Electronic de Evaluare si Raspuns a scenariilor de afaceri prin analiza predictiva a datelor cu ajutorul inteligentei artificiale</t>
  </si>
  <si>
    <t>Obiectivul general al proiectului il reprezinta sustinerea inovarii si cresterea productivitatii societatii Invite Systems prin realizarea unui sistem automatizat inovativ pentru acoperire radio si cartografiere 3D folosind vehicule aeriene fara pilot.</t>
  </si>
  <si>
    <t xml:space="preserve">Sistem automatizat pentru acoperire radio si cartografiere 3D folosind vehicule aeriene fara pilot </t>
  </si>
  <si>
    <t>ID SOLUTIONS TECH SRL</t>
  </si>
  <si>
    <t>MY IDENTITY  - PLATFORMA INOVATIVA DESTINATA IDENTIFICARII SI AUTENTIFICARII PERSOANELOR</t>
  </si>
  <si>
    <t>Aricestii Rahtivani</t>
  </si>
  <si>
    <t>Obiectivul general al proiectului MY IDENTITY - PLATFORMA INOVATIVA DESTINATA IDENTIFICARII SI AUTENTIFICARII PERSOANELOR il reprezinta sustinerea inovarii si cresterea productivitatii societatii ID SOLUTIONS TECH prin realizarea unei platforme inovative destinata identificarii si autentificarii persoanelor in vederea definirii unei identitati electronice unice care sa poate fi folosita pentru accesul la orice sistem informatic.</t>
  </si>
  <si>
    <t>Obiectivul general al proiectului SINA consta în implementarea nivelului 4 de sofisticare pentru serviciile electronice care vizeaza evenimentul de viaþa „Adoptia”, crearea unui model unificat de date si a unui vocabular contextual românesc specific domeniului</t>
  </si>
  <si>
    <t>AUTORITATEA NATIONALA PENTRU PROTECTIA DREPTURILOR COPILULUI SI ADOPTIE</t>
  </si>
  <si>
    <t>Sistem Informatic National pentru Adoptie - SINA</t>
  </si>
  <si>
    <t xml:space="preserve">Metrologie avansata pentru industria digitalizata 4.0 de componente si sisteme electronice - MADEin4
</t>
  </si>
  <si>
    <t>Proiect Suport SECREDAS</t>
  </si>
  <si>
    <t>Proiectul are ca scop principal de a finanta participarea unui grup de cercetatori din cadrul Universitatii Politehnica din Bucuresti la activitatile specifice proiectului de cercetare european SECREDAS (Nr. 783119), care au inceput la data de 1 mai 2018.</t>
  </si>
  <si>
    <t>OBIECTUL GENERAL AL PROIECTULUI il constituie cresterea productivitatii si a vanzarilor companiei Demiuma Comimpex SRL prin realizarea unui produs inovativ si complex de marketig – AIDAA (Artificial Intelligence Data Automation Assistant) platforma software inovativa pentru procesarea automata a informatiilor pentru afaceri atat pentru domeniul online, cat si pentru campaniile desfasurata in cadrul propriilor magazine.</t>
  </si>
  <si>
    <t>AIDAA (Artificial Intelligence Data Automation Assistant) - platforma software inovativa pentru procesarea automata a informatiilor pentru afaceri</t>
  </si>
  <si>
    <t>Obiectivul general al prezentului proiect, acceptat la finantare in cadrul ECSEL Joint Undertaking este de a demonstra îmbunataþirea productivitatii industriei 4.0 prin dezvoltarea unor sisteme fizice avansate, extrem de productive si conectate, care combina analiza si proiectarea datelor metrologice cu metodologiile de învatare a masinilor. MADEin4 include realizarea unei linii pilot avansate ECS "Industria 4.0 randament predictiv si instrumente de performanta", in jurul IMEC.</t>
  </si>
  <si>
    <t>Dezvoltarea condusului autonom al vehiculelor terestre si aeriene in Europa utilizand tehnologia FDSOI cu nod electronic de 12nm- OCEAN12</t>
  </si>
  <si>
    <t>Obiectivul general al prezentului proiect, acceptat la finantare in cadrul ECSEL Joint Undertaking este dezvoltarea condusului autonom al vehiculelor terestre si aeriene in Europa utilizand tehnologia FDSOI cu nod electronic de 12nm. OCEAN12 îsi propune sa aduca solutii tehnologice concrete si demonstratori corespunzatori provocarii societale cheie a mobilitaþii inteligente.</t>
  </si>
  <si>
    <t>045</t>
  </si>
  <si>
    <t>080</t>
  </si>
  <si>
    <t>ATLAS APPS SRL</t>
  </si>
  <si>
    <t>Platforma inovativa 'Software-as-a-Service' aplicatii smartphone inovative pentru industria de transport</t>
  </si>
  <si>
    <t>Azuga</t>
  </si>
  <si>
    <t>TRUSTCHAIN SRL</t>
  </si>
  <si>
    <t>Sustinerea inovarii si cresterea productivitatii SC TrustChain SRL prin realizarea unei platforme unificate inovative de comunicare si control al echipamentelor integrate in casele inteligente</t>
  </si>
  <si>
    <t>Obiectivul general al proiectului îl reprezinta susþinerea inovarii si cresterea productivitatii SC TrustChain SRL prin realizarea unei platforme unificate inovative de comunicare si control al echipamentelor integrate în casele inteligente. Platforma dezvoltata va agrega protocoalele de comunicare ale echipamentelor de tip „smart home” disponibile pe piata de profil si va asigura controlul si comanda acestora pe baza unui instrument inovativ de inteligenta artificiala.</t>
  </si>
  <si>
    <t>Obiectivul general al proiectului este cresterea competitivitatii si a productivitatii societatii pe piata TIC prin trecerea de la outsourcing la dezvoltarea bazata pe inovare, dezvoltand in cadrul firmei SC ATLAS APPS SRL o platforma inovativa "Software-as-a-Service" aplicatii smartphone pentru industria de transport, avand la baza cooperarea intre SC ATLAS APPS SRL si SC EVEREST ROPACK SRL membre in clusterul ICONIC din domeniul TIC si cooperarea intre societatea SC ATLAS APPS SRL si clusterul ICONIC din domeniul TIC, pentru asigurarea unui acces rapid si facil la implementarea rezultatelor cercetarii/dezvoltarii în scopul obþinerii de produse inovatoare.</t>
  </si>
  <si>
    <t>Platforma inovativa Autonomus Driving</t>
  </si>
  <si>
    <t>Blejoi</t>
  </si>
  <si>
    <t>Obiectivul general al proiectului il reprezinta sustinerea inovarii si cresterea productivitatii societatii Invoker Trans IT prin realizarea unei platforme inovative care va gestiona un vehicul autonom ce va fi partajat pe sosea intr-un mediu controlat, destinat transportului public.</t>
  </si>
  <si>
    <t>SMART LEAGUE SRL</t>
  </si>
  <si>
    <t>Platforma inovatoare de gestionare prin inteligenta artificiala a proceselor  de lucru in fabrici si depozite</t>
  </si>
  <si>
    <t>BUSINESS SERVICE CONSULT INTERNATIONAL  SRL</t>
  </si>
  <si>
    <t>Platforma inovativa de cloud cu sisteme de provizionare si migrare automatizata a aplicatiilor</t>
  </si>
  <si>
    <t>AXES SOFTWARE SRL</t>
  </si>
  <si>
    <t>Obiectivul general al proiectului il reprezinta sporirea capacitatii de cercetare dezvoltare a societatii SMART LEAGUE S.R.L. in vederea cercetarii si dezvoltarii a unei solutii integrate care imbina o serie de inovatii privind utilizarea retelelor de comunicatii cu energie scazuta pe distante mari si surse de alimentare alternative pentru obtinerea unor sisteme independente energetic si eficiente din punct de vedere al mentenantei, cu aplicabilitate in diverse domenii de afaceri precum agricultura, mediu, orase inteligente, utilitati, logistica, productie, etc.
Pentru realizarea acestui obiectiv in etapa de cercetare dezvoltare, precum si in etapa de punere pe piata a produsului inovativ, societatea va primi sprijin din partea Clusterului Technology Hub din care face parte.</t>
  </si>
  <si>
    <t>Obiectivul general al proiectului este reprezentat de cresterea competitivitaþii economice a SC Business Service Consult International SRL si susþinerea inovarii în cadrul companiei, prin realizarea unei produs inovativ si a unor servicii inovative, bazate pe o infrastructura de cloud, cu caracteristici unice in Romania, cu aplicabilitate în cadrul clusterului Internet of Things, cât si în restul economiei.</t>
  </si>
  <si>
    <t>Platforma inovatoare de gestionare prin inteligenta artificiala a proceselor  de lucru in fabrici si depozite - PleIT - Perpetual Low Energy IoT</t>
  </si>
  <si>
    <t>Obiectivul general al proiectului consta in dezvoltarea de catre AXES SOFTWARE SRL a aplicatiei xTrackLMS, solutie ce face parte din suita LMS (Logistics Management Suite) si se adreseaza domeniului logistic, intr-o perioada de implementare de 36 de luni.</t>
  </si>
  <si>
    <t>Gura Ocnitei, Sat Sacueni</t>
  </si>
  <si>
    <t>Proiectul propune realizarea unei aplicatii software complexe pentru gestionarea completa si autonoma a unei retele de drone aeriene capabila sa execute misiuni de cautare si salvare în situatii de urgenta, în zone cu acoperire larga si acces dificil, precum si alte misiuni de tip supraveghere si inspectie aeriana.</t>
  </si>
  <si>
    <t>TEHNOBAT CONSULTING SRL</t>
  </si>
  <si>
    <t>Aplicatie pentru comanda si controlul unei retele de drone utilizata in misiuni de cautare si salvare in situatii de urgenta (SkyNet)</t>
  </si>
  <si>
    <t>EUROMEDIA GROUP SA</t>
  </si>
  <si>
    <t xml:space="preserve">V.A.M.M.P.  Platforma inovativa integrata pentru identificarea si clasificarea persoanelor </t>
  </si>
  <si>
    <t>Obiectivul general al proiectul îl reprezinta susþinerea inovarii si cresterea productivitaþii EUROMEDIA GROUP S.A. prin realizarea unui
produs inovativ complex si a unor servicii inovative, bazate pe acest produs. Se urmareste crearea unei platforme inovative (V.A.M.M.P. –
Video Analytics Media Message Programmer) integrate pentru identificarea si clasificarea persoanelor si estimarea intenþiei de cumparare cu ajutorul a patru componente digitale: Prelucrarea imaginilor si fluxurilor video, procesare in cloud (Cloud computing), IOT (INTERNET OF THINGS) si AI (ARTIFICIAL INTELLIGENCE).</t>
  </si>
  <si>
    <t>Campina</t>
  </si>
  <si>
    <t>TERMENE JUST SRL</t>
  </si>
  <si>
    <t>TERMENE AI 360 - platforma inovativa pentru analiza automata a datelor si informatiilor pentru afaceri</t>
  </si>
  <si>
    <t>Obiectivul general al proiectului il constituie diversificarea serviciilor si cresterea productivitatii companiei Termene Just srl prin trecerea de la metode traditionale de analiza a datelor si informatiilor pentru afaceri (in engleza „business inteligence”) la metodele moderne folosite in stiinta datelor (DS - Data Science) pe baza dezvoltarii unei platforme pentru stiinta datelor, inteligenta artificiala (AI - Artificial Intelligence) si invatare automata (ML – Machine Learning).</t>
  </si>
  <si>
    <t>HUNDRED PERCENT SRL</t>
  </si>
  <si>
    <t>Inteligenta artificiala si realitate virtuala intr-o platforma inovativa de comert electronic</t>
  </si>
  <si>
    <t>Braila; Galati</t>
  </si>
  <si>
    <t>Obiectivul general al proiectului consta in contributia la cresterea gradului de utilizare, a calitatii si a nivelului de acces ale intreprinderilor mici si mijlocii la tehnologia informatiei si comunicatiilor, prin realizarea, in decurs de 36 de luni, in parteneriat cu SC ALTFACTOR SRL, a unei solutii digitale inovative LUNA care sa asigure un management performant si eficient al magazinelor online, dar si un grad ridicat de interactivitate si comunicare a magazinelor online cu utilizatorii lor.</t>
  </si>
  <si>
    <t>ACQUIS CONSULTING SRL</t>
  </si>
  <si>
    <t>Platforma inovativa integrata pentru furnizarea de servicii POS</t>
  </si>
  <si>
    <t>Obiectivul general al proiectul îl reprezinta susþinerea inovarii si cresterea productivitaþii societaþii Acquis Consulting prin realizarea unui produs inovativ complex si a unor servicii inovative, bazate pe acest produs. Se urmareste crearea unei platforme inovative (C.I.P.P.O.S.– Componenta Inteligenta Pentru Point Of Sale) integrate pentru furnizarea de servicii POS (inclusiv tranzactii financiare bancare si casa de marcat), procesare in cloud (Cloud computing), AI (ARTIFICIAL INTELIGENCE) si Aplicaþii diverse pentru piata de retail.</t>
  </si>
  <si>
    <t>INTELLIGENCE ACT SRL</t>
  </si>
  <si>
    <t>Obiectiv general al proiectului este cresterea competitivitatii economice a companiei Intelligence Act SRL in sectorul TIC, prin dezvoltarea experimentala a unei platforme inovative de recrutare a personalului.</t>
  </si>
  <si>
    <t>AVAL NET SRL</t>
  </si>
  <si>
    <t>Sistem integrat pentru extragerea, prelucrarea si clasificarea informatiilor publice in timp real, folosind metode avansate de analiza semantica bazata pe machine learning -  MEDIAWIRE</t>
  </si>
  <si>
    <t>NEXT IT PROJECT SRL</t>
  </si>
  <si>
    <t>UPCARS - Platforma de recomandare on line folosind mecanisme de machine learning si inteligenta artificiala</t>
  </si>
  <si>
    <t>ALUMNUS - PLATFORMA DIGITALA INOVATIVA PENTRU RECRUTARE SI GESTIUNE CONTRACTORI</t>
  </si>
  <si>
    <t>Obiectivul general al proiectului propus spre finantare il reprezinta cresterea competitivitatii si a gradului de cercetare-dezvoltare si inovare a societatii Aval Net SRL, prin crearea unui produs software inovativ, si anume o platforma tehnica integrata pentru facilitarea accesului la informatii publice, denumita MEDIAWIRE.</t>
  </si>
  <si>
    <t>Obiectivul general al proiectul îl reprezinta susþinerea inovarii si cresterea productivitaþii societaþii NEXT IT PROJECT prin crearea unui nou centru de profit ca urmare a realizarii unui produs inovativ complex si a unor servicii inovative, bazate pe acest produs. Se urmareste crearea unei platforme inovative (UPCARS), o solutie de cautare si recomandare, venind in intampinarea problemelor principale care nu au fost solutionate de Recommender Systems (abreviat RS), produs disponibil la acest moment.</t>
  </si>
  <si>
    <t>Obiectivul general al prezentului proiect (PIn3S), acceptat la finantare in cadrul ECSEL Joint Undertaking este realizarea unei linii Pilot pentru circuite integrate semiconductoare cu noduri electronice de 3nm. Aceast lucru implica dezvoltarea si integrarea cu succes a modulelor de procesare la un nivel ridicat, dezvoltarea unei tehnologii adecvate de modelare si a capacitaþilor de metrologie. In plus, PIn3S isi propune sa completeze infrastructura Masca EUV prin dezvoltarea echipamentelor de reparare a mastilor pentru a permite crearea unei masti eficiente din punct de vedere al costurilor pentru nodul de 3nm si nu numai.</t>
  </si>
  <si>
    <t>Linie pilot pentru circuite integrate semiconductoare cu noduri electronice de 3 nm- PIN3S</t>
  </si>
  <si>
    <t>TEKFINITY  SRL</t>
  </si>
  <si>
    <t>Echipament criptografic cu management online</t>
  </si>
  <si>
    <t>PLATFORMA SOFTWARE INOVATIVA MEDOSCOPE SMART</t>
  </si>
  <si>
    <t>Obiectivul general al proiectului este reprezentat de creşterea competitivităţii TEKFINITY SRL pe piaţă si stimularea inovarii in intreprindere prin dezvoltarea unui produs nou, inovativ şi anume un echipament de criptare pentru protectia traficului in retele informatice bazat pe management on-line, in scopul comercializarii.</t>
  </si>
  <si>
    <t>Rasnov</t>
  </si>
  <si>
    <t>Obiectivul general al proiectului Platforma inovativa medicala Medoscope Smart il reprezinta sustinerea inovarii si cresterea productivitatii societatii Enjoy Smart Solutions SRL prin realizarea unei platforme inovative destinata imbunatatirii experientei pacientilor ce intra in contact cu sistemul medical, atat privat, cat si public, precum si cresterii eficientei spitalelor sau clinicilor medicale</t>
  </si>
  <si>
    <t>HOLOTRAIN - Platforma inovatoare de training in realitatea augmentata asistat de holograme fotorealistice interactive</t>
  </si>
  <si>
    <t>MEDICAMED MARKET SRL</t>
  </si>
  <si>
    <t>Dezvoltarea platformei informatice MicroMed in vederea cresterii competitivitatii S.C. Medicamed Market SRL</t>
  </si>
  <si>
    <t>Obiectivul general al proiectului este reprezentat de crearea unei platforme inovatoare de training in realitatea augmentata, asistat de holograme fotorealistice interactive, care va permite interactiunea personalizata , bi-directională si scalabila pentru un numar mare de cursanti simultan instructorul HoloTrain.</t>
  </si>
  <si>
    <t>Calugareni</t>
  </si>
  <si>
    <t>Obiectivul general al proiectului il reprezinta cresterea competitivitatii economice a societatii la nivel national prin dezvoltarea unui produs inovativ TIC, respectiv realizarea unei aplicatii informatice inovative cu aplicabilitate in domeniul microbiologiei.</t>
  </si>
  <si>
    <t>PIST - Platforma inovativa pentru tranzactii financiare rapide si securizate</t>
  </si>
  <si>
    <t>ELOQUENTIA SRL</t>
  </si>
  <si>
    <t>Obiectivul general al proiectului este reprezentat de sporirea capacitatii de cercetare, dezvoltare si inovare a societatii ELOQUENTIA S.R.L., in vederea dezvoltarii unei platforme inovative, modulare, de tranzactionare in timp real, securizata, axata pe ultimele tehnologii TIC in domeniu, cu aplicabilitate in restul economiei romanesti pentru integrarea pe verticala a solutiilor TIC.</t>
  </si>
  <si>
    <t>Trecerea la dezvoltarea bazata pe CDI a companiei OMEGA TRUST SRL prin realizarea unei aplicatii TIC inovative in scopul asigurarii protectiei impotriva amenintarilor cibernetice de la nivelul infrastructurilor industriale critice</t>
  </si>
  <si>
    <t>UNIVERSITATEA DIN CRAIOVA</t>
  </si>
  <si>
    <t>SPITALUL CLINIC JUDETEAN DE URGENTA CLUJ-NAPOCA</t>
  </si>
  <si>
    <t>Registrul Regional al Patologiei Cerebro-Spinale, REGIOPaCS</t>
  </si>
  <si>
    <t>HUB-UCv - Centru Suport pentru Proiecte CD InternaĹŁionale pentru regiunea Oltenia</t>
  </si>
  <si>
    <t>WEBMAGNAT SRL</t>
  </si>
  <si>
    <t>SmartBUSINESS PLATFORMĂ INOVATIVĂ de automatizare pe bază de informații comportamentale a proceselor de business</t>
  </si>
  <si>
    <t>UNIVERSITATEA "BABES-BOLYAI"</t>
  </si>
  <si>
    <t>Centrul Suport Orizont 2020-UBB (CeSO2020-UBB)</t>
  </si>
  <si>
    <t>INSTITUTUL NATIONAL DE CERCETARE- DEZVOLTARE PENTRU MICROTEHNOLOGIE - IMT BUCURESTI INCD</t>
  </si>
  <si>
    <t>CEntru Suport pentru cooperare europeana in MIcro- si Nanotehnologii  (CESMIN)</t>
  </si>
  <si>
    <t>UNIVERSITATEA MARITIMA DIN CONSTANTA</t>
  </si>
  <si>
    <t>CLOUD si infrastructuri masive de date la Universitatea Maritimă din Constanța</t>
  </si>
  <si>
    <t>AP 1/1.1.2 - Proiecte tip GRID (Cloud)</t>
  </si>
  <si>
    <t>AP 1/1.1.3 H - Centre Suport</t>
  </si>
  <si>
    <t>UNIVERSITATEA TEHNICA DIN CLUJ - NAPOCA</t>
  </si>
  <si>
    <t>Research As A Service – Iași (RaaS-IS)</t>
  </si>
  <si>
    <t>Cloud Cercetare UTCN-CLOUDUT</t>
  </si>
  <si>
    <t>UNIVERSITATEA "ALEXANDRU IOAN CUZA" din IASI</t>
  </si>
  <si>
    <t>Platformă Cloud de înaltă performanță la Universitatea Politehnica Timișoara - CloudPUTing</t>
  </si>
  <si>
    <t>UNIVERSITATEA POLITEHNICA TIMIŞOARA</t>
  </si>
  <si>
    <t>Cresterea capacitatii de cercetare a Universitatii din Craiova prin investitii in infrastructuri de tip Cloud si Big Data.</t>
  </si>
  <si>
    <t>Dezvoltarea infrastructurii cloud a Universității Babeș-Bolyai Cluj-Napoca pentru realizarea unui sistem integrat de management academic și suport decizional bazat pe BigSmart Data - SmartCloudDSS</t>
  </si>
  <si>
    <t>Modernizarea infrastructurii de calcul și stocare a Centrului de Cercetare în Informatică al Universitatii de Vest din Timișoara pentru oferirea de servicii de tip Cloud și servicii de calcul de înaltă performanță -- MOISE</t>
  </si>
  <si>
    <t>UNIVERSITATEA DE VEST TIMISOARA</t>
  </si>
  <si>
    <t xml:space="preserve">Obiectivul general al proiectului consta in trecerea de la outsourcing la dezvoltarea bazata pe inovare prin realizarea unei aplicatii inovative in scopul detectarii intruziunilor si tentativelor de atacuri cibernetice la nivelul sistemelor industriale critice pe seama activitatilor de cercetare industriala si dezvoltare experimentala din proiect si a solutiilor de sprijin si consultanta in inovare, pentru a integra aplicatiei algoritmi de ultima generatie in zona – Machine learning si Intelligence Artificial </t>
  </si>
  <si>
    <t>Obiectivul general al proiectului constă în crearea unui centru suport pentru regiunea de Sud-Vest, cu rolul de a creşte capacitatea de participare la competiţiile europene pentru proiecte de cercetare-dezvoltare internaţionale a tuturor entităţilor care solicită sprijinul, precum si a Universitatii din Craiova.</t>
  </si>
  <si>
    <t>Realizarea primului Registru al Patologiilor Cerebro-Spinale, atât din Regiunea de N-V, cât şi din România, care să permită stocarea datelor clinice şi imagistice ale pacienţilor într-un data center de tip CLOUD. Acest registru va fi administrat si exploatat prin intermediul unor software-uri specifice, care să permită stocarea standardizată a datelor, si analiza acestor date de dimensiuni mari prin intermediul unor metadate simple.</t>
  </si>
  <si>
    <t>Obiectivul general al proiectului consta in cresterea implicarii universitatii cat si a altor actori interesati din mediul academic si din mediul de afaceri, in cercetare la nivelul Uniunii Europene prin masuri concrete de stimulare a participarii la competitii internationale in special in cadrul programului de finantare Orizont 2020.</t>
  </si>
  <si>
    <t>Obiectivul general este creşterea capacităţii de cercetare în scopul ridicării nivelului de competitivitate ştiinţifică pe plan internaţional al Universitaţii Maritime din Constanţa, prin crearea de infrastructuri CLOUD / centre de date cu performanţă înaltă, care să fie integrate în structuri internaţionale de tip CLOUD şi INFRASTRUCTURI MASIVE DE DATE.
Obiectivul general este creşterea capacităţii de cercetare în scopul ridicării nivelului de competitivitate ştiinţifică pe plan internaţional al
Universitaţii Maritime din Constanţa, prin crearea de infrastructuri CLOUD / centre de date cu performanţă înaltă, care să fie integrate în structuri internaţionale de tip CLOUD şi INFRASTRUCTURI MASIVE DE DATE.</t>
  </si>
  <si>
    <t xml:space="preserve">Obiectivul general: Cresterea participarii in “Orizont 2020” si in alte programe CDI europene a IMT si a altor entitati din Romania (inclusiv intreprinderi), cu focalizare pe dezvoltarea si aplicatiile micro- si nanotehnologiilor .
</t>
  </si>
  <si>
    <t>Nord Est; Centru</t>
  </si>
  <si>
    <t>Iasi; Brasov</t>
  </si>
  <si>
    <t xml:space="preserve">Obiectivul general al proiectului este de a creste competitivitatea solicitantilor prin introducerea pe piata a unei platforme de automatizare a proceselor repetitive pe bază de informaţii comportamentale a proceselor de business.
</t>
  </si>
  <si>
    <t xml:space="preserve">Creşterea capacităţii de cercetare în scopul ridicării nivelului de competitivitate ştiinţifică pe plan internaţional al UTCN, prin crearea unei infrastructuri de tip cloud, numita CLOUDUT, integrabilă în structuri naţionale şi internaţionale de tip CLOUD şi INFRASTRUCTURI MASIVE DE DATE, care sa permită cercetarea şi dezvoltarea în domeniile big data, deep learning, date spaţiale şi IoT, precum şi utilizarea acestor tehnologii într-o gamă largă de aplicaţii inginereşti, economice şi administrative, solicitate de mediul economic regional si naţional. Infrastructura CLOUDUT va extinde posibilitatea de participare în proiecte de cercetare naţionale şi internaţionale de tip Orizont 2020.
</t>
  </si>
  <si>
    <t>Dezvoltarea cercetarii-dezvoltarii si inovarii prin crearea unui centru de tip cloud si infrastructuri masive de date (centrul RaaS-IS) care sa furnizeze resurse si servicii de stocare, procesare si analiza de date de mari dimensiuni pentru comunitatea academica, institutii de cercetare si echipe de cercetare din organizatii si companii din arealul Iasului si nord-estul Moldovei.</t>
  </si>
  <si>
    <t xml:space="preserve">Obiectivul general al proiectului este creşterea capacităţii de cercetare şi inovare a Universităţii Politehnica din Timişoara (UPT) cu scopul ridicării nivelului de  competitivitate şi vizibilitate ştiinţifică al instituţiei pe plan internaţional, precum şi al îmbunătăţirii capacităţii de transfer tehnologic pentru rezultatele de cercetare, prin crearea unui nod cloud eficient energetic, de tip privat bazat pe tehnologii deschise, ataşat reţelei internaţionale de infrastructură cloud de cercetare, cu aplicabilitate in colectarea, stocarea, analiza, distriburea şi protecţia masivelor de date heterogene, produse în cadrul iniţiativelor de cercetare şi inovare derulate în regiunea de vest a României.
</t>
  </si>
  <si>
    <t xml:space="preserve">Obiectivul general al proiectului vizează creşterea capacităţii de cercetare a Universitatii din Craiova prin realizarea de investiţii în infrastructura de tip CLOUD şi integrarea acesteia în structuri internaţionale de tip CLOUD şi infrastructuri masive de date, in scopul ridicarii nivelului de competitivitate stiintifica. </t>
  </si>
  <si>
    <t>Obiectivul general al proiectului: Modernizarea infrastructurii cloud a Universitatii Babes-Bolyai Cluj-Napoca prin realizarea unui sistem integrat de management academic
si suport decizional bazat pe Big&amp;Smart Data.</t>
  </si>
  <si>
    <t>Obiectivul general al proiectului constă în creşterea capacităţii de în scopul ridicarii nivelului de competitivitate pe plan internaţional al Universităţii de Vest din Timişoara prin modernizarea infrastructurii de calcul şi stocare existentă pentru a permite actualizarea ofertei de servicii de tip Cloud şi servicii de date cu performanţă înaltă şi integrarea în structuri internaţionale de tip Cloud şi Infrastructuri masive de date.</t>
  </si>
  <si>
    <t>INSTITUTUL NATIONAL DE CERCETARE-DEZVOLTARE TURBOMOTOARE - COMOTI</t>
  </si>
  <si>
    <t>Dezvoltarea infrastructurii de cercetare pentru caracterizarea etanşarilor cu labirint rotativ - INFRASEAL</t>
  </si>
  <si>
    <t>Development of Research infrastructure for EMerging Advanced composite materials dedicated to innovative STator ogv technologies for aircrafts Engine noise Reduction - REMASTER</t>
  </si>
  <si>
    <t>Proiectul INFRASEAL, pentru care se solicita finantarea, este un proiect complement la proiectul AIRSEAL aflat in implementare la INCD Turbomotoare COMOTI avand finantare directa de la Comisia Europeana prin programul Clean Sky 2. Propunerea de proiect INFRASEAL
a fost evaluata in cadrul Comisiei Europene si intens recomandata pentru finantare (Clean Sky 2 Synergy Label) prin European Structural and Investment Funds (ESIF) si Autoritatea Nationala de Management.</t>
  </si>
  <si>
    <t>Obiectivul general al prezentei propuneri de complementaritate este de a creste capabilitaþile de cercetare în domeniul arhitecturilor de materiale inteligente, cu greutate redusa si performanþe structurale ridicate, al proceselor de fabricaþie avansate, si al investigatiilor experimentale pentru tehnologii inovative referitoare la statoarele de ghidare a iesirii din ventilatoare (REMASTER), în vederea reducerii zgomotului produs de motoarele aeronavelor civile ale viitorului.</t>
  </si>
  <si>
    <t>BioNanoTech-Suport, Centru suport pentru proiecte Orizont 2020</t>
  </si>
  <si>
    <t>INSTITUTUL DE CHIMIE MACROMOLECULARA 'PETRU PONI'</t>
  </si>
  <si>
    <t>INSTITUTUL DE ECONOMIE MONDIALA</t>
  </si>
  <si>
    <t>Centru Suport pentru IEM proiecte de cercetare â€“ inovare competitive in Orizont 2020</t>
  </si>
  <si>
    <t>Dezvoltarea Centrului de Suport pentru initierea si implementarea Proiectelor de Cercetare-Dezvoltare Europene si Internaționale in cadrul INCD GeoEcoMar</t>
  </si>
  <si>
    <t>INSTITUTUL NATIONAL DE CERCETARE-DEZVOLTARE PENTRU GEOLOGIE SI GEOECOLOGIE MARINA - GEOECOMAR</t>
  </si>
  <si>
    <t>Proiectul BioNanoTech-Suport isi propune imbunatatirea participarii Romaniei in cadrul programului Orizont 2020 pe domeniile: ecomateriale avansate, nanomateriale si biotehnologii - focus beneficiari din regiunea de NE a Romaniei (institute de cercetare, universitati, intreprinderi innovative, etc.)</t>
  </si>
  <si>
    <t>Obiectivul general al proiectului este dezvoltarea pe baze consolidate a domeniilor de cercetare şi inovare (C&amp;I) în Institutul de Economie Mondială al Academiei Române în special de interes naţional şi european, conform Strategiei Naţionale de Cercetare, Dezvoltare şi Inovare 2014-2020 .</t>
  </si>
  <si>
    <t xml:space="preserve">Obiectivul general al proiectului este creşterea capacităţii GeoEcoMar de a participa la Programele Cadru de cercetare al Uniunii Europene (Orizont 2020 şi programul cadru următor din perioada 2020 – 2027) prin infiintarea unei structuri de sprijin al cercetatorilor ce se va numi "Centru Suport pentru Proiecte CD Europede si Internaţionale",fara  personalitate juridica, in cadrul Biroului de Management Proiecte si Marketing, existent in organigrama INCD GeoEcoMar </t>
  </si>
  <si>
    <t>Centrul suport pentru participarea la proiecte internationale -- SupportTM</t>
  </si>
  <si>
    <t>CeS-UTCN – Excelenta Stiintifica si Specializare Inteligenta prin crearea unui Centru Suport dedicat facilitarii accesului entitatilor publice si private la proiecte/competitii CDI</t>
  </si>
  <si>
    <t>UNIVERSITATEA TEHNICĂ "GHEORGHE ASACHI" DIN IAŞI</t>
  </si>
  <si>
    <t>ACCESS2020 - Centru Suport pentru elaborarea și implementarea proiectelor de cercetare-dezvoltare cu finanțare internaționala în domeniul tehnologiilor noi și emergente</t>
  </si>
  <si>
    <t xml:space="preserve">Obiectivul general al proiectului vizeaza cresterea participarii romanesti in activitatile/proiectele de cercetare la nivelul Uniunii Europene, prin crearea unui Centru Suport - CeS-UTCN cu rolul de a sprijini entitatile de cercetare din UTCN (dar nu limitatuv) de a participa la competitiile programului cadru Orizont 2020 dar si de a oferi suport in implementarea proiectelele internationale castigate deja. </t>
  </si>
  <si>
    <t>Obiectivul general al ACCESS2020 este creşterea gradului de participare şi a ratei de succes a organizaţiilor de cercetare şi a întreprinderilor din Regiunea Nord-Est la iniţiativele sau programele europene (în particular Orizont2020) ori internaţionale, prin crearea unui Centru Suport pentru Proiecte de Cercetare-Dezvoltare Internaţionale în Domeniul Tehnologiilor Noi şi Emergente în cadrul Universităţii Tehnice Gheorghe Asachi din Iaşi.</t>
  </si>
  <si>
    <t xml:space="preserve">Obiectivul general: Crearea la nivelul Universitatii de Vest din Timisoara, a unui Centru Suport a carei misiune o constituie cresterea capacitatii de participare la competitii europene pentru proiecte de tip CD internationale a universitatii si a alor entitati care solicita sprijin in acest sens, prin masuri de sprijinire, facilitare si formare in ceea ce priveste accesul la informatie, identificarea de parteneri si elaborarea cererilor de finantare.
</t>
  </si>
  <si>
    <t>Creșterea capacității de cercetare a UMF Iuliu Hațieganu Cluj Napoca, prin dezvoltarea unei infrastructuri de tip CLOUD conectata la resursele globale de informare</t>
  </si>
  <si>
    <t>UNIVERSITATEA DE MEDICINA SI FARMACIE ,, IULIU HATIEGANU" CLUJ NAPOCA</t>
  </si>
  <si>
    <t>Obiectivul general al proiectului este cresterea capacitatii de cercetare a UMF Iuliu Hatieganu Cluj Napoca, prin dezvoltarea unei infrastructuri de tip CLOUD, infrastructura care va furniza resursele informatice si de comunicatii necesare atat pentru stocarea si analiza volumelor mari de date care rezulta din activitatea de cercetare a universitatii, cat si pentru schimbul de date stiintifice la nivel european si international.</t>
  </si>
  <si>
    <t>Centrul Suport POLITEHNICA Orizont ctivități și cheltuieli   Export XLSX Componentă 12020 - UPB4H</t>
  </si>
  <si>
    <t>Crearea Centrului Suport – UPB4H, care va fi focalizat pe intarirea excelentei stiintifice in domeniile bioeconomie, tehnologii informationale de comunicatii, spatiu si securitate, energie mediu si schimbari climatice, eco-nanotehnologii si materiale avansate si respectiv sanatate si care sa sprijine activitatea de cercetare la nivelul UPB.</t>
  </si>
  <si>
    <t>Centru Cloud si Big Data pentru participarea la Cloud-ul European pentru Stiinta Deschisa (CeCBiD-EOSC)</t>
  </si>
  <si>
    <t>INSTITUTUL NATIONAL DE CERCETARE - DEZVOLTARE PENTRU FIZICA SI INGINERIE NUCLEARA " HORIA HULUBEI " - IFIN - HH/DFCTI</t>
  </si>
  <si>
    <t>Măgurele</t>
  </si>
  <si>
    <t>Obiectivul general al proiectului CeCBiD-EOSC este cresterea capacitatii de cercetare in scopul ridicarii nivelului de competitivitate stiintifica pe plan international al IFIN-HH, prin modernizarea infrastructurii Cloud, extinderea infrastructurii masive de date si realizarea unui centru de date cu performante inalte, care sa fie integrat in Cloud-ul European pentru Stiinta Deschisa (European Open Science Cloud – EOSC).</t>
  </si>
  <si>
    <t>UNIVERSITATEA OVIDIUS DIN CONSTANTA</t>
  </si>
  <si>
    <t>Dezvoltarea infrastructurii de calcul numeric a Universitatii Ovidius din Constanta, pentru modelare numerică, simulare și procesare de structuri masive de date prin realizarea unui Centru de Date de tip Cloud</t>
  </si>
  <si>
    <t>VETRO SOLUTIONS SRL</t>
  </si>
  <si>
    <t>Dezvoltare marketplace veterinar inovativ</t>
  </si>
  <si>
    <t>POWERSOFT BUSINESS SOLUTIONS SRL</t>
  </si>
  <si>
    <t>Realizarea unui algoritm bazat pe inteligenta artificiala in cadrul societatii POWERSOFT BUSINESS SOLUTIONS SRL</t>
  </si>
  <si>
    <t>CRAFTING SOFTWARE INNOVATION SRL</t>
  </si>
  <si>
    <t>Dezvoltarea unei aplicații TIC inovative, ca metodă de terapie pentru copii cu probleme de dezvoltare</t>
  </si>
  <si>
    <t>INSTITUTUL NATIONAL DE CERCETARE-DEZVOLTARE PENTRU OPTOELECTRONICA INOE 2000 INCD</t>
  </si>
  <si>
    <t>Centrul Suport Orizont 2020 pentru managementul proiectelor europene si promovare europeana PREPARE</t>
  </si>
  <si>
    <t>BINBOX GLOBAL SERVICES SRL</t>
  </si>
  <si>
    <t>Platforma inovativa LocationChest</t>
  </si>
  <si>
    <t>SIMARTIS TELECOM SRL</t>
  </si>
  <si>
    <t>HEADLIGHT SOLUTIONS SRL</t>
  </si>
  <si>
    <t>Cercetare si dezvoltare, calificare, certificare, testare si pregatire de lansare comerciala proiect ,,Platforma de servicii pentru Conectivitate Inteligenta 5G/IoT - E-SIM, OTA - HTTP, DM - IoT</t>
  </si>
  <si>
    <t>Platforma inovativa de procesare si difuzare a continutului multimedia si de integrare a solutiilor Internet of Things</t>
  </si>
  <si>
    <t>Otopeni</t>
  </si>
  <si>
    <t>GNOSIS KERNEL SRL</t>
  </si>
  <si>
    <t>SVIEE</t>
  </si>
  <si>
    <t>AP 1/1.2.1/ Proiect Tehnologic Inovativ - MDR</t>
  </si>
  <si>
    <t>Platforme robotice polimorfice autonome pentru sistemul de servicii din Smart City (ProSSSy)</t>
  </si>
  <si>
    <t>BIOTEHNOS SA</t>
  </si>
  <si>
    <t>Algoritm inovativ eficient pentru dezvoltarea unor substante farmaceutice noi si investigarea de noi valente terapeutice ale medicamentelor prin implementarea la nivelul strategiei UE</t>
  </si>
  <si>
    <t>Compozit multifunctional pe baza de matrice silica-organica transpozabila pentru inovatii de produse si formulari particularizate in industria alimentara si farmaceutica</t>
  </si>
  <si>
    <t>Platforma inovativa Meteorite Cloudspace</t>
  </si>
  <si>
    <t>Obiectivul general al proiectului este reprezentat de cresterea capacitatii de cercetare a Universitatii Ovidius in vederea ridicarii nivelului de competitivitate stiintifica pe plan international prin crearea unui Centru de Date mobil si a unei infrastructuri Cloud de inalta performantain vederea integrarii in structuri international de tip Cloud si infrastructuri masive de date.</t>
  </si>
  <si>
    <t>Obiectivul general al proiectului este cresterea competitivitaþii companiei Vetro Solutions SRL prin dezvoltarea unui produs software care sa digitalizeze industria veterinara de sanatate automatizând procesele redundante la care sunt supusi în acest moment membri acestui ecosistem si sa creeze legatura intre ei, facilitând astfel colaborarea si cresterea industriei la nivel national.</t>
  </si>
  <si>
    <t>Obiectivul general al proiectului este cercetarea unui algoritm , care se pliaza pe o noua viziune bazandu-se pe diferite mecanisme de predictie, astfel încat pe baza datelor care sunt puse la dispozitia sistemului respectiv si pe baza proprietatilor structurale a bazei de date sa se ajunga la o prognoza rapida si îndestulatoare. Astfel utilizatorii acestui sistem reusesc sa aiba acces la un instrument extrem de util , care ofera suportul necesar în luarea deciziilor strategice ideale, fiind sustinute de date concrete.</t>
  </si>
  <si>
    <t>Obiectivul general al programului este de a asigura trecerea de la outsourcing la dezvoltarea bazata pe inovare, precum si colaborarea între întreprinderile centrare pe domeniul TIC, precum si colaborarea între întreprinderile centrare pe domeniul TIC si clusterele din domeniu, pentru asigurarea unui acces rapid si facil la implementarea rezultatelor cercetarii / dezvoltarii în scopul obþinerii de produse inovatoare. Obiectivul general al proiectului de fata este dezvoltarea unei aplicatii inovative sub forma unei platforme interactive de jocuri terapeutice pentru copii cu probleme de dezvoltare.</t>
  </si>
  <si>
    <t>OBIECTIVUL GENERAL este crearea “Centrului Suport Orizont 2020” de management de proiecte si promovare europeana, în cadrul INCD INOE 2000, în vederea cresterii participarii institutului la programul Orizont 2020 si în subsidiar al organizaþiilor de cercetare din cadrul consorþiului ACTRIS-RO. SCOPUL PROIECTULUI este acela de a creste participarea INOE (si în subsidiar a tuturor organizaþiilor de cercetare stiinþifice partenere în consorþiul ACTRIS-RO) la Programele cadru de cercetare ale Uniunii Europene - Orizont 2020 - prin crearea “Centrului Suport Orizont 2020” de management de proiecte si promovare europeana, în cadrul INCD INOE-2000.</t>
  </si>
  <si>
    <t>Obiectivul general al proiectul îl reprezintă susţinerea inovării şi creşterea productivităţii societăţii BinBox Global Services S.R.L. prin realizarea unei platforme inovative de tip BigData pentru colectarea informatiilor despre localizarea dispozitivelor mobile folosite de catre clientii operatorilor de telefonie mobila, agregarea si procesarea acestora  pentru implementarea conceptului de servicii bazate pe locatie (location based services).</t>
  </si>
  <si>
    <t>Obiectivul general al proiectului il constituie dezvoltarea unui produs inovativ, o familie de sisteme automate inteligente de vanzari, eficienta energetic pentru produse alimentare reci şi calde, care poate fi alimentata cu ajutorul energiei electrice obtinuta din surse regenerabile şi / sau combinat cu energia produsă de către persoanele care sunt de acord să obţină aceste produse reci sau calde, în schimbul unui efort fizic realizat în apropierea automatului cu ajutorul unui dispozitiv de transformare a energiei umane in energie electrica</t>
  </si>
  <si>
    <t>Obiectivul general al proiectului il reprezinta sustinerea investitiei private in CDI prin introducerea inovarii de tehnologii si servicii in activitatea proprie a S.C. LIGHTNING NET SRL prin realizarea, bazata pe cercetare in colaborare cu un colectiv de cercetare dintr-o universitate tehnica de prestigiu, a unei baze de robot polimorfic cu orientare si miscare libera sau asistata in cladiri si areale din Smart City.</t>
  </si>
  <si>
    <t>Tartasesti, sat Gulia</t>
  </si>
  <si>
    <t>Obiectiv principal este cercetarea, proiectarea şi implementarea unui sistem de management a dispozitivelor compatibile eSIM denumit eSIM RSP precum şi actualizări majore la nivel funcţional, cu elemente de noutate şi originalitate pentru platformele curente OTA SIM Management şi Device Management, n scopul de a efectua configurarea la distanţă a planurilor celulare existente pe o cartelă eSIM.</t>
  </si>
  <si>
    <t>Obiectivul general al proiectul îl reprezintă susţinerea inovării şi creşterea productivităţii SC HeadLight Solutions SRL prin realizarea unui produs inovativ complex şi a unor servicii inovative, bazate pe acest produs. Se urmăreşte crearea unei platforme inovative hardware şi software de procesare şi difuzare a conţinutului multimedia şi de integrare a soluţiilor Internet of Things ce are ca scop creşterea competitivităţii economice a societăţii.</t>
  </si>
  <si>
    <t>IMOPEDIA SRL</t>
  </si>
  <si>
    <t>IMOPEDIA – Sisteme inovative de Inteligență Artificială în domeniul portalurilor imobiliare</t>
  </si>
  <si>
    <t>Bucuresti Ilfov; Centru;</t>
  </si>
  <si>
    <t xml:space="preserve">Bucuresti; Sibiu; </t>
  </si>
  <si>
    <t>IMOPEDIA şi-a propus ca obiectiv general dezvoltarea inovativă a serviciilor oferite clienţilor săi precum şi îmbunătăţirea celor existente. Acest obiectiv va sprijini compania pentru a fi competitivă pe o piaţă atât de dinamică cum este cea imobiliară.</t>
  </si>
  <si>
    <t>Obiectivul general al proiectului este dezvoltarea unui algoritm inovativ eficient pentru obtinerea unor substante farmaceutice noi prin valorificarea unor resurse marine /entomologice fara afectarea ecosistemului si a unor solutii pentru investigarea de noi valente terapeutice ale unor medicamente.</t>
  </si>
  <si>
    <t>Obiectivul general al proiectului este realizarea autentica a unui material inovativ prin dezvoltarea unui sistem multifunctional reprezentat de un suport silice structurat prototip cu capacitate de incarcare de principii active incapsulat biopolimeric. Acesta va fi obtinut prin tehnologie originala high-tech si este proiectat a fi utilizabil in mai multe sectoare ale sanatatii, in industria alimentara, farmaceutica, dermatocosmetica si medicina.</t>
  </si>
  <si>
    <t>Obiectivul general al proiectului Meteorite Cloudspace il reprezinta sustinerea inovarii si cresterea productivitatii societatii RS NEXT TECHNOLOGIES SRL prin realizarea unei platforme inovative de tip cloud pentru rularea oricarei aplicatii intr-un spatiu virtual, accesibil printr-un browser web de pe orice tip de device – de la telefoane mobile si tablete, la laptopuri lowcost, chiar si de tip chromebook.</t>
  </si>
  <si>
    <t>80.00; 85.00</t>
  </si>
  <si>
    <t>AP 1/1.2.1/ Proiect Tehnologic Inovativ - LDR</t>
  </si>
  <si>
    <t>AUDIT ITC SRL</t>
  </si>
  <si>
    <t>Sistem inteligent mobil de conversie a resurselor proprii si de optimizare a consumului de energie pentru producatori cu potential ridicat de poluare - SyCON</t>
  </si>
  <si>
    <t>AC HELCOR SRL</t>
  </si>
  <si>
    <t>Realizarea unui supliment alimentar inovativ pentru sanatatea femeii la menopauza, de catre AC HELCOR SRL</t>
  </si>
  <si>
    <t>PETAL SA</t>
  </si>
  <si>
    <t>SPECCHIASOL ROMANIA SRL</t>
  </si>
  <si>
    <t>INSTALATIE INOVATOARE PENTRU CIMENTARE SI OPERATIUNI SPECIALE LA SONDA DESTINATA EFICIENTIZARII EXTRAGERII RESURSELOR ENERGETICE CONVENTIONALE - INOCEM</t>
  </si>
  <si>
    <t>Extracte  din microalge pentru industria alimentara – EMA</t>
  </si>
  <si>
    <t>Husi</t>
  </si>
  <si>
    <t>iasi</t>
  </si>
  <si>
    <t>MGM STAR CONSTRUCT SRL</t>
  </si>
  <si>
    <t>Tehnologii inovative pentru depuneri fizice in vid bazate pe straturi subtiri, multifunctionale, nanostructurate destinate pieselor de mari dimensiuni - LargCoat</t>
  </si>
  <si>
    <t>SANIMED INTERNATIONAL DISTRIBUTION SRL</t>
  </si>
  <si>
    <t>Platforma avansata de tip cloud pentru stocare, arhivare si interogare fisiere de imagistica medicala utilizand standardul DICOM</t>
  </si>
  <si>
    <t>LinDA – Sistem de monitorizare, diagnoza si integrare inteligenta a proceselor tehnologice in cloud</t>
  </si>
  <si>
    <t>TELE-CONTACT</t>
  </si>
  <si>
    <t>Sanimed - unitate medicala virtuala</t>
  </si>
  <si>
    <t>MEDY SPORT LINE SRL</t>
  </si>
  <si>
    <t>MEDYSPORTLINE - Sistem inovativ de inteligență artificială pentru prognoza, prevenția și tratarea herniilor de disc și a scoliozelor</t>
  </si>
  <si>
    <t>FRONTIER CONECT SRL</t>
  </si>
  <si>
    <t>SINTARA - Sintetizarea, aductia si reutilizarea apei prin tehnologii sustenabile</t>
  </si>
  <si>
    <t>AP 1/P1.2/OS1.3-Secţiunea C-ap.2</t>
  </si>
  <si>
    <t>GREEN WATERNANOTECHNOLOGY SRL</t>
  </si>
  <si>
    <t>FABRICAREA DE MATERIALE AVANSATE DESTINATE TRATĂRII APELOR INDUSTRIALE UZATE: PROTOTIP ŞI INTRODUCERE ÎN CICLUL PRODUCTIV</t>
  </si>
  <si>
    <t>Programe de formare și psihoeducaționale bazate pe modele de prevenție și intervenție inovative în sănătatea emoțională</t>
  </si>
  <si>
    <t>Obiectivul general al proiectului il constituie stimularea inovarii in cadrul SC Audit IT &amp; C prin cresterea investitiilor initiale pentru inovare in vederea introducerii in productie a rezultatelor obtinute si diversificarea activitatii unitatii prin produse şi tehnologii care nu au fost realizate.</t>
  </si>
  <si>
    <t>Obiectivul general al proiectului tehnologic inovativ din cadrul actiunii 1.2.1 are ca scop introducerea inovarii in activitatea proprie a firmei AC HELCOR
SRL prin realizarea de 1 (un) produs nou pe piata romaneasca si la nivelul firmei (Rofemin - bionanoprodus de origine vegetala pentru optimizare  hormonala si a potentialului propriu antioxidant pentru femei cu varsta peste 45 de ani) si 1 (o) tehnologie noua la nivelul firmei AC HELCOR SRL, in scopul productiei si comercializarii, bazate pe cercetare.</t>
  </si>
  <si>
    <t>Obiectivul general al proiectului il reprezinta sustinerea investitiei private in CDI prin introducerea inovarii de produs in activitatea proprie a S.C. PETAL S.A. prin realizarea, bazata pe cercetare in colaborare cu un colectiv de prestigiu din domeniu, a unui produs inovativ complex destinat exploatarii eficiente a resurselor energetice conventionale.</t>
  </si>
  <si>
    <t>Obiectivul proiectului este introducerea inovarii in activitatea companiei Specchiasol Romania SRL prin identificarea de tehnologii naturale de pastrare si prelucrare a produselor alimentare si infiintarea unei noi unitati de productie pentru fabricarea de aditivi naturali extrasi din microorganisme(microalge si cianobacterii).</t>
  </si>
  <si>
    <t>Obiectivul general al proiectului il reprezinta sustinerea investitiei private in CDI prin introducerea inovarii de tehnologii si servicii in activitatea proprie a MGM STAR CONSTRUCT SRL prin realizarea, bazata pe cercetare in colaborare cu doua colective de cercetare de prestigiu din domeniu, a unor tehnologii inovative pentru depuneri fizice in vid bazate pe straturi subtiri, multifunctionale, nanostructurate, destinate pieselor de mari dimensiuni si dezvoltarea serviciilor oferite pe aceasta baza.</t>
  </si>
  <si>
    <t>Obiectivul general al proiectului consta in cresterea competitivitatii economice a S.C. SANIMED INTERNATIONAL DISTRIBUTION S.R.L., sustinerea inovarii in cadrul sectorului TIC si desfasurare unor activitati de cercetare-dezvoltare tehnologica, prin crearea unei platforme avansate de tip cloud pentru  stocare, arhivare si interogare fisiere de imagistica medicala utilizand standardul DICOM.</t>
  </si>
  <si>
    <t>Obiectivul general este obţinerea unui prototip de sistem hard/soft inovativ ce va funcţiona în Cloud cu scop de monitorizare, diagnoza şi integrare inteligenta a proceselor tehnologice în domenii diverse.</t>
  </si>
  <si>
    <t xml:space="preserve">Obiectivul general este dezvoltarea unei platforme de de averizare timpurie în caz de dezastru care să permită minimizarea pagubelor şi intervenţia promptă în cazul unor situaţii de urgenţă care s-ar putea solda cu pierderi de vieţi omeneşti sau distrugerea unor ecosisteme. </t>
  </si>
  <si>
    <t xml:space="preserve">Obiectivul general al proiectului propus este „Sprijinirea cresterii valorii adaugate generate de sectorul TIC prin crearea unei unitati medicale virtuale (spital virtual) in Romania”.
</t>
  </si>
  <si>
    <t>Obiectivul general este dezvoltarea uni sistem informatic de management inovativ al tratamentului scoliozei şi al herniei de disc prin combinarea tehnologia IT, inclusiv cea disponibilă în echipamentele medicale de ultimă generaţie, cu cazuistica, know-how-ul şi expertiza acumulate de către personalul clinicii până acum, toate aceste elemente formând un arsenal terapeutic în vederea evitării intervenţiei chirurgicale.</t>
  </si>
  <si>
    <t>Obiectivul general este cresterea competitivităţii FRONTIER CONECT SRL prin dezvoltarea unui produs TIC inovativ bazat pe activităţi de cercetare-dezvoltareinovare realizate în cadrul clusterului TIC al regiunii Vest destinat întreţinerii spaţiilor verzi urbane.</t>
  </si>
  <si>
    <t xml:space="preserve">Obiectivul General include realizarea de investiţii iniţiale pentru inovare în vederea introducerii în producţie a rezultatelor de cercetaredezvoltare obţinute de SC Green WaterNanoTechnology SRL. Dezvoltarea unei unităţi de producţie noi pentru implementarea unui proces nou de fabricaţie, respectiv instalărea şi operarea unei facilităţi de fabricaţie la scară industrială a unui produs nou, respectiv a unui material compozit nanostructurat inovativ, destinat îndepărtării metalelor grele şi derivaţilor petrolieri din apele industriale uzate. </t>
  </si>
  <si>
    <t>Jilava</t>
  </si>
  <si>
    <t>Obiect ivul general este de dezvolta si promova programe de formare si psihoeducationale bazate pe modele noi, inovative, validate empiric in domeniul psihologiei cu aplicare practica in domeniul sanatatii emotionale a copiilor, parintilor si cuplurilor.</t>
  </si>
  <si>
    <t>PENTRU CUPLU SRL</t>
  </si>
  <si>
    <t>SKYNET PROJECT SRL</t>
  </si>
  <si>
    <t>Cercetarea-dezvoltarea unei aeronave de tip drona cu sistem de propulsie inovativ</t>
  </si>
  <si>
    <t>SOFTRONIC SRL</t>
  </si>
  <si>
    <t>Inovarea locomotivei electrice LEMA in scopul cresterii eficientei energetice</t>
  </si>
  <si>
    <t>TAPARO SA</t>
  </si>
  <si>
    <t>Crearea unui centru de excelenta in domeniul materialului compozit la SC TAPARO SA</t>
  </si>
  <si>
    <t>Targu Lapus</t>
  </si>
  <si>
    <t>FRACTAL SCIENCES SRL</t>
  </si>
  <si>
    <t>REALIZAREA UNEI PLATFORME INFORMATICE INOVATIVE PENTRU MANAGEMENT DE RISC SI PREVIZIUNE PE PIATA DE CAPITAL</t>
  </si>
  <si>
    <t>Obiectivul general al proiectului este cercetarea-dezvoltarea si lansarea in productie a unei aeronave de tip drona ce va utiliza un sistem de propulsie inovativ cu decolare si aterizare pe verticala, ce va fi destinata unor multiple domenii de activitate, avand potentialul de a imbunatati semnificativ modul de functionare si utilizare al dronelor, asa cum este cunoscut in momentul de fata.</t>
  </si>
  <si>
    <t>Obiectivul general al proiectului urmareste îmbunataţirea substanţiala a performanþelor energetice ale locomotivei LEMA prin cresterea eficienþei frânarii recuperative. Obiectivul va fi atins prin obiective specifice al caror rezultat se va obþine prin activitaþi de cercetare derulate în parteneriat cu o organizaþie de cercetare.</t>
  </si>
  <si>
    <t>Obiectivul general al proiectului consta in infiintarea unei unitati noi de productie in vederea cresterea competitivitatii S.C. TAPARO S.A. prin achizitionarea de echipamente pentru elaborarea si implementarea unei tehnologii inovative de obtinere a unui material compozit avand ca destinatie inlocuirea unor elemente din structura produselor tapitate.</t>
  </si>
  <si>
    <t xml:space="preserve">Chiajna, sat Rosu </t>
  </si>
  <si>
    <t>Obiectivul principal al acestui proiect il reprezinta crearea unui sistem informatic corespunzator nevoilor actuale ale mediului investitional si financiar, alcatuit din investitori institutionali, reprezentati de societati de servicii de investitii financiare (firme de brokeraj), fonduri de investitii, fonduri de pensii, societati de administrare a investitiilor, societati de asigurari, dar si investitori individuali, dar si academic, de gestionare a riscului pe piata de capital, printr-o abordare sinergica dintre scoala clasica a pietelor de capital, bazata pe ipoteza pietelor eficiente si pe analiza fundamentala a valorii unui titlu (necesara pentru identificarea valorii “reale” a unui activ), si scoala moderna a pietelor de capital, bazata pe teoria pietelor fractale.</t>
  </si>
  <si>
    <t>Cuantificarea eficienta a riscului cardiovascular la pacientii hipertensivi din populatia activa cu implementarea de parametri ecocardiografici, biologici si genetici si crearea unui nou software medical de estimare a riscului cardiovascular</t>
  </si>
  <si>
    <t>SC SAFETECH INNOVATIONS SRL</t>
  </si>
  <si>
    <t>Centrul de excelență pentru securitatea cibernetica și reziliența infrastructurilor critice (SafePIC)</t>
  </si>
  <si>
    <t>SYSCAD SOLUTIONS SRL</t>
  </si>
  <si>
    <t>SysCAD Application</t>
  </si>
  <si>
    <t>Obiectivul geneneral al proiectului SafePIC este cresterea capacitaþii Safetech de a contribui la dezvoltarea unor soluþii, produse si servicii inovative în domeniul securitaþii cibernetice, interoperabilitaþii si protecþiei cibernetice a infrastructurilor critice în baza unui parteneriat de cercetare cu cele doua prestigioase instituþii de învaþamânt si cercetare.</t>
  </si>
  <si>
    <t>MIBREX SOFT SRL</t>
  </si>
  <si>
    <t>Sisteme de recomandare pentru date de dimensiuni mari</t>
  </si>
  <si>
    <t>HESPER SA</t>
  </si>
  <si>
    <t>Sisteme mecatronice digitale de generare a presiunii de 1000 bar, utilizând amplificatoare hidraulice de presiune (SMGP)</t>
  </si>
  <si>
    <t>ICPE ACTEL SA</t>
  </si>
  <si>
    <t>Sistem Inovativ de Protecție Anticorozivă Activă a Metalelor Alimentat de la Surse Regenerabile de Energie - SIPAMASRE</t>
  </si>
  <si>
    <t>SISTEM  INOVATIV EXPERT COMPUTERIZAT  BAZAT PE RETELE NEURONALE PENTRU CLASIFICAREA SI PROGNOSTICUL FORMATIUNILOR TUMORALE HEPATICE</t>
  </si>
  <si>
    <t>ONCOMETRICS SRL</t>
  </si>
  <si>
    <t>Sistem Inovativ Inteligent de Creștere a Eficienței Energetice în cadrul Instalațiilor de Foraj - SICEEIF</t>
  </si>
  <si>
    <t>OPTIPLUS INTERNATIONAL SRL</t>
  </si>
  <si>
    <t>SISTEM DE OBSERVARE MULTISPECTRAL VIS-SWIR-MWIR DESTINAT PLATFORMELOR DE SUPRAVEGHERE LA MARE DISTANȚĂ</t>
  </si>
  <si>
    <t>Cercetarea dezvoltarea si lansarea in productie a unui sistem de generare a undelor de soc pentru tunurile sonice antigrindina</t>
  </si>
  <si>
    <t>OPTICA INVENT SRL</t>
  </si>
  <si>
    <t>Dezvoltarea generației următoare de sisteme optice de termoviziune, ca răspuns la tendințele de evoluție în domeniul sistemelor pentru supravegherea frontierelor - SOLWIR</t>
  </si>
  <si>
    <t>Sistem informatic integrat de identitate, gestiune si intermediere de plati pentru activitati-servicii si control acces</t>
  </si>
  <si>
    <t>Cresterea competitivitatii inovative a SC Ad Net Market Media prin investitii initiale de inovare in scopul realizarii unei platforme tehnologice SmartDelta, in cadrul unei unitati nou infiintate pentru realizarea activitatilor CD in colaborare efectiva</t>
  </si>
  <si>
    <t>AP 1/1.2.1/ Proiect Tehnologic Inovativ - ITI DD</t>
  </si>
  <si>
    <t>TECHNOLOGICAL BRAND SRL</t>
  </si>
  <si>
    <t>Calarasi</t>
  </si>
  <si>
    <t>Fundeni</t>
  </si>
  <si>
    <t>SILICON ACUITY SRL</t>
  </si>
  <si>
    <t>Dezvoltarea unui sistem de vedere termal și diurn cu rezoluție ridicată</t>
  </si>
  <si>
    <t>Popesti Leordeni</t>
  </si>
  <si>
    <t>ELECTROPRECIZIA ELECTRICAL MOTORS SRL</t>
  </si>
  <si>
    <t>Creșterea competitivității Electroprecizia Electrical Motors prin dezvoltarea în parteneriat cu Universitatea Transilvania - Brașov a unei noi familii de motoare electrice, cu eficiență energetică de clasă superpremium (IE4)</t>
  </si>
  <si>
    <t>Sacele</t>
  </si>
  <si>
    <t>TEADE SRL</t>
  </si>
  <si>
    <t>Cresterea competitivitatii economice a TEADE SRL prin realizarea unei platforme informatice inovative pentru servicii in industria vinului - EnoTour</t>
  </si>
  <si>
    <t>ATNOM SRL</t>
  </si>
  <si>
    <t>Sistem inovativ de stocare a energiei pentru aplicatii hibride si electrice in industria aeronautica si automobilistica</t>
  </si>
  <si>
    <t>NOVAMED RESEARCH CENTER SRL</t>
  </si>
  <si>
    <t>Terapie personalizata in functie de profilul imunohistochimic al fragmentelor tumorale in carcinoamele gastric/ GASTROTRET</t>
  </si>
  <si>
    <t xml:space="preserve">Dolj </t>
  </si>
  <si>
    <t>AREUS TECHNOLOGY SRL</t>
  </si>
  <si>
    <t>ROADN - PLATFORMA WEB PENTRU REALIZAREA PROFILELOR GENETICE</t>
  </si>
  <si>
    <t>FLUID STRUCT SRL</t>
  </si>
  <si>
    <t>SOFTWARE INOVATIV PENTRU SIMULAREA VIBRATIILOR  IN PREZENTA INCERTITUDINILOR PARAMETRICE</t>
  </si>
  <si>
    <t>LIDAS SRL</t>
  </si>
  <si>
    <t>EXTINDEREA CAPACITĂȚII CDI A S.C. LIDAS S.R.L. ÎN SCOPUL INOVĂRII PROCESELOR PRELIMINARE ÎN PANIFICAȚIA INDUSTRIALĂ PENTRU CREȘTEREA SIGURANȚEI, ACCESIBILITĂȚII ŞI OPTIMIZĂRII NUTRIȚIONALE A PRODUSELOR DE PANIFICAȚIE-PATISERIE</t>
  </si>
  <si>
    <t>ADEMA EQUIP SRL</t>
  </si>
  <si>
    <t>Sistem de management inteligent pentru cresterea eficientei sistemelor de stocare a energiei pe baza de baterii Pb-acid si Li-Ion - STOCMAN</t>
  </si>
  <si>
    <t>INDUSTRIAL SHIELD  SRL</t>
  </si>
  <si>
    <t>Cercetarea, dezvoltarea si lansarea in productie a Sistemului de Propulsie Integrat (SPI) pentru vehicule electrice</t>
  </si>
  <si>
    <t>NIPNTUCK SRL-D</t>
  </si>
  <si>
    <t>Servicii chirurgicale inovative ghidate imagistic prin metode de vizualizare tisulară intraoperatorie</t>
  </si>
  <si>
    <t>MIXT ENERGY SRL</t>
  </si>
  <si>
    <t>Dezvoltarea unei platforme informatice inovative pentru automatizarea proceselor de creștere a plantelor în mediu controlat și monitorizarea acestora prin intermediul serviciilor cloud–GreenHouse IoT</t>
  </si>
  <si>
    <t>Serviciu inovativ de screening si diagnostic precoce in tumorile maligne oculare si perioculare/SSDTOP</t>
  </si>
  <si>
    <t>Sistem integrat inovativ pentru managementul riscurilor si al duratei de viata a echipamentelor din statiile electrice de inalta tensiune</t>
  </si>
  <si>
    <t>VISION RESEARCH LABORATORIES SRL</t>
  </si>
  <si>
    <t>PRODUSE ALIMENTARE SANOGENE  CU IMPACT BIOECONOMIC SUSTENABIL</t>
  </si>
  <si>
    <t>UZUC SA</t>
  </si>
  <si>
    <t>Dezvoltarea componentelor si sistemelor complexe ale subansamblelor de tip SKID in vederea cresterii competitivitatii societatii UZUC SA</t>
  </si>
  <si>
    <t>INOSEARCH SRL</t>
  </si>
  <si>
    <t>Tehnologie inovativa pentru obtinerea unei proteze personalizate de reconstructie oculo-orbitala pentru pacientii cu traumatisme faciale - Acronim INO-ORBITAL</t>
  </si>
  <si>
    <t>Realizare sistem de inspectie aeriana cu drona pentru cresterea eficientei centralelor bazate pe energii regenerabile si oferirea de servicii pentru mentenanta acestora</t>
  </si>
  <si>
    <t>INTELLIGENT TRANSPORT SOLUTIONS SRL</t>
  </si>
  <si>
    <t>CERTSIGN SA</t>
  </si>
  <si>
    <t>Serviciu electronic pentru pastrarea si garantarea pe termen lung a semnaturilor electronice (LTPS)</t>
  </si>
  <si>
    <t>MASKLOGIK SRL</t>
  </si>
  <si>
    <t>Vopsele si grunduri nano-structurate cu proprietati de ecranare electromagnetica,  cu impact in domeniul componentelor pentru autoturisme</t>
  </si>
  <si>
    <t>RECONDUR SRL</t>
  </si>
  <si>
    <t>Ciclu de fabricaţie redus a pieselor greu solicitate prin aplicarea unui procedeu inovativ care combina metalizarea cu durificarea prin ecruisare</t>
  </si>
  <si>
    <t>SISTEM PEDOMETRIC DE MONITORIZARE A MERSULUI SI ANALIZA POSTURALA</t>
  </si>
  <si>
    <t>NEXT PLANET SRL</t>
  </si>
  <si>
    <t>SISTEM INTEGRAT DE VERIFICARE SI TESTARE A CALITATII APLICATIILOR MOBILE</t>
  </si>
  <si>
    <t>ELSSA LABORATORY SRL</t>
  </si>
  <si>
    <t>Laborator pentru Electrochimie şi Ingineria Suprafeţei bazată pe tehnici cu plasmă de electroliză</t>
  </si>
  <si>
    <t>IRISVAYU SRL</t>
  </si>
  <si>
    <t>COMPOZIȚII DIN POLIETILENĂ RETICULATĂ CU REZISTENȚĂ MECANICĂ ȘI FLEXIBILITATE RIDICATE PENTRU TUBURI FOLOSITE LA ÎNCĂLZIREA RADIANTĂ</t>
  </si>
  <si>
    <t>CONCEPT CAR SOLUTION SRL</t>
  </si>
  <si>
    <t>Sistem inteligent de monitorizare a jocurilor in timpul inspectiei sistemului de directie si puntilor vehiculelor SIMJDPV</t>
  </si>
  <si>
    <t>Cazanesti</t>
  </si>
  <si>
    <t>Obiectivul principal al proiectului este cercetarea şi dezvoltarea unei suite de soluţii software inovative, extrem de uşor de folosit, soluţii software pentru accelerarea implementării cadastrului general şi a cadastrului sectorial, denumit in continuare SysCAD Application Suite.</t>
  </si>
  <si>
    <t>Obiectivul proiectului este de a răspunde unor nevoi de piaţă reale prin crearea de soluţii optime, fezabile şi sustenabile, care pot fi comercializate şi care produc efecte economice după lansarea lor pe piaţă, bazate pe rezultatele cercetării ştiinţifice din domeniul Cibernetică şi statistică, aplicate ca nouă tehnologie in IT.</t>
  </si>
  <si>
    <t>Obiectivul general al proiectului este diversificarea activităţii SC HESPER SA Bucureşti prin produse care nu au fost realizate anterior în unitate, respectiv a unor sisteme sisteme mecatronice digitale de pompare, cu presiune de 1000 bar, cu eficienţă energetică ridicată, impact pozitiv asupra mediului şi performanţe funcţionale îmbunătăţite.</t>
  </si>
  <si>
    <t xml:space="preserve">Proiectul SIPAMASRE are ca scop realizarea in cadrul ICPE ACTEL a unui produs inovativ si anume a unui sistem de protecţie anticorozivă activă a metalelor alimentat de la surse regenerabile de energie. </t>
  </si>
  <si>
    <t>TITUS INDUSTRIES SRL</t>
  </si>
  <si>
    <t>INOvari si optimizari economice si functionale in productia industriala de MATeriale pentru energie termica.   „INO-MAT”</t>
  </si>
  <si>
    <t>REGIA AUTONOMĂ TEHNOLOGII PENTRU ENERGIA NUCLEARĂ - RATEN</t>
  </si>
  <si>
    <t>ALFRED – Etapa 1, infrastructură de cercetare suport: ATHENA (instalaţie de tip piscină pentru experimente şi teste termohidraulice) şi ChemLab (laborator pentru chimia plumbului).</t>
  </si>
  <si>
    <t>Mioveni</t>
  </si>
  <si>
    <t>INSTITUTUL NATIONAL DE CERCETARE-DEZVOLTARE PENTRU TEHNOLOGII CRIOGENICE SI IZOTOPICE - I.C.S.I. RAMNICU VALCEA</t>
  </si>
  <si>
    <t>Extinderea PESTD pentru dezvoltarea de aplicații de cercetare-dezvoltare în domeniul tritiului – TRI-VALCEA</t>
  </si>
  <si>
    <t>De la Nano la Macro in Energetica Hidrogenului - Extindere Centru National de Hidrogen si Pile de Combustibil - HyRo 2.0</t>
  </si>
  <si>
    <t>DATAWARE CONSULTING SRL</t>
  </si>
  <si>
    <t>Inovatie printr-o solutie personalizată de e-learning  în cadrul clusterului ITC „Dunarea de Jos"</t>
  </si>
  <si>
    <t>SMARTSENSE - CADRU TEHNOLOGIC PENTRU CERCETAREA ȘI PROMOVAREA SUSTENABILA A ZONELOR TURISTICE FOLOSIND TEHNICI INOVATIVE DE VIZUALIZARE COMPUTERIZATA SI RECUNOAȘTERE AUDIO-VIZUALA</t>
  </si>
  <si>
    <t>Tehnologie pentru circuite integrate cu nod electronic de 2 nm - IT2</t>
  </si>
  <si>
    <t>Obiectivul general al proiectului este cresterea competitivitaþii intreprinderii SC ONCOMETRICS SRL pe piaþa medicala prin introducerea în platforma de servicii medicale a unui nou sistem expert computerizat bazat pe reþele neuronale pentru clasificarea si prognosticul formatiunilor tumorale hepatice.</t>
  </si>
  <si>
    <t>Proiectul SICEEIF are ca scop realizarea în cadrul ICPE ACTEL S.A. a unei inovari de produs si anume a unui sistem inovativ de recuperare a energiei electrice pierduta în prezent în timpul utilizarii instalaþiilor de foraj marin si terestru (extragerii/coborârii rapide si frecvente a prajinilor garniturii de foraj), cu posibilitatea exploatarii resurselor regenerabile de energie fotovoltaica existente pe arealul aferent zonei de forare si folosirea energiei recuperate în fluxul operaþional din staþia/platforma de foraj.</t>
  </si>
  <si>
    <t>Obiectivul general este realizarea unui produs inovativ competitiv care consta dintr-un sistem de observare complex, performant, de tip multispectral, destinat platformelor de observare la mare distanþa si a unei tehnologii de integrare care sa permita realizarea compatibilizarii performanþelor modulelor de observare în domeniul VIS si SWIR cu modulul de observare in domeniul MWIR, considerat de referinta.</t>
  </si>
  <si>
    <t>SONOVORTEX SRL</t>
  </si>
  <si>
    <t>Obiectivul general al proiectului este stimularea cercetarii si inovarii in compania SONOVORTEX SRL prin cercetarea unui produs inovativ, un tun sonic acustic care are la baza un sistem inovativ de generare a undelor de soc, dezvoltarea prototipului si lansarea acestuia in productie in vederea comercializarii.</t>
  </si>
  <si>
    <t>Obiectivul general consta în dezvoltarea unui sistem optic inovativ, care sa corespunda tendinţelor actuale de dezvoltare a performanţelor senzorilor utilizaţi pentru camerele integrate în sistemele de supraveghere existente în acest moment pe piaţa.</t>
  </si>
  <si>
    <t>Obiectivul general al proiectului este ca societatea sa dezvolte produse si servicii TIC inovative si sa dezvolte capacitatea si infrastructura de cercetare-dezvoltare-inovare, conducand la cresterea competitivitatii econimice a societatii.</t>
  </si>
  <si>
    <t>Obiectivul general este realizarea unei platforme inovative de comunicatii specifice pentru monitorizarea si protejarea ecosistemului Deltei Dunarii si a judetului Tulcea, cu ajutorul unor matrici senzoriale si elemente de control la distanta, in cadrul unei unitati nou infiintate.</t>
  </si>
  <si>
    <t>CERCETAREA - DEZVOLTAREA UNEI TURBINE CU AX VERTICAL INOVATIVE</t>
  </si>
  <si>
    <t>Obiectivul general al proiectului este cercetarea, dezvoltarea si lansarea in productie a unei noi turbine eoliene cu ax vertical destinata unor sectoare economice care prezinta potential de crestere, precum sectorul turistic, rezidential, agricol si industria energiei regenerabile.</t>
  </si>
  <si>
    <t>Extend Studio SRL</t>
  </si>
  <si>
    <t>iConvert – Dezvoltarea unei suite de produse pentru marketing destinate site-urilor eCommerce folosind tehnologii de inteligenta artificiala</t>
  </si>
  <si>
    <t>Obiectivul general al proiectului este dezvoltarea unui produs inovativ, complex, de înalta tehnicitate, cu utilitate în domeniul sistemelor de supraveghere pe timp de noapte si de zi, în cadrul societaþii Silicon Acuity SRL.</t>
  </si>
  <si>
    <t xml:space="preserve">Obiectivul general al proiectului este cresterea competitivitatii la nivel european si mondial, pentru a deveni prima optiune ca furnizor de motoare electrice personalizate pentru integratori europeni, lideri de piata în segmentul lor. </t>
  </si>
  <si>
    <t>Obiectivul general al proiectului EnoTour consta in dezvoltarea, testarea si validarea unui instrument informatic inovativ sub forma unei platforme web si mobile pentru marketingul colaborativ al oenoturismului romanesc. Acest lucru va juca un rol important in cresterea competitivitatii economice si dezvoltarii companiilor din industria viti-vinicola.</t>
  </si>
  <si>
    <t>Obiectivul general al proiectului consta in inovare bazata pe cercetare-dezvoltare prin înfiintarea unei unitati noi, în vederea introducerii în productie a rezultatelor obþinute din cercetare-dezvoltare, si anume, se vor obtine 4 produse noi, inovatoare pentru industria aeronautica si auto ( - Acumulator modular pentru piata automotive;  - Acumultor pentru avion hibrid; - Acumulator pentru elicopter hibrid;  - Sistem de management al acumulatorilor).</t>
  </si>
  <si>
    <t>Obiectivul general al proiectului este acela de a implementa un serviciu medical inovativ de de diagnostic precoce, stadializare si terapie personalizata in carcinoamele gastrice, bazat pe rezultatele cercetarii efectuate in cadrul tezei de doctorat a directorului de proiect.</t>
  </si>
  <si>
    <t>Obiectivul general al proiectului este dezvoltarea unei aplicaþii TIC pe baza amprentei genetice ca unic e-service DTC GT (“Direct-to- Customer Genetic Testing”) la nivel naþional cu scopul cresterii competitivitaþii companiei S.C. AREUS TECHNOLOGY S.R.L. Scopul Proiectului Proiectul este implementat de consorþiul S.C. AREUS TECHNOLOGY S.R.L. - S.C. GENETIC LAB S.R.L., respectiv o companie centrata pe producþia de software si o companie care opereaza în domeniul medical, respectiv analize genetice. S.C. AREUS TECHNOLOGY S.R.L. este membra a clusterului SMART ALLIANCE, iar S.C. GENETIC LAB S.R.L. este membra a Clusterului Regional Inovativ EURONEST IT&amp;C Hub, ambele clustere centrate pe TIC.</t>
  </si>
  <si>
    <t>Obiectivul general al proiectului se refera la cresterea competitivitaþii întreprinderii FLUID STRUCT SRL pe piaþa de software prin introducerea în practica a unui program software inovativ de analiza cu elemente finite pentru studiul vibraþiilor neliniare si aleatoare.</t>
  </si>
  <si>
    <t>Somova; Frecătei; Mineri; Cataloi;</t>
  </si>
  <si>
    <t>Obiectivul general al proiectului este conceperea, producerea si comercializarea unei game de produse noi, cu un înalt nivel de competitivitate pe piata bunurilor de consum intermediar în industria de panificatie-patiserie (materii prime si auxiliare). Înalta
competitivitate a noilor produse urmeaza a sa fie dobândita pe calea investitiei în activitaþi de cercetare-dezvoltare necesare inovarii unor produse si procese preliminare din panificatia industriala, urmate de introducerea în productie a rezultatelor obtinute din cercetaredezvoltare.
într-o unitate productiva nou-înfiinþata în acest scop. Introducerea pe piaþa a noilor produse urmeaza sa aiba ca rezultat cresterea cifrei de afaceri a întreprinderii cu 60% în primul an dupa implementare.</t>
  </si>
  <si>
    <t>Se vor realiza produse/servicii noi pe baza unei noi tehnologii inovative dedicata managementului inteligent al eficientei stocarii energiei electrice in baterii de acumulatori de diverse tipuri.</t>
  </si>
  <si>
    <t>Obiectivul general al proiectului este stimularea cercetarii si inovarii in intreprindere prin cercetarea unui produs inovativ, un sistem de propulsie integrat, numit SPI pentru vehicule electrice, dezvoltarea prototipului si lansarea acestuia in productie in scopul comercializarii.</t>
  </si>
  <si>
    <t>Obiectivul general - Dezvoltarea de servicii inovative in domeniul chirurgiei plastice si a microchirurgiei reconstructive bazate pe rezultate ale cercetarii stiintifice.</t>
  </si>
  <si>
    <t>Obiectivul general al proiectului îl reprezinta susþinerea inovarii si cresterea productivitaþii S.C. Mixt Energy S.R.L. prin realizarea unei platforme informatice inovative pentru automatizarea proceselor de crestere a plantelor în mediu controlat si monitorizarea acestora prin intermediul serviciilor cloud–GreenHouse IoT.</t>
  </si>
  <si>
    <t>ATB VISION CARE SRL</t>
  </si>
  <si>
    <t>Obiectivul general al proiectului este de a dezvolta in perioada de implementare prin activitatile de cercetare industriala si dezvoltare experimentala un serviciu inovativ de screening si diagnostic precoce in tumorile maligne oculare si perioculare, ce are la baza rezultatele activitatii de cercetare realizate in cadrul tezei de doctorat a directorului de proiect cu titlul ,,Studiul clinic, histopatologic, imunohistochimic si genetic al carcinoamelor de pleoapa"</t>
  </si>
  <si>
    <t>Obiectivul general al proiectului consta in realizarea in cadrul NOVA INDUSTRIAL SA a unui sistem software nou (inovare de produs) prin integrarea conceptului / principiilor managementului Activelor si al Riscului la necesitatile / realitatile Sistemului Energetic National, prin cresterea capacitatii de cercetare – dezvoltare si inovare a companiei si realizarea unei investitii initiale pentru inovare in vederea introducerii in productie a rezultatelor obtinute din cercetare-dezvoltare (si anume: extinderea capacitatii unitatii existente (prin imbunatatirea semnificativa a infrastructurii (TIC) si diversificarea activitatii unitatii (printr-un realizarea unui produs software nou)).</t>
  </si>
  <si>
    <t>Obiectivul general al proiectului “PRODUSE ALIMENTARE SANOGENE CU IMPACT BIOECONOMIC SUSTENABIL” consta în realizarea de produse alimentare inovatoare, sigure, sanatoase, accesibile si optimizate nutriþional, prin procedee de prelucrare avansata, în baza brevetului de invenþie „Produs alimentar de aditivare prebiotic din frunze de mur si de zmeur si procedeu de obtinere a acestuia”.</t>
  </si>
  <si>
    <t>Obiectivul general al proiectului îl reprezinta dezvoltarea activitaþii de cercetare-dezvoltare în cadrul societaþii DR. POPA PRAXIS (startup) prin valorificarea rezultatelor cercetarii realizate de directorul de proiect, dr. Popa Calin, în teza sa de doctorat Implicaþiile genetice ale aterosclerozei si hipertensiunii arteriale la pacientul de vârsta mijlocie si pacientul vârstnic”, ca baza de pornire pentru crearea unui software medical pentru cuantificarea eficienta a riscului cardiovascular.</t>
  </si>
  <si>
    <t>IBL - dezvoltarea unei soluții inovative și accesibile de automatizare</t>
  </si>
  <si>
    <t>UNIVERSITATEA „DUNĂREA DE JOS” DIN GALAŢI</t>
  </si>
  <si>
    <t>Sistem integrat pentru cercetarea si monitorizarea complexa a mediului in aria fluviului Dunarea, REXDAN</t>
  </si>
  <si>
    <t>ARTIFICIAL INTELLIGENCE EXPERT SRL</t>
  </si>
  <si>
    <t>INTELMARK 2.0</t>
  </si>
  <si>
    <t>DEZVOLTAREA UNUI SERVICIU INOVATIV DE DETERMINARE A BOLII PARODONTALE PRIN EXAMINARI IMAGISTICE</t>
  </si>
  <si>
    <t>Dezvoltarea platformei informatice SysCore multilayer si multitenant, de integrare a aplicatiilor IoT si M2M si implementarea rezultatelor in industrii conexe</t>
  </si>
  <si>
    <t>AP 1/P1.1/OS1.1-Secţiunea F - ap.2</t>
  </si>
  <si>
    <t>Obiectivul general al UZUC SA este cresterea competitivitatii societatii pe piata, prin cercetare-dezvoltare, in vederea obtinerii de produse inovative, care sa creeze plus valoare fata de concurenti.</t>
  </si>
  <si>
    <t>Obiectivul general al proiectului INO-ORBITAL este realizarea unei tehnologii noi pentru obtinerea unei proteze personalizate de reconstructie oculo-orbitala la pacientii cu traumatisme faciale si a unui soft de reconstructie CT 3D semnificativ imbunatatit, adaptat imprimantei 3D pentru implant personalizat, in scopul comercializarii si productiei de catre start-up-ul SC INOSEARCH SRL.</t>
  </si>
  <si>
    <t>Obiectivul general al proiectului il reprezinta inovarea de produse si servicii intr-o intreprindere de tip start-up Intelligent Transport Solutions SRL pe baza transferului rezultatelor obtinute in teza de doctorat ”
Metode de detectare si analiza a defectelor in instalatiile fotovoltaice” autor dr.ing. Florin Ancuta.</t>
  </si>
  <si>
    <t>Cernica, sat Caldararu</t>
  </si>
  <si>
    <t xml:space="preserve">Obiectivul general al proiectului consta in inovarea bazata pe cercetare-dezvoltare in vederea crearii unui nou serviciu electronic pentru pastrarea si garantarea pe termen lung a semnaturilor electronice. </t>
  </si>
  <si>
    <t>Imbunătăţirea capacităţii tehnice si tehnologice si dezvoltarea start-up-ului inovativ Masklogik SRL care sa fructifice rezultatele tezei de doctorat intitulata „Contributii privind realizarea de compozite cu proprietati electrice predefinite pe baza reciclarii deseurilor electrice si electronice” dezvoltata in cadrul Univ. Tehnice Iasi  in vederea inovarii si realizarii de produse si tehnologii noi de tipul ‚vopsele si grunduri nano-structurate cu proprietati de ecranare electromagnetica’ în scopul producţiei şi comercializării acestora, cu precadere in sectorul economic al ‚componentelor pentru autoturisme’ care prezinta potential de crestere important</t>
  </si>
  <si>
    <t>Obiectivul general al proiectului constă în testarea şi implementarea unui procedeu inovativ de producere a pieselor solicitate la uzura realizate din oteluri nealiate sau slab aliate ca suport si pe care se depun straturi durificabile prin metalizare, iar apoi aceste straturi de supun unui tratament de durificare prin improscare cu alice din otel. Acest procedeu se poate aplica cu succes si la reconditionarea pieselor uzate si durificarea zonelor solicitate la uzare in scopul cresterii duratei de functionare a acestora</t>
  </si>
  <si>
    <t>Proiectul isi propune realizarea si introducerea pe piata romaneasca a unui Sistem Pedometric alcatuit din 4 produse noi, innovatoare: senzorul pedometric, platforma pedometrica, pantofii inteligenti si ciorapii inteligenti. Produsele raspund unei oportunitati identificate din domeniul de specializare inteligenta si sanatate 4. ECO-NANO- TEHNOLOGII SI MATERIALE AVANSATE, 4.4.3. Materiale si tehnologii pentru sanatate.</t>
  </si>
  <si>
    <t>Obiectivul general al proiectului „SISTEM INTEGRAT DE VERIFICARE SI TESTARE A CALITATII APLICATIILOR MOBILE” este realizarea unui produs inovator în domeniul TIC având ca baza de cercetare transferul rezultatelor cercetării realizate în cadrul Tezei de doctorat aparţinând Directorului de Proiect – Zamfiroiu Ionuţ-Alin.</t>
  </si>
  <si>
    <t>HALSTOP SRL</t>
  </si>
  <si>
    <t>Dezvoltarea unui serviciu inovativ de diagnosticare si tratare a halenei - HAL-STOP</t>
  </si>
  <si>
    <t>INSTITUTUL NATIONAL DE CERCETARE-DEZVOLTARE AEROSPATIALA "ELIE CARAFOLI" - I.N.C.A.S. BUCURESTI</t>
  </si>
  <si>
    <t>Platformă de Dezvoltare Tehnologică pentru Tehnologii "Green" în Aviație și Fabricație Ecologică cu Valoare Adăugată Superioară; TGA- Technologies for Green Aviation</t>
  </si>
  <si>
    <t>Obiectivul proiectului este dezvoltarea de aplicaþii industriale ale tehnicilor de ingineria suprafeþei bazate pe tratamente cu plasma electrolitica. Obiectivul proiectului se va atinge prin dezvoltarea unui Laborator pentru Electrochimie si Ingineria Suprafetei ELIS cu doua componente: - Instalatie pilot „ELSSALAB” cu facilitaþi pentru tratamente complexe în plasma de electroliza ; - Sistem Informational SIELIS, care are doua functii: a) stabileste si controleaza fluxul de informaþii între ELSA Laboratory SRL si beneficiarii identificati</t>
  </si>
  <si>
    <t>Scopul proiectului este reprezentat de cumularea urmatoarelor componente: - atingerea unor obiective strategice în dezvoltarea stiintei si a tehnologiilor de vârf în domeniul materialelor (de construcþii) avansate, respectiv de dezvoltarea capacitatii si infrastructurii de Cercetare-Dezvoltare</t>
  </si>
  <si>
    <t>Obiectivul general al proiectului il reprezinta realizarea si punerea in productie a unui sistem inteligent de monitorizare a jocurilor sistemului de directie si puntilor vehiculelor in timpul inspectiei efectuate la operatorii economici autorizati de catre Registrul Auto Roman (R.A.R.) sa efectueze inspectii tehnice periodice.</t>
  </si>
  <si>
    <t>Cenei</t>
  </si>
  <si>
    <t>Obiectivul general al proiectului este transferarea în domeniul productiv a capitalului inovativ tehnologic al unor contribuþii stiinþifice individuale (teza de doctorat) privind utilizarea energiei din resurse regenerabile in procesul de incalzire al cladirilor Prin proiect se urmareste realizarea unei retete inovatoare de peletilor/brichetilor pentru furnizarea de energie termica utilizând specificul de materie prima din Regiunea de Vest a României si a unui sistem tehnologic optimizat de incalzire al cladirilor.</t>
  </si>
  <si>
    <t>Obiectivul general al proiectului este sa întareasca capacitatea stiinþifica, tehnica si de inovare în domeniul de specializare inteligenta “Energie, mediu si schimbari climatice” în vederea consolidarii performanþelor cercetarii nucleare din România, prin realizarea infrastructurii experimentale dedicata dezvoltarii tehnologiei reactorilor rapizi raciþi cu plumb (instalaþia experimentala ATHENA si laboratorul pentru chimia plumbului ChemLab).</t>
  </si>
  <si>
    <t>Obiectivul general al proiectului este cresterea capacitatii de CDI a Institutului National de Cercetare-Dezvoltare pentru Tehnologii
Criogenice si Izotopice - ICSI Ramnicu Valcea, intr-unul din domeniile de specializare inteligenta -Energie, mediu si schimbari climatice. Proiectul urmareste extinderea capacitatilor de cercetare-dezvoltare ale ICSI Nuclear, ca parte autonoma din infrastructura nationala PESTD - Pilot Experimental pentru Separarea Tritiului si Deuteriului, astfel incat sa-si intareasca rolul de centru de excelenta in energie, iar prin rezultatele activitatilor de cercetare-dezvoltare si inovare sa contribuie la transpunerea tehnologiei de laborator intr-o instalatie de nivel semi-industrial, echivalenta cu o unitate de detritiere cuplata la sistemele D2O la un reactor CANDU.</t>
  </si>
  <si>
    <t xml:space="preserve">Obiectivul general al proiectului este cresterea capacitatii de CDI a Institutului National de Cercetare-Dezvoltare pentru Tehnologii Criogenice si Izotopice - ICSI Ramnicu Valcea, intr-unul domeniile de specializare inteligenta mentionate in Strategia Nationala de Cercetare, Dezvoltare si Inovare SNCDI 2014-2020, si anume in domeniul 3. „Energie, mediu si schimbari climatice”. </t>
  </si>
  <si>
    <t>Obiectivul general al proiectului il reprezinta dezvoltarea prin inovare a capacitatii firmelor partenere, Synergetix Educational si Dataware Consulting, de a raspunde cu produse competitive de e-educatie, bazate pe strategii personalizate de instruire si pe solutii tehnice inovatoare, la nevoia sistemului educational de a asigura generatii mai bine pregatite de absolventi si promovarea unui model viabil de implementare a rezultatelor cercetarii si dezvoltarii in produse inovatoare in cadrul mediului colaborativ al cluster-ului IT&amp;C Dunarea de Jos.</t>
  </si>
  <si>
    <t>Slanic; Galati</t>
  </si>
  <si>
    <t>Obiectivul general al proiectului consta in contributia la cresterea gradului de utilizare, a calitatii si a nivelului de acces ale intreprinderilor mici si mijlocii la tehnologia informatiei si comunicatiilor, prin realizarea, in decurs de 35 de luni, in parteneriat cu SC BEIA CONSULT INTERNATIONAL SRL, in cadrul unei structuri de tip cluster TIC, a cadrului tehnologic SMARTSENSE, acesta fiind un set de aplicatii inovative ce foloseste tehnici inovative de vizualizare computerizata si recunoastere audio-vizuala pentru promovarea sustenamila si cercetare in zonele turistice.</t>
  </si>
  <si>
    <t>Obiectivul general al proiectului Tehnologie pentru circuite integrate cu nod electronic de 2 nm - (IT2), acceptat la finantare in cadrul ECSEL Joint Undertaking este explorarea, descoperirea, dezvoltarea si demonstrarea opþiunilor tehnologice necesare pentru realizarea tehnologiei logice CMOS de 2nm. Acest obiectiv implica urmatoarele activitati: Litografie, Explorare de Procese si Module si Metrologie.</t>
  </si>
  <si>
    <t>Obiectivul general al acestui proiect este cresterea competitivitatii EXTEND STUDIO SRL pe piata nationala si internationala de produse inovative pentru marketing destinate site-urilor eCommerce folosind tehnologii de inteligenta artificiala bazata pe experienta membrilor echipei de implementare.</t>
  </si>
  <si>
    <t xml:space="preserve">Obiectivul general al proiectului a fost stabilit,  în sensul ca prin implementarea prezentului proiect ce vizeaza automatizarea inteligenta, se va contribui la cresterea impactului sectorului TIC în viata profesionala a angajatilor din orice domeniu, asigurând astfel o diminuare de costuri, o crestere a flexibilitaþii si a acuratetei derularii proceselor, astfel generându-se, conform teoriei economice, competitivitate în mai multe ramuri economice. </t>
  </si>
  <si>
    <t>Obiectivul general este cresterea capacitatii de cercetare a Universitatii “Dunarea de Jos” din Galati in domeniul de specializare inteligenta: Energie, mediu, schimbari climatice in bazinul hidrografic al Dunarii in virtutea includerii infrastructurii finantate prin proiect in Roadmap-ul naþional al infrastructurilor de cercetare din România 2017-2027, aprobat prin Ordinul ministrului cercetarii si inovarii nr. 624/03.10.2017 si pentru asigurarea sinergiilor cu proiectul Danubius RI si cu proiectul ACTRIS, ambele incluse in Forumul de Strategie Europeana privind Infrastructurile de Cercetare (European Strategy Forum on Research Infrastructures - ESFRI).</t>
  </si>
  <si>
    <t>Cresterea competitivitaTtii companiei ARTIFICIAL INTELLIGENCE EXPERT SRL prin dezvoltarea si punerea in productie de servicii inovative, bazate pe inteligenta artificiala (AI), pentru crearea de teste moleculare de diagnostic, inclusiv precoce, tratamentul personalizat, monitorizarea si prognosticul în oncologie.</t>
  </si>
  <si>
    <t>Turda</t>
  </si>
  <si>
    <t>Scopul prezentului plan de afaceri este de a dezvolta servicii inovative pe baza rezultatelor obtinute din cercetarea doctorala, prin dezvoltarea unui protocol de examinare care sa permita identificarea imagistica a pacientilor cu diverse forme de afectare parodontala. În functie de gradul afectarii, pacientul va fi încadrat într-o anumita clasa de risc.</t>
  </si>
  <si>
    <t>Dezvoltarea platformei informatice SysCore, care sa permita integrarea oricaror aplicatii IoT prin colectarea, analiza si raportarea datelor preluate din diverse domenii: agricultura, Smart City, corpuri de apa, asigurand integritatea si securitatea acestora prin tehnologii de tip Blockchain.</t>
  </si>
  <si>
    <t>Obiectivul general al proiectului este reprezentat de dezvoltarea unui protocol nou si a unui serviciu inovativ, de diagnosticare corecta si tratare personalizata a halenei de cauze orale si extra-orale, in cadrul start-up-ului HALSTOP SRL, cu scopul producerii si comercializarii acestora.</t>
  </si>
  <si>
    <t>Ghercesti</t>
  </si>
  <si>
    <t>Obiectivul general al proiectului îl reprezinta dezvoltarea unui centru de tehnologii avansate pentru industria aerospaþiala bazat pe principiile Industry 4.0, ca o componenta de baza a infrastructurii unice de cercetare a INCAS (AEROSPATIAL), concomitent cu asigurarea mediului de valorificare a potentialului inovativ asociat dezvoltarilor tehnologice de tip ”Green” în domeniul aerospatial.</t>
  </si>
  <si>
    <t>Depistarea precoce a melanomului, carcinomului bazocelular si limfomului cutanat-stabilirea marginii de excizie complete a carcinomului bazocelular prin fluorescenta si chirurgie micrografica</t>
  </si>
  <si>
    <t>Dezvoltarea infrastructurii ACTRIS-UBB cu scopul de a contribui la cercetarea pan-europeana privind compozitia atmosferei si schimbarile climatice (ACTRIS-UBB)</t>
  </si>
  <si>
    <t>BIOMA DELLY TRADING SRL</t>
  </si>
  <si>
    <t>Sistem multi-senzor pentru estimarea starii de oboseala, somnolenta si a nivelului de stres cu aplicabilitate in infrastructurile critice</t>
  </si>
  <si>
    <t>Orientare rapida catre segmentele inovative ale sectorului medical in domeniul transplantului de organe, tesuturi si celule. Cresterea adaptabilitatii si competitivitatii personalului din sectorul sanitar prin participarea la cursuri de formare in vederea obtinerii competentelor necesare transplantului de organe, tesuturi si celule, facilitandu-se astfel dezvoltarea competentelor angajatilor medici si asistente medicale din sectorul sanitar, in concordanta cu aspiratiile profesionale.</t>
  </si>
  <si>
    <t xml:space="preserve">Obiectivul general: Eficientizarea serviciilor publice oferite de catre Ministerul Culturii si Identitatii Nationale prin valorificarea potentialului IT&amp;C in procesul de digitizare a patrimoniului cultural mobil, in scopul cresterii accesibilitaþii resurselor culturale pentru publicul larg. </t>
  </si>
  <si>
    <t>Obiectivele proiectului: Extinderea si diversificarea conectivitaþii internaþionale a reþelei RoEduNet; - Cresterea capacitaþii de conectare a centrelor de cercetare la nivel naþional; - Asigurarea la nivelul nodurilor judeþene, a caror trafic este semnificativ sau a caror trafic trebuie prioritizat în anumite circumstanþe (videoconferinte, examinari nationale etc.) a liniilor de comunicatii si a echipamentelor care sa asigure capacitaþile de trafic si caracteristicile de trafic necesare.</t>
  </si>
  <si>
    <t>INSTITUTUL DE CHIMIE "CORIOLAN DRAGULESCU" (FOSTUL INSTITUT DE CHIMIE TIMIŞOARA AL ACADEMIEI ROMÂNE)</t>
  </si>
  <si>
    <t>ICT - Centru interdisciplinar de specializare inteligentă în domeniul chimiei biologice RO-OPENSCREEN</t>
  </si>
  <si>
    <t>SITLINE TECHNOLOGY SRL</t>
  </si>
  <si>
    <t>PROIECTARE ȘI DEZVOLTARE A UNUI PRODUS SOFTWARE DE MONITORIZARE - Machine Vision</t>
  </si>
  <si>
    <t>BOLD TEHNOLOGIES SRL</t>
  </si>
  <si>
    <t>Banca Virtuala Simulata</t>
  </si>
  <si>
    <t>COMPANIA DE SUNET SRL</t>
  </si>
  <si>
    <t>Solutie Inovativa  Colaborativa pentru post productia audio-video utilizand mecanisme de Inteligenta Artificiala</t>
  </si>
  <si>
    <t>Realizarea unui lant European de productie pentru RFSOI permitand dezvoltarea de noi domenii ca RF de senzoristica, comunicare si 5G - BEYOND5</t>
  </si>
  <si>
    <t>Crevedia, sat Cocani</t>
  </si>
  <si>
    <t>Obiectivul general il constituie diversificarea serviciilor si cresterea productivitatii firmei COMPANIA DE SUNET srl prin dezvoltarea unei Solutii Inovative &amp; Colaborative pentru post-productia audio-video de inalta rezolutie utilizand mecanisme de Inteligenta Artificiala.</t>
  </si>
  <si>
    <t>Obiectivul general este de a construi un lant de furnizare complet european de componente si sisteme electronice pentru radio frecvenþa, care sa permita noi domenii RF pentru detectare, comunicare, infrastructura radio 5G si nu numai.</t>
  </si>
  <si>
    <t xml:space="preserve">Obiectivul general il reprezinta realizarea unei platforma de lucru virtuala pentru angajatii din industria financiara care va permite colaborarea angajatilor in timp real pentru tot ceea ce inseamna dezvoltarea proiectelor de risc si conformitate si care va folosi algoritmi avansati de deep learning ce vor invata din continutul noilor reglementari de risc si conformitate si vor face recomandari in timp real angajatilor, in functie de nevoile lor specifice. </t>
  </si>
  <si>
    <t>Obiectivul general va fi acela de a inova si a optimiza practica actuala în ceea ce priveste adresarea nevoilor pacienþilor cu cancer de piele – malanoame, carcinoame bazocelulare si limfoame cutanate.</t>
  </si>
  <si>
    <t xml:space="preserve">ACTRIS-RI reprezinta o retea nationala de facilitati echipate cu instrumente pentru cercetarea aerosolilor, norilor si a gazelor cu durata scurta de viata, ACTRIS-RI monitorizarea componentele atmosferice cu ciclu de viata scurt (observatii cu un inalt nivel de calitate) pentru a imbunatati controlul calitatii aerului, pentru a monitoriza tendintele climatice, pentru a avertiza cu privire la hazardurile atmosferice si pentru a acumula cunostinte despre procesele care influenteaza manifestarea acestor hazarduri in atmosfera </t>
  </si>
  <si>
    <t>Obiectivul general al proiectului il reprezinta stimularea inovarii in cadrul companiei de tip start-up, BIOMA DELLY TRADING SRL, prin realizarea unui sistem multi-senzor pentru estimarea starii de oboseala, somnolenta si a nivelului de stres a pilotilor de aeronave, conducatorilor de vehicule si personalului din infrastructurile critice, bazat pe analiza densitatii spectrului de putere (PSD) al electroencefalogramei (EEG) si corelarea cu ritmul cardiac (ECG) sau a celui respirator .</t>
  </si>
  <si>
    <t>Obiectivul general al proiectului consta în realizarea unei infrastructuri de cercetare. Se urmareste realizarea Centrului interdisciplinar de specializare inteligenta în domeniul chimiei biologice – RO-OPENSCREEN, infrastructura de cercetare care asigura colectarea si managementul de calitate al compusilor chimici destinaþi dezvoltarii de instrumente moleculare, o baza de date si servicii web aferente, având facilitaþile de sinteza si analiza structurala cu caracter open-access care se adreseaza comunitaþii stiinþifice românesti si europene de chimie biologica prin intermediul reþelei naþionale RoChemBioNet si al retelei europene EU-OPENSCREEN.</t>
  </si>
  <si>
    <t>Obiectivul general al proiectul propune crearea unei platforma care sa aiba arhitectura deschisa, extensibilitatea sa se poate face si prin folosirea unor produse software open source bine cunoscute la nivel global si in aceeasi timp sa ajute la crearea unor solutii prin fluxuri de procesare gata pregatite care sa fie folosite ca si puncte de pornire diseminand practici validate.</t>
  </si>
  <si>
    <t>Cercetare in filtrarea semnalelor in banda HF si realizarea unei matrici de comutare automata de antene de receptie pentru ambarcatiunile navale de mici dimensiuni</t>
  </si>
  <si>
    <t>BLUESPACE TECHNOLOGY SRL</t>
  </si>
  <si>
    <t>Obiectivul general al proiectului este cresterea valorii adaugate generate de sectorul TIC, in cadrul Blue Space Technology, prin dezvoltarea unui produs TIC si a serviciilor aferente acestuia, contribuind astfel la cresterea implicarii sectorului TIC pentru competitivitatea economica.</t>
  </si>
  <si>
    <t>Ilfov; Teleorman;</t>
  </si>
  <si>
    <t>Bragadiru; Zimnicea;</t>
  </si>
  <si>
    <t>CODE OF TALENT SRL</t>
  </si>
  <si>
    <t>Code of Talent Inteligent - inovare in microlearning prin utilizarea inteligentei artificiale</t>
  </si>
  <si>
    <t>LAIF COMPUTATION SRL</t>
  </si>
  <si>
    <t>Sistem inteligent de monitorizare si detectie a urgentelor cardiovasculare majore</t>
  </si>
  <si>
    <t>Solutie de management al identitatii si autentificare avansata folosind tehnologii convergente si asigurand nivele superioare de securitate pentru accesul la aplicatii si platforme critice: Legitim-ID</t>
  </si>
  <si>
    <t>ONLINE SERVICES SRL</t>
  </si>
  <si>
    <t>Platforma inovativa bazata pe Inteligenta Artificiala in Inginerie si Industria Constructiilor</t>
  </si>
  <si>
    <t>ROM ELECTRONIC COMPANY SRL</t>
  </si>
  <si>
    <t>Dezvoltarea unui sistem de telecitire a contoarelor de utilitati (electricitate, gaz, apa) – TEL-EGA</t>
  </si>
  <si>
    <t>Obiectivul general al proiectului este de a asigura cresterea contributiei companiilor TIC din Romania (inclusiv prin contributia firmei aplicant ) la competitivitate economica. Acest lucru va fi asigurat prin cresterea nivelului de inovare la nivelul companiei aplicant (si altor companii TIC cu care va colabora), trecerea de la outsourcing la dezvoltare bazata pe inovare chiar in interiorul companiilor Romanesti, prin intarirea capabilitatilor tehnice si a resurselor umane proprii dar si prin colaborarea cu alte intreprinderi TIC , inclusiv in cadrul clusterelor din domeniu.</t>
  </si>
  <si>
    <t>Obiectivul general al proiectului THOVEN consta in cresterea contributiei sectorului TIC prin trecerea de la outsourcing la dezvoltarea bazata pe inovare prin dezvoltarea unui sistem inovativ care va contribui semnificativ la reducerea timpilor de interventie in cazul urgentelor majore din sfera cardiovasculara.</t>
  </si>
  <si>
    <t>Obiectivul general al proiectului este de a dezvolta un sistem hardware/software/comunicatii/servicii inovator semnificativ îmbunatatit, pe baza rezultatelor activitatilor de cercetare dezvoltare tehnologica si inovare („CDI”), care se bazeaza pe cele mai noi practici: cum sunt fault tolerant cloud computing, internet of things (IoT) etc. utilizând metode noi si inovative pentru identificarea utilizatorilor, autorizarea accesului de la distanta sau prin intermediul siturilor web Internet partenere, astfel încât datele personale ale utilizatorilor sa fie protejate în conformitate cu cerintele legilor si directivelor europene (GDPR, NIS etc.).</t>
  </si>
  <si>
    <t>Obiectivul general al proiectul îl reprezinta susþinerea inovarii si cresterea productivitaþii societaþii Cloudsys Telecom SRL prin realizarea unui sistem inovativ complex si a unor servicii inovative, dezvoltate pe baza acestuia. Se doreste realizarea unui sistem bazat pe servicii oferite prin intermediul Inteligentei Artificiale si Machine Learning in domeniul constructiilor si ingineriei.</t>
  </si>
  <si>
    <t>Obiectivul general al proiectului consta in dezvoltarea competitivitatii economice a firmelor partenere in proiect - ROM ELECTRONIC COMPANY SRL si ROFIND SOLUTIONS SRL – prin sprijin acordat activitatilor de cercetare-dezvoltare-inovare in scopul dezvoltarii unui sistem de telecitire a contoarelor de utilitati casnice (electricitate, gaz, apa) – TEL - EGA - utilizand infrastructura bazata pe protocolul LoRaWan, in orasul Craiova si imprejurimi (o zona cu o raza de 2-3 km in mediul urban, utilizand frecventa 868 MHz, respectiv o zona cu
o raza de 10-15 km in mediul rural, utilizand frecventa 433 MHz).</t>
  </si>
  <si>
    <t xml:space="preserve"> Buzau; Dambovita; Brasov;</t>
  </si>
  <si>
    <t xml:space="preserve"> Buzau; Crevedia; Brasov;</t>
  </si>
  <si>
    <t xml:space="preserve"> Bucuresti Ilfov; Nord Vest;</t>
  </si>
  <si>
    <t xml:space="preserve">Bucuresti; Cluj; </t>
  </si>
  <si>
    <t xml:space="preserve">Bucuresti; Cluj Napoca; </t>
  </si>
  <si>
    <t>8000 PLUS DESIGN SOLUTIONS SRL</t>
  </si>
  <si>
    <t>Platforma de automatizare infrastructura IT, augmentata cu tehnologii de vanzare produse digitale</t>
  </si>
  <si>
    <t>Obiectivul general al proiectuluiexperimental pentru realizarea unei platforme solftware inovatoare care va furniza instrumente de creare, optimizare si promovare automatizat a magazinelor online cu accent pe piaþa digital, care va integra pe verticala solutiile TIC obtinute prin abordarea domeniilor stiintifice: -Sisteme informatice avansate pentru e-servicii; -Noi metode manageriale, de marketing si dezvoltare antreprenoriala pentru competitivitate organizationala; -Tehnologie, organizatie si schimbare culturala; -Patrimoniul material/nonmaterial, turismul cultural; -industriile creative; -Capitalul uman, cultural si social;  -Calculatoare si sisteme automate;  -Tehnologia societatii informationale.</t>
  </si>
  <si>
    <t>WEB-GURU SRL</t>
  </si>
  <si>
    <t>Dezvoltarea si proiectarea unui produs software integral de administrare si monitorizare intreprinderi de catre societatea Web-Guru SRL</t>
  </si>
  <si>
    <t>Obiectivul general este dezvoltarea unui software integrat pentru gestionarea, monitorizarea si administrarea firmelor pe mai multe nivele. Prezentul proiect abordeaza realizarea unui software care integreaza mai multe module necesare pentru monitorizarea firmelor, astfel reprezinta o unealta special destinata pentru administratorii firmelor, si nu numai.</t>
  </si>
  <si>
    <t>CICADA TECHNOLOGIES SRL</t>
  </si>
  <si>
    <t>Platformă inovativă pentru măsurarea audienței TV, identificarea automată a telespectatorilor și corelarea cu date analitice din platforme de socializare online</t>
  </si>
  <si>
    <t>IMADO SRL</t>
  </si>
  <si>
    <t>IoT MEDICAL ASSET MANAGEMENT SOFTWARE</t>
  </si>
  <si>
    <t>Obiectivul general al proiectului, este cresterea competitivitaþii companiei CICADA TECHNOLOGIES S.R.L prin dezvoltarea unui produs propriu, cu aplicabilitate în domeniul marketingului. Produsul consta intr-o platforma software inovativa pentru masurarea audientelor TV si identificarea automata a telespectatorilor din fata televizoarelor, informatii care sunt corelate cu date relevante despre publicul telespectator, extrase de pe platformele de socializare online.</t>
  </si>
  <si>
    <t>Obiectivul general al proiectului este cresterea competitivitatii economice a firmei IMADO SRL, prin activitati de inovare si inglobarea tehnologiilor TIC si realizarea unui produs inovativ nou, prin dezvoltarea unui aplicatii software inovative de management a activelor din spitale si optimizarea utilizarii acestora de catre stakeholderii interesati.</t>
  </si>
  <si>
    <t>SISTEME SOFTWARE CU ARHITECTURI VERSATILE DE MANAGEMENT AL ENERGIEI SI DE OPTIMIZARE A INDICATORILOR DE PERFORMANȚĂ ENERGETICA  A CLĂDIRILOR INTELIGENTE, DEZVOLTATE ÎN CADRUL CLUSTERULUI EURONEST ITC HUB</t>
  </si>
  <si>
    <t>Imbunatatirea capacitatii tehnice si tehnologice a parteneriatului de companii, aflate în colaborare în cadrul clusterului EURONEST IT&amp;C HUB, pe baza activitatilor de cercetare-dezvoltare-inovare si a realizarii practice de produse si tehnologii noi software de tipul‚ SISTEME SOFTWARE CU ARHITECTURI VERSATILE DE MANAGEMENT AL ENERGIEI SI DE OPTIMIZARE A INDICATORILOR DE PERFORMANA ENERGETICA A CLADIRILOR INTELIGENTE’ în scopul producþiei si  omercializarii acestora, cu precadere in sectorul economic de Energie – Cladiri inteligente, cu mare valoare adaugata, care prezinta potential de crestere important, si care va asigura cadrul tehnico-economic al dezvoltarii de noi domenii de afaceri si activitaþi inovatoare</t>
  </si>
  <si>
    <t>MYIT SOFTWARE SRL</t>
  </si>
  <si>
    <t>DEZVOLTAREA UNUI SISTEM INFORMATIC DE GENERARE AUTOMATĂ A CODULUI SURSĂ PENTRU APLICATIILE SOFTWARE PROTOTIP ȘI A ECOSISTEMULUI AFERENT CICLULUI DE DEZVOLTARE UTILIZ ND COMPONENTE DE INTELIGENTĂ ARTIFICIALĂ – DOOD ROBOT</t>
  </si>
  <si>
    <t>Cluj Napoca, sat Chinteni</t>
  </si>
  <si>
    <t>Obiectivul general al proiectului consta în dezvoltarea unei aplicatii informatice si a unei metodologii de lucru care sa conduca la crearea unui cadru de servicii TIC de tip „cloud”, care sa impulsioneze cresterea competivitatii economice a sectorului de IMM prin simplificarea si eficientizarea activitatilor IT din cadrul intreprinderilor. Serviciile oferite vor fi de tip BaaS, SaaS, PaaS si vor putea fi oferite tuturor agentilor economici interesati, în special întreprinderilor din sectorul TIC.</t>
  </si>
  <si>
    <t>ROFIND SOLUTIONS  SRL</t>
  </si>
  <si>
    <t>SDNoT – sistem inovativ de securitate pentru ecosistemul IoT</t>
  </si>
  <si>
    <t>FRONTIER MANAGEMENT CONSULTING</t>
  </si>
  <si>
    <t>Platforma bioinformatica pentru diagnosticul precoce al cancerului colorectal și bronhopulmonar</t>
  </si>
  <si>
    <t>E-CIRCLE - Platforma Inovativa pentru Economia Circulara</t>
  </si>
  <si>
    <t>Realizarea unei harti imagistice necesara conizatiilor colului uterin</t>
  </si>
  <si>
    <t>BEACON WAVE SRL-D</t>
  </si>
  <si>
    <t>Sistem integrat iSense de monitorizare prin telemedicina a pacientilor, dezvoltat in cluster IT Iconic</t>
  </si>
  <si>
    <t>Valea Doftanei, sat Traisteni</t>
  </si>
  <si>
    <t>Obiectivul general al proiectului SDNoT este sa extinda designurile actuale ale Reelei IoT cu o arhitectura a reelelor si un mediu de dezvoltare nou propuse, care au drept scop izolarea si îmbunatairea securitatii cibernetice ale IoT.</t>
  </si>
  <si>
    <t>Obiectivul general al proiectului PROMED consta in cresterea contributiei sectorului TIC prin trecerea de la outsourcing la dezvoltarea bazata pe inovare si obtinerea unui produs software inovativ si a unui serviciu inovativ, care vor oferi un diagnostic precoce in cancerul pulmonar si colorectal.</t>
  </si>
  <si>
    <t>Obiectivul general al proiectul îl reprezinta sustinerea inovarii si cresterea productivitatii societatii Vertet Oil SRL prin crearea unei platforme inovative (E-CIRCLE) pentru gestionarea integrata a deseurilor in vederea implementarii conceptului de economie circulara cu ajutorul a patru componente digitale: OPEN DATA si OPEN PLATFORM, AI (ARTIFICIAL INTELIGENCE), precum si CLOUD COMPUTING.</t>
  </si>
  <si>
    <t>VERTET OIL SRL</t>
  </si>
  <si>
    <t>Obiectivul general al proiectului este cresterea capacitatii de cercetare-dezvoltare-inovare a firmei SC Cattus SRL prin proiectarea, crearea si dezvoltarea unui software de recunoastere a leziunilor de col uterin ce include algoritmi de tip  inteligenta artificiala si machine learning pentru incuzand date si imagini ce se pot vizualiza, compara, evalua si arhiva în sistemul de colo-microscopie si astfel se furnizeaza cu acuratete datele necesare pentru diagnosticarea pe baza imaginilor in format 3D a leziunilor colului uterin de tip malign si premalign, si pentru indrumarea medicilor in alegerea celei mai bune solutii de conizatie in tratarea pacientelor.</t>
  </si>
  <si>
    <t>Obiectivul general il reprezinta imbunatatirea metodelor de monitorizare a starii de sanatate a pacientilor prin realizarea unui sistem integrat portabil de monitorizare a pacientilor prin telemedicina, denumit iSense, în colaborare în cadrul unui cluster IT ICONIC.</t>
  </si>
  <si>
    <t>GRUPUL DE MASURATORI SI DIAGNOZA SRL Galati</t>
  </si>
  <si>
    <t>SA CLINICHEM SRL</t>
  </si>
  <si>
    <t>RS NEXT TECHNOLOGIES SRL</t>
  </si>
  <si>
    <t>REDANS SRL</t>
  </si>
  <si>
    <t>BEIA CONSULT INTERNATIONAL SRL</t>
  </si>
  <si>
    <t>CENTRUL MEDICAL SF. LUCA AL CRIMEEI SRL</t>
  </si>
  <si>
    <t>INNOVA MOTION SENSORS SRL</t>
  </si>
  <si>
    <t>PRODIGY IT SOLUTIONS SRL</t>
  </si>
  <si>
    <t>DEZVOLTAREA CAPACITATII DE INOVARE A HYNAMAT SRL PRIN OBTINEREA DE NOI TIPURI DE PULBERI HIBRIDE NANOSTRUCTURATE PE BAZA DE MATERIALE CERAMICE BIOCOMPATIBILE NANOSTRUCTURATE SI POLIMERI COMERCIALI CU APLICATII BIOMEDICALE</t>
  </si>
  <si>
    <t>Obiectivul general al proiectului este crearea unui spin-off pe baza unui brevet si dezvoltarea de produse inovatoare in cadrul noii intreprinderi, spre a fi lansate pe piata biomaterialelor nanostructurate, sector economic cu potential de crestere.</t>
  </si>
  <si>
    <t>Oncoderm SRL (solicitant initial la depunere: Ungureanu Loredana)</t>
  </si>
  <si>
    <t>3D X-RAY SRL (solicitant initial la depunere: PETRUTIU ADRIAN STEFAN)</t>
  </si>
  <si>
    <t>Sisteme software cu arhitecturi versatile de management al energiei si de optimizare a indicatorilor de performanță energetica a clădirilor inteligente</t>
  </si>
  <si>
    <t>Obiectivul general il reprezinta îmbunatatirea capacitatii tehnice si tehnologice si dezvoltarea spin-off-ului inovativ YourSubstitute SRL care sa fructifice rezultatele tezei de doctorat intitulata „CONTRIBUTII PRIVIND OPTIMIZAREA STRUCTURII SI REGIMURILOR DE FUNCTIONARE ALE SISTEMELOR DE REPARTITIE SI DISTRIBUTIE A ENERGIEI ELECTRICE” dezvoltata in cadrul Universitatii Tehnice Iasi .</t>
  </si>
  <si>
    <t>SPIN OFF HYNAMAT SRL (solicitant initial la depunere: CURSARUL LAURA MADALINA)</t>
  </si>
  <si>
    <t>YourSubstitute SRL ( solicitant la depunere: Neagu Bogdan Constantin)</t>
  </si>
  <si>
    <t>Autoritatea pentru Digitalizarea Romaniei</t>
  </si>
  <si>
    <t>Platformă Software Centralizată pentru Identificare Digitală - PSCID</t>
  </si>
  <si>
    <t>THECON SRL</t>
  </si>
  <si>
    <t>Platforma de inovare deschisa pentru gestionarea creativitatii colaborative in Marketingul Digital  - AiMedia</t>
  </si>
  <si>
    <t>Finalizat 
(ajuns la teremen; fara nota de finalizare)</t>
  </si>
  <si>
    <t>Dezvoltarea unui serviciu inovativ in cadrul SC Holland Farming Agro SRL</t>
  </si>
  <si>
    <t>HOLLAND FARMING AGRO SRL</t>
  </si>
  <si>
    <t>Centru de cercetare cu tehnici integrate pentru investigarea aerosolilor atmosferici în România (RECENT AIR)</t>
  </si>
  <si>
    <t>Crearea unui produs software inovativ de tip Saas (software as a service) prin colaborarea între întreprinderi centrate pe domeniul TIC și clusterele din domeniu, pentru asigurarea unui acces rapid și facil la implementarea rezultatelor cercetării/dezvoltării</t>
  </si>
  <si>
    <t>Obiectivul general al proiectului consta in imbunatatirea si automatizarea modalitatii de acces a serviciilor electronice guvernamentale de catre cetateni si asigurarea identitatii electronice unice ale fiecarui cetatean care utilizeaza servicii electronice de eGuvernare.</t>
  </si>
  <si>
    <t>Obiectivul general al proiectului propus este dezvoltarea unei platforme de digital marketing care sa raspunda cerinþelor moderne de  promovare online.</t>
  </si>
  <si>
    <t>Floresti, Stoenesti</t>
  </si>
  <si>
    <t>Obiectivul general al proiectului este diversificarea activitatii Holland Farming Agro SRL prin cercetarea si dezvoltarea unui serviciu integrat de analiza a solului, propunere a culturilor potrivite tipului de sol analizat, precum si monitorizare a implementarii propunerilor, pentru comercializarea serviciului pe piata, dar si introducerea pe piata a unei platforme online inovative de gestionare a culturii.</t>
  </si>
  <si>
    <t>Nord Est; Sud Est;</t>
  </si>
  <si>
    <t>Iasi; Suceava; Constanta; Vrancea;</t>
  </si>
  <si>
    <t>Iasi; Madarjac; Campulung Moldovenesc; Agigea; Tulnici;</t>
  </si>
  <si>
    <t>Obiectivul general al proictului vizeaza dezvoltarea unei noi componente de infrastructura care sa genereze/furnizeze date de încredere necesare pentru aflarea raspunsurilor la o serie de probleme semnalate recent la nivel internaþional de catre Agentia Europeana de Mediu.
Environment Agency, EEA Report, 2017; European Environment Agency Report, Air quality in Europe-2017 report, ISSN 1977-8449,
Report No. 13, 2017), legate de aspecte precum:
i) Dezvoltarea unor acþiuni si activitaþi de colaborare la nivel global, European, naþional si local, în care sa fie implicate cele mai
multe sectoare economice si, implicit, publicul larg, în vederea elaborarii unor acte normative eficiente pentru diverse domenii si sectoare
economice;
ii) Identificarea unor soluþii holistice care sa implice dezvoltarea tehnologica, producerea unor schimbari structurale si
comportamentale, în efortul global de atingere a bunastarii umane si dezvoltarii sociale, cu protejarea capitalului natural si susþinerea
prosperitaþii economice, toate acestea facând parte din viziunea Uniunii Europene pentru anul 2050, legata de un trai mai bun în limitele
planetei Pamânt, cu gestionarea corespunzatoare a riscurilor induse de schimbarile climatice asupra resurselor existente la nivel global.</t>
  </si>
  <si>
    <t>N &amp; C DIGITAL SOLUTIONS SRL</t>
  </si>
  <si>
    <t>Obiectivul general al proiectului este crearea unei aplicaþii inteligente, inovativa, bazata pe machine learning care sa faciliteze formarea clusterelor de producatori si sa interconecteze tot lanþul de producþie, servicii si transport printr-un proces inovativ dezvoltat prin colaborarea a celor doua întreprinderi centrate pe domeniul TIC, urmarind astfel, trecerea de la outsorcing la dezvoltare bazata pe inovare.</t>
  </si>
  <si>
    <t>Dezvoltare platforma de administrare ierarhica - CrossA</t>
  </si>
  <si>
    <t>Obiectivul general al prezentului proiect este dezvoltarea unui produs inovativ, sub forma unei platforme de administrare ierarhica, care are ca scop administrarea si gestionarea unor sisteme ierarhice ale organizatiilor mari, cum ar fi federatiile sportive, asociatiile
profesionale sau de business, organizatii de voluntariat, etc.</t>
  </si>
  <si>
    <t>INSTITUTUL NATIONAL DE CERCETARE-DEZVOLTARE PENTRU MECATRONICA SI TEHNICA MASURARII - I.N.C.D.M.T.M. BUCURESTI</t>
  </si>
  <si>
    <t>Centru Suport pentru proiecte CDI internationale in domeniul Mecatronica si Cyber-MixMecatronica</t>
  </si>
  <si>
    <t>Sistem mobil de monitorizare a aerului</t>
  </si>
  <si>
    <t>Obiectivul general ale proiectului este crearea unui Centru Suport pentru proiecte CDI Internationale in domeniul mecatronica si cybermix- mecatronica pentru a creste capacitatea de participare la competitiile europene a tuturor entitatilor care solicita sprijinul.</t>
  </si>
  <si>
    <t>Airview SRL (solicitant la depunere: Iovanovici Alexandru)</t>
  </si>
  <si>
    <t>Obiectivul general al proiectului este infiintarea unei noi societati comerciale de tip spin-off si dezvoltarea competitiva a acesteia prin crearea si introducerea pe piata a unui sistem mobil de monitorizare a aerului, produs inovativ dedicat subdomeniului de specializare inteligenta ”Orase inteligente” bazat pe rezultatele cercetarii-dezvoltarii obþinute pentru realizarea unei teze de doctorat in cadrul Universitaþii Politehnica din Timisoara.</t>
  </si>
  <si>
    <t>Dumbravita</t>
  </si>
  <si>
    <t>Cresterea competitivitatii SC Focsani Proiecte Consultanta SRL  prin dezvoltarea unei aplicatii informatice inovative</t>
  </si>
  <si>
    <t>Cotesti</t>
  </si>
  <si>
    <t>Obiectivul general al proiectului il reprezinta sustinerea inovarii si cresterea competitivitatii societatii Focsani Proiecte Consultanta S.R.L. prin realizarea unei aplicatii inovative de tip ERP ( Entreprise Resource Planning), precum si colaborarea intre structurile de tip cluster din industria TIC, inclusiv in cadrul acestora, precum si colaborarea intre intreprinderile centrate pe domeniul TIC si clusterele din domeniu, pentru asigurarea unui acces rapid si facil la implementarea rezultatelor cercetarii/dezvoltarii in scopul obtinerii de produse inovatoare.</t>
  </si>
  <si>
    <t>FOCSANI PROIECTE CONSULTANTA SRL</t>
  </si>
  <si>
    <t>MANAGEMENTUL DIGITALIZARII SISTEMELOR DE FABRICATIE, SI NU NUMAI, BAZAT PE PARADIGMA IOT SAU MANAGEMENT DIGITAL - AUTOMATIZARE 100%</t>
  </si>
  <si>
    <t>GITS SERV SRL</t>
  </si>
  <si>
    <t>Obiectivul general este TRECEREA DE LA OUTSOURCING LA DEZVOLTAREA BAZATA PE INOVARE PRIN IMPLEMENTAREA UNUI SISTEM DE MANAGEMENT DIGITALIZAT</t>
  </si>
  <si>
    <t>Axă prioritară 3</t>
  </si>
  <si>
    <t>MINISTERUL ECONOMIEI, ENERGIEI SI MEDIULUI DE AFACERI</t>
  </si>
  <si>
    <t>Sprijin financiar pentru IMM-urile afectate de pandemia COVID – 19 prin intermediul sistemului informatic integrat – IMM RECOVER</t>
  </si>
  <si>
    <t>AP 3/1 /1</t>
  </si>
  <si>
    <t>CROMATEC PLUS SRL</t>
  </si>
  <si>
    <t>Sistem INOvativ de valorificare a materiei prime VEGetale</t>
  </si>
  <si>
    <t xml:space="preserve">Prahova </t>
  </si>
  <si>
    <t>Obiectivul general al proiectului este diversificarea activitatii Cromatec Plus SRL prin cercetarea si dezvoltarea unui proces inovativ de implementare a unei tehnologii de extractie cu fluide supercritice pentru obtinerea de produsi bioactivi din materii vegetale.</t>
  </si>
  <si>
    <t>UNIVERSITATEA DIN BUCURESTI</t>
  </si>
  <si>
    <t>Intarirea capacitatii de cercetare ecosistemică și biodiversitate a Universitatii Bucuresti prin e-știință și tehnologie -Lifewatch Romania</t>
  </si>
  <si>
    <t>Obiectivul general este: Dezvoltarea si modernizarea unor componente ale infrastructurii ca suport pentru activitatea de cercetare ecosistemică şi biodiversitate si pentru formarea resursei umane in cadrul Universitatii din Bucuresti in domenii conexe</t>
  </si>
  <si>
    <t>Prahova; Braila;Tulcea; Mehedinti;</t>
  </si>
  <si>
    <t>Sinaia; Braila; Tulcea; Orsova;</t>
  </si>
  <si>
    <t>INSTITUTUL NATIONAL DE CERCETARE-DEZVOLTARE PENTRU BIORESURSE ALIMENTARE - IBA BUCURESTI</t>
  </si>
  <si>
    <t>Crearea Centrului Managerial "IBA SUPORT"</t>
  </si>
  <si>
    <t>Accelerating Innovation in Microfabricated Medical Devices - Moore4Medical</t>
  </si>
  <si>
    <t>Echipament pentru reducerea consumului de energie electrică și sursă neintreruptibilă de energie</t>
  </si>
  <si>
    <t>NOI SERVICII INOVATIVE PENTRU CHIRURGIA DIFORMITATILOR FACIALE</t>
  </si>
  <si>
    <t>METODA TERAPEUTICA PERSONALIZATA IN MEDICINA REGENERATIVA</t>
  </si>
  <si>
    <t>TE-K 26 SYSTEM S.R.L.</t>
  </si>
  <si>
    <t>MAXENDO MEDICA SRL</t>
  </si>
  <si>
    <t>CMB PREVENT SRL</t>
  </si>
  <si>
    <t>SiaMOTO - Sistem inteligent automat de montorizare in trafic a operatorului autovehiculului</t>
  </si>
  <si>
    <t>CREȘTEREA CAPACITĂȚII DE CERCETARE, DEZVOLTARE TEHNOLOGICĂ ȘI INOVARE (CDI) ÎN SPRIJINUL COMPETITIVITĂȚII ECONOMICE ȘI DEZVOLTĂRII AFACERILOR ÎN INDUSTRIA ALIMENTARĂ, SECTORUL ALIMENTELOR CONGELATE / CREȘTEREA EFICIENȚEI ENERGETICE ȘI A EFICIENȚEI ECONOMICE INOVÂND PROCESELE DE CONSERVARE PRIN FRIG ARTIFICIAL</t>
  </si>
  <si>
    <t>MINISTERUL SANATATII</t>
  </si>
  <si>
    <t>Sistem informatic pentru registrele de sănătate – RegInterMed</t>
  </si>
  <si>
    <t>AP 2/2.3.3 Sectiunea e-sanatate</t>
  </si>
  <si>
    <t>INSTITUTUL NATIONAL DE CERCETARE-DEZVOLTARE PENTRU STIINTE BIOLOGICE</t>
  </si>
  <si>
    <t>Proiect suport pentru pregatirea DANUBIUS-RI</t>
  </si>
  <si>
    <t>Obiectivul general al proiectului constă în creşterea capacităţii Institutului Naţional de Cercetare-Dezvoltare pentru Bioresurse AlimentareIBA Bucureşti de a participa la  Programele Cadru de cercetare ale Uniunii Europene (Orizont 2020 şi programul cadru următor din perioada 2020 – 2027), precum şi la alte programe CDI internaţionale, prin crearea unui Centru Managerial SUPORT (la nivelul unui departament orizontal), denumit în continuare, IBA SUPORT.</t>
  </si>
  <si>
    <t>AP 1/P1.1/OS1.1 - Danubius</t>
  </si>
  <si>
    <t>Obiectivul general al proiectului suport pentru pregatirea DANUBIUS-RI (DANS2) este completarea aplicatiei europene pentru finantarea componentelor romanesti, Hub si Supersite-ul Delta Dunarii, ale infrastructurii pan-europene DANUBIUS-RI cu studiile solicitate de legislatia in vigoare (Evaluarea impactului asupra mediului (EIA), Utilizarea si eliminarea in conditii de siguranta a substantelor chimice de laborator, Evaluarea adecvata pentru siturile NATURA 2000, Elemente de baza privind evaluarea riscurilor si vulnerabilitatilor la adaptarea la schimbari climatice, Evaluarea emisiilor de gaze cu efect de sera conform metodologiei amprentei de carbon a BEI, Eficienta
energetica (Nzero) conformare cu Directiva CEE) si pregatirea implementarii proiectului de realizare a infrastructurii DANUBIUS-RO (documentatii pentru obtinerea autorizatiilor de construtie pentru Hub si Supersite-ul Delta Dunarii, documentaţii privind specificaţii tehnice pentru echipamentele de cercetare, actualizarea planului de implementare a proiectului major, inclusiv planificarea achizitiilor si a lucrarilor de executie pentru Hub-ul de la Murighiol si Supersite-ul Delta Dunarii.</t>
  </si>
  <si>
    <t>Consolidarea participarii INCDFM la Consortiul CERIC - ERIC</t>
  </si>
  <si>
    <t>Dezvoltarea și consolidarea Nodului național METROFOOD-RI (acronim METROFOOD-RO)</t>
  </si>
  <si>
    <t>INSTITUTUL NAŢIONAL DE CERCETARE-DEZVOLTARE PENTRU FIZICA MATERIALELOR - INCDFM BUCUREŞTI</t>
  </si>
  <si>
    <t>SERVICIUL ROMÂN DE INFORMAȚII PRIN UNITATEA MILITARĂ 0929 BUCUREȘTI</t>
  </si>
  <si>
    <t>Sistem de protecție a terminalelor operaționalizate la nivelul SRI împotriva amenințărilor provenite din spațiul cibernetic</t>
  </si>
  <si>
    <t>AP 2/2.3.2 Securitate cibernetică - ap.2</t>
  </si>
  <si>
    <t>Analiza potentialului de utilizare durabila a vegetatiei specifice sistemului Dunare-Delta Dunarii-Marea Neagra</t>
  </si>
  <si>
    <t>Proiect  de cercetare-dezvoltare-inovare cu măsuri suport pentru consolidarea participării la EIT Raw Materials- EITRM-OUC</t>
  </si>
  <si>
    <t>INSTITUTUL NATIONAL DE CERCETARE DEZVOLTARE PENTRU STIINTE BIOLOGICE</t>
  </si>
  <si>
    <t xml:space="preserve">Sud Est; Bucuresti Ilfov; </t>
  </si>
  <si>
    <t xml:space="preserve">Tulcea; Constanta; Bucuresti; </t>
  </si>
  <si>
    <t xml:space="preserve">Tulcea; Chilia Veche; Grindu; Jurilovca; Murghiol; Sulina; Sfantu Gheorghe; Constanta; Bucuresti; </t>
  </si>
  <si>
    <t>Obiectivul general al proiectului este eficientizarea sistemului de sanatate prin dezvoltarea si consolidarea de sisteme informatice ale depozitelor de date, de monitorizare, documentare si suport al proceselor de decizie. Eficientizare sistemului informatic va implica actualizarea progresiva de informatii, în functie de nevoile de informatii de sanatate identificate - diagnostic, evolutie, tratament, status vital, luarea deciziilor în situatii de urgenta respectând însa particularitatile si scopul
pentru care se colecteaza aceste date (calculul indicatorilor de incidenta, prevalenta si mortalitate, cercetare medicala etc.).</t>
  </si>
  <si>
    <t>081</t>
  </si>
  <si>
    <t xml:space="preserve">Obiectivul general al proiectului este dezvoltarea, consolidarea, eficientizarea capabilitatilor de prevenire, identificare, analiza si reactie la incidentele de securitate cibernetica pentru asigurarea securitatii infrastructurilor IT&amp;C deþinute de Serviciul Român de Informatii. Centrul National Cyberint a fost desemnat sa îndeplineasca rolul de Centru Operational de Raspuns la Incidente de Securitate Cibernetica (CERT-SRI) pentru Serviciul Român de Informatii, având misiunea de a preveni si de a raspunde la incidente de securitate cibernetica care afecteaza functionarea sistemelor informatice ale Serviciului. </t>
  </si>
  <si>
    <t>Obiectivul general al proiectului este dezvoltarea start-up-ului inovativ SC MAXENDO MEDICA SRL pe baza transferului unui rezultat de cercetare-dezvoltare, achizitionat de la o institutie de cercetare, în vederea realizarii de tehnologii/ procese noi sau semnificativ îmbunatatite, în scopul realizarii, punerii în aplicare si comercializarii de noi servicii si proceduri medicale de chirurgie maxilo-faciala.</t>
  </si>
  <si>
    <t>Obiectivul general al proiectului este reprezentat de: - Realizarea unui serviciu inovator reprezentat de terapia inovatoare personalizata în domeniul SANATAII având ca baza de cercetare Teza de Doctorat ”ABORDARI TERAPEUTICE ÎN LEZIUNEA CICATRICEALA ÎN DERMATOLOGIE”. - Societatea va obtine terapia personalizata regenerativa unica cu aplicabilitate multipla în domeniile dermatologie si ortopedie prin  utilizarea terapiei PRP si terapiei celulelor stem mezenchimale din tesutul adipos.</t>
  </si>
  <si>
    <t>AP 1/1.1.3 H - RO ESFRI ERIC</t>
  </si>
  <si>
    <t xml:space="preserve">Obiectivul general este consolidarea participarii romanesti prin INCD Fizica Materialelor la CERIC – ERIC (Central European Infrastructure Consortium), infrastructura europeana distribuita pentru cercetare si caracterizare avansata a materialelor. In acest context se urmareste finantarea pentru trei ani a activitatii de cercetare desfasurate de echipa din INCDFM parte a CERIC, activitati de cercetare desfasurate intr-o abordare de tip open access. </t>
  </si>
  <si>
    <t>Obiectivul general al proiectului il reprezinta susþinerea IMM-urilor afectate de COVID-19 pentru continuarea activitatii în urmatoarea perioada luând în considerare riscurile de recesiune economica.</t>
  </si>
  <si>
    <t>CERTIO CONCEPT SRL</t>
  </si>
  <si>
    <t>Tulcea; Dambovita</t>
  </si>
  <si>
    <t>Macin; Targoviste</t>
  </si>
  <si>
    <t>Obiectivul general al proiectului este diversificarea activitatii companiei, prin dezvoltarea unui prototip si a documentatiei de proiectare pentru un dispozitiv automat de montorizare in trafic a operatorului autovehicolului (DaMOTO), impreuna cu functionalitatile necesare, usor replicabil si cu eficienta cost/productie cât mai buna astfel încât ulterior sa poata fi folosit în productie pe scara mica sau larga atât în România cât si în alte tari.</t>
  </si>
  <si>
    <t>Obiectivul general al proiectului propus spre finantare este reprezentat de valorificarea unei idei tehnologice brevetabile privitoare la realizarea unor UPS-uri (surse neîntreruptibile de energie, folosite pe lânga calculatoare, servere si alte istalatii electrice care necesita sursa de energie constanta) de catre SC TE-K 26 SYSTEM SRL la un pret mult mai scazut, datorita diminuarii investitiei în acumulatoare.</t>
  </si>
  <si>
    <t>Obiectivul general al proiectului este dezvoltarea si consolidarea capacitatii de cercetare-dezvoltare-inovare si de furnizare de servicii stiintifice a METROFOOD-RO, ca parte integranta a infrastructurii pan-europene METROFOOD-RI prin dezvoltarea instrumentelor necesare cresterii performantei de testare a calitatii produselor agroalimentare, astfel încât România sa raspunda cerintelor europene în domeniul securitatii si sigurantei alimentare.</t>
  </si>
  <si>
    <t>Bucuresti Ilfov; Sud Est; Vest;</t>
  </si>
  <si>
    <t>Bucuresti; Galati; Timis;</t>
  </si>
  <si>
    <t>Bucuresti; Galaţi; Timisoara;</t>
  </si>
  <si>
    <t>Infra SupraChem Lab Centru de cercetari avansate in domeniul chimiei supramoleculare</t>
  </si>
  <si>
    <t>INSTITUTUL DE CHIMIE MACROMOLECULARA "PETRU PONI"</t>
  </si>
  <si>
    <t>001</t>
  </si>
  <si>
    <t>Servicii tematice integrate în domeniul observării Pământului - o platformă națională pentru inovare</t>
  </si>
  <si>
    <t>INSTITUTUL NATIONAL DE CERCETARE-DEZVOLTARE PENTRU FIZICA PAMANTULUI - INCDFP</t>
  </si>
  <si>
    <t>Consolidarea participarii consortiului ACTRIS-RO la infrastructura pan-europeana de cercetare ACTRIS</t>
  </si>
  <si>
    <t>AP 1/1.1.3 H - RO EIT</t>
  </si>
  <si>
    <t>Bucuresti; Magurele</t>
  </si>
  <si>
    <t>Obiectivul general este consolidarea cercetarii si inovarii in domeniul Stiintelor Pamantului si cresterea participarii in cercetarea europeana din domeniu prin: - asigurarea vizibilitatii si accesului la date multi-disciplinare interoperabile, disponibile la nivel national si international: - coordonarea si operarea unei infrastructuri distribuite capabila sa ofere servicii, sa faciliteze noi cercetari si sa genereze noi produse pe baza acestora; - dezvoltarea si implementarea de instrumente informatice moderne care sa faciliteze  tandardizarea, integrarea si accesul la volume mari de date</t>
  </si>
  <si>
    <t>Ilfov; Cluj; Prahova</t>
  </si>
  <si>
    <t>Magurele; Cluj Napoca; Strejnicu</t>
  </si>
  <si>
    <t>Obiectivul general al proiectului ACTRIS-ROc este consolidarea participarii institutiilor stiintifice din Romania care sunt parte a consortiului ACTRIS-RO la structurarea, constructia si operarea infrastructurii pan-europene ACTRIS. Romania (prin consortiul ACTRIS-RO condus de INOE) participa la infrastructura pan-europeana ACTRIS (Aerosol, Cloud and Trace gases Research InfraStructure) care a fost recent inclusa pe roadmap-ul ESFRI ca proiect activ.</t>
  </si>
  <si>
    <t>Obiectivul general al proiectului îl reprezinta sprijinirea participarii organizatiilor de cercetare dezvoltare si inovare din România la activitatile si proiectele derulate în cadrul Comunitatii pentru Inovare si Cunoastere specializata în managementul durabil al materiilor prime si materialelor avansate -EIT Raw Materials, ca parte a Institutului European pentru Inovare si Tehnologie –EIT.</t>
  </si>
  <si>
    <t>Obiectivul general al proiectului Infra SupraChem Lab este de a crea o infrastructura avansata care sa deservesca grupul de lucru in
domeniul chimiei supramoleculare SupraChem Lab, grup creat in cadrul Proiectului Orizont 2020 WIDESPREAD 2-2014: ERA Chairs (667387) - SupraChem Lab Laboratory of Supramolecular Chemistry for Adaptive Delivery Systems ERA Chair initiative</t>
  </si>
  <si>
    <t>AP 1/1.1.3 H - Catedre Era</t>
  </si>
  <si>
    <t>AA10</t>
  </si>
  <si>
    <t>Frecăţei; Samova;</t>
  </si>
  <si>
    <t>Obiectivul general al proiectului este implementarea unor noi servicii pe piata prestatiilor de depozitare la temperatura controlata a alimentelor congelate, servicii substantial mai performante decât ale concurentilor, cu un înalt nivel de competitivitate în baza inovarii proceselor de realizare a lor. Calea urmaririi obiectivului este investitia în activitaþi de cercetare-dezvoltare desfasurate în cadrul Lidas SRL, necesare unei inovari de proces si de produs privind activitatea de depozitare la temperatura controlata a alimentelor congelate. Activitatile CDI vor fi urmate de introducerea în productie a rezultatelor obtinute din cercetare-dezvoltare, într-o unitate productiva nouînfiintata în acest scop. Introducerea pe piata a noilor servicii urmeaza sa aiba ca rezultat cresterea cifrei de afaceri a întreprinderii cu 15% în primul an dupa implementare</t>
  </si>
  <si>
    <t>Constanta; Tulcea; Bucuresti</t>
  </si>
  <si>
    <t>Constanta; Tulcea; Murghiol; Bucuresti;</t>
  </si>
  <si>
    <t>Obiectivul general al proiectului este consolidarea participarii – pe plan stiintific – a consortiilor si organizatiilor romanesti la activitatile din cadrul infrastructurii pan-europene DANUBIUS-RI, in domeniul studiilor integrate privind valorificarea sustenabila a bioresurselor din sistemul Dunare-Delta Dunarii-Marea Neagra. Prin desfasurarea activitatilor propuse, rezultatele proiectului vor contribui in primul rand cristalizarea participarii romanesti la DANUBIUS-RI dar si la dezvoltarea potentialului stiintific intr-o zona unica in Europa si de mare interes pentru comunitatea stiintifica europeana („Delta Dunarii – laborator natural in Europa”).</t>
  </si>
  <si>
    <t>Obiectivul general al proiectului consta în accelerarea inovatiei în dispozitivele medicale prin dezvoltarea de platforme tehnologice deschise pentru sase domenii medicale emergente atent selectate. Acestea au fost selectate pe baza impactului economic si social, pe de o parte, si a numarului IMM-urilor si companiilor care activeaza deja în aceste domenii, pe de alta parte.</t>
  </si>
  <si>
    <t>SERVICIUL DE PROTECŢIE ŞI PAZĂ - U.M. 0149 BUCUREŞTI</t>
  </si>
  <si>
    <t>Consolidarea  capabilităților de prevenire, identificare, analiză și reacție la incidentele cibernetice, la nivelul Serviciului de Protecție și Pază &lt;&lt; POC_CYBER_2021&gt;&gt;</t>
  </si>
  <si>
    <t>Obiectivul general al proiectului este de consolidare a capabilitatilor de prevenire, identificare, analiza si reacþie la incidentele cibernetice, la nivelul Serviciului de Protectie si Paza. Prin implementarea proiectului se urmareste cresterea nivelului de securitate cibernetica la nivelul institutiei, acesta având impact direct asupra sigurantei nationale, precum si cresterea capacitatii de raspuns la incidente de securitate cibernetica a structurii proprii CERT. Îmbunatatirea starii de securitate prin cunoasterea, prevenirea si contracararea vulnerabilitatilor, riscurilor si ameninþarilor la adresa securitatii cibernetice a organizaþiilor din România este stipulata ca obiectiv al Strategiei Nationale de Securitate Cibernetica.</t>
  </si>
  <si>
    <t>Creșterea numărului de utilizatori de servicii și aplicații digitale în vederea facilitării derulării cursurilor on-line</t>
  </si>
  <si>
    <t>Achizitionarea de tablete si dispozitive electronice pentru invatamant, pentru Scoala Gimnaziala “ Enea Grapini” Sant si Scoala Primara „Lucian Valea”, din comuna Sant</t>
  </si>
  <si>
    <t>ORASUL STEI</t>
  </si>
  <si>
    <t>COMUNA ŞANŢ</t>
  </si>
  <si>
    <t>AP 2/2.3.3 Sectiunea e-educatie  ap.2 - tablete</t>
  </si>
  <si>
    <t>Stei</t>
  </si>
  <si>
    <t>Obiectivul general al proiectului este creşterea numărului de elevi şi profesori care utilizează serviciile şi aplicaţiile digitale în vederea derulării cursurilor on-line</t>
  </si>
  <si>
    <t>Sant</t>
  </si>
  <si>
    <t>Obiectiv general al proiectului il reprezinta achizitia de echipamente de tipul tabletelor scolare precum si a altor echipamente/dispozitive electronice pentru asigurarea necesarului de dispozitive electronice efectuarii cursurilor online in cadrul unitatilor de invatmant preuniversitat din cadrul UAT.</t>
  </si>
  <si>
    <t>Achizitionarea de tablete si dispozitive electronice pentru invatamant, pentru Scoala Gimnaziala Artemiu Publiu Alexi si Liceul Teoretic Solomon Halita, din orasul Sangeorz-Bai</t>
  </si>
  <si>
    <t>Îmbunătățirea conținutului digital și a infrastructurii TIC sistemice în domeniul e-educație în Comuna Andrid, județul Satu Mare</t>
  </si>
  <si>
    <t>Îmbunătățirea conținutului digital și a infrastructurii TIC sistemice în domeniul e-educație în Comuna Santău, județul Satu Mare</t>
  </si>
  <si>
    <t>Îmbunătățirea conținutului digital și a infrastructurii TIC sistemice în domeniul e-educație în Comuna Lugașu de Jos, județul Bihor</t>
  </si>
  <si>
    <t>Achiziționarea de tablete și dispozitive electronice pentru învățământ, pentru Școala Gimnazială George Coșbuc, din Comuna Coșbuc</t>
  </si>
  <si>
    <t>E-educatie in comuna Salacea</t>
  </si>
  <si>
    <t>Creșterea numărului de elevi și profesori care utilizează serviciile și aplicațiile digitale în vederea derulării cursurilor on-line</t>
  </si>
  <si>
    <t>ORAŞ SÎNGEORZ-BĂI</t>
  </si>
  <si>
    <t>ŞCOALA GIMNAZIALĂ ANDRID</t>
  </si>
  <si>
    <t>COMUNA SANTĂU</t>
  </si>
  <si>
    <t>COMUNA LUGASU DE JOS</t>
  </si>
  <si>
    <t>COMUNA COŞBUC</t>
  </si>
  <si>
    <t>SCOALA GIMNAZIALA "BALASKO NANDOR" COMUNA SALACEA</t>
  </si>
  <si>
    <t>SCOALA GIMNAZIALA NR.3</t>
  </si>
  <si>
    <t xml:space="preserve">Satu Mare </t>
  </si>
  <si>
    <t>Sangeorz Bai</t>
  </si>
  <si>
    <t>Andrid</t>
  </si>
  <si>
    <t>Santau</t>
  </si>
  <si>
    <t>Lugasu de Jos</t>
  </si>
  <si>
    <t>Cosbuc</t>
  </si>
  <si>
    <t>Salacea</t>
  </si>
  <si>
    <t>ACHIZIŢIONARE ECHIPAMENTE PENTRU DOTAREA SCOLILOR DE PE RAZA COMUNEI TOTEȘTI</t>
  </si>
  <si>
    <t>Achizitionarea de tablete si dispozitive electronice pentru invatamant, pentru Liceul Tehnologic „Liviu Rebreanu” si Scoala Gimnaziala „Iustin Iliesiu” din comuna Maieru</t>
  </si>
  <si>
    <t>Achizitionarea de tablete si dispozitive electronice pentru invatamant, pentru Scoala Gimnaziala “Sever Pop” din comuna Poiana Ilvei</t>
  </si>
  <si>
    <t>Îmbunătățirea conținutului digital și a infrastructurii TIC sistemice în domeniul e-educație în Comuna Borod, județul Bihor</t>
  </si>
  <si>
    <t>ACHIZIŢIONARE ECHIPAMENTE PENTRU DOTAREA SCOLILOR DE PE RAZA COMUNEI GIARMATA</t>
  </si>
  <si>
    <t>Îmbunătățirea conținutului digital și a infrastructurii TIC sistemice în domeniul e-educație în Comuna Olcea, județul Bihor</t>
  </si>
  <si>
    <t>Achiziția de echipamente IT în vederea creșterii gradului de  utilizare  a internetului în actul educațional</t>
  </si>
  <si>
    <t>ASIGURAREA ACCESULUI ELEVILOR ȘI PROFESORILOR  LA PROCESUL DE ÎNVĂȚARE ÎN MEDIUL ON-LINE</t>
  </si>
  <si>
    <t>E-educatie în Scoala Gimnaziala „Zelk Zoltan”Valea lui Mihai</t>
  </si>
  <si>
    <t>Achiziționarea de tablete și dispozitive electronice pentru învătământ, pentru Scoala Gimnaziala Petris,comuna Cetate</t>
  </si>
  <si>
    <t>SCOALA GIMNAZIALA "ZELK ZOLTAN" VALEA LUI MIHAI</t>
  </si>
  <si>
    <t>COMUNA CETATE</t>
  </si>
  <si>
    <t>COMUNA TOTESTI</t>
  </si>
  <si>
    <t>COMUNA MAIERU</t>
  </si>
  <si>
    <t>COMUNA POIANA ILVEI</t>
  </si>
  <si>
    <t>COMUNA BOROD</t>
  </si>
  <si>
    <t>COMUNA GIARMATA</t>
  </si>
  <si>
    <t>COMUNA OLCEA</t>
  </si>
  <si>
    <t>MUNICIPIUL BEIUS</t>
  </si>
  <si>
    <t>COMUNA HIDISELU DE SUS</t>
  </si>
  <si>
    <t>Cetate</t>
  </si>
  <si>
    <t>Maieru</t>
  </si>
  <si>
    <t>Poiana  Ilvei</t>
  </si>
  <si>
    <t>Borod</t>
  </si>
  <si>
    <t>Giarmata</t>
  </si>
  <si>
    <t>Olcea</t>
  </si>
  <si>
    <t>Valea Lui Mihai</t>
  </si>
  <si>
    <t>Totesti</t>
  </si>
  <si>
    <t>Beius</t>
  </si>
  <si>
    <t>Hidiselu de Sus</t>
  </si>
  <si>
    <t>ACHIZITIE ECHIPAMENTE ELECTRONICE</t>
  </si>
  <si>
    <t>Imbunatatirea accesului la procesul de invatare in mediul online in cadrul Colegiului National ”FRATII BUZESTI”</t>
  </si>
  <si>
    <t>Îmbunătățirea conținutului digital și a infrastructurii TIC sistemice în domeniul e-educație în Comuna Aușeu, județul Bihor</t>
  </si>
  <si>
    <t>Îmbunătățirea conținutului digital și a infrastructurii TIC sistemice în domeniul e-educație în Comuna Pișcolt, județul Satu Mare</t>
  </si>
  <si>
    <t>Achizitia de echipamente din domeniul tehnologiei informatiei necesare desfasurarii in conditii de preventie a activitatilor didactice in Comuna Tureni, Judetul Cluj</t>
  </si>
  <si>
    <t>Îmbunătățirea calității activităților didactice in mediul online in cadrul LICEUL TEHNOLOGIC NR. 1 BALS</t>
  </si>
  <si>
    <t>ACHIZIŢIONARE TABLETE ȘCOLARE ȘI ALTE ECHIPAMENTE IT PENTRU DOTAREA LICEULUI TEORETIC ”ION CONSTANTIN BRĂTIANU” HAȚEG, JUDEȚUL HUNEDOARA</t>
  </si>
  <si>
    <t>Asigurarea accesului elevilor Liceului Teoretic Teiuș la procesul de învățare online prin furnizarea tabletelor școlare și a altor echipamente IT pentru activități didactice</t>
  </si>
  <si>
    <t>Achiziționarea de tablete și dispozitive electronice pentru învățământ, pentru Școala Gimnazială din comuna Spermezeu</t>
  </si>
  <si>
    <t>ORASUL URICANI</t>
  </si>
  <si>
    <t>COLEGIUL NATIONAL "FRATII BUZESTI"</t>
  </si>
  <si>
    <t>ORAS LIPOVA</t>
  </si>
  <si>
    <t>COMUNA AUSEU</t>
  </si>
  <si>
    <t>COMUNA PISCOLT</t>
  </si>
  <si>
    <t>COMUNA TURENI</t>
  </si>
  <si>
    <t>LICEUL TEHNOLOGIC NR. 1 BALS</t>
  </si>
  <si>
    <t>ORASUL HATEG</t>
  </si>
  <si>
    <t>LICEUL TEORETIC TEIUS</t>
  </si>
  <si>
    <t>COMUNA SPERMEZEU</t>
  </si>
  <si>
    <t>Tureni</t>
  </si>
  <si>
    <t>Spermezeu</t>
  </si>
  <si>
    <t>Uricani</t>
  </si>
  <si>
    <t>Lipova</t>
  </si>
  <si>
    <t>Auseu</t>
  </si>
  <si>
    <t>Piscolt</t>
  </si>
  <si>
    <t>Bals</t>
  </si>
  <si>
    <t>Hateg</t>
  </si>
  <si>
    <t>Teius</t>
  </si>
  <si>
    <t>Cresterea gradului de utilizare a internetului in unitatile de invatamant din comuna Șinteu, pentru a asigura desfasurarea in bune conditii a serviciului public de educatie in contextual riscului de infectie cu coronavirus SARS-CoV-2</t>
  </si>
  <si>
    <t>ACHIZITIA DE ECHIPAMENTE DIN DOMENIUL TEHNOLOGIEI INFORMATIEI NECESARE DESFASURARII IN CONDITII DE PREVENTIE A ACTIVITATILOR DIDACTICE IN COMUNA ILVA MICA, JUDETUL BISTRITA-NASAUD</t>
  </si>
  <si>
    <t>ACHIZIŢIONARE TABLETE ȘCOLARE ȘI ECHIPAMENTE IT PENTRU DOTAREA ȘCOLILOR DE PE RAZA COMUNEI BRETEA ROMÂNĂ</t>
  </si>
  <si>
    <t>ACHIZIŢIONARE ECHIPAMENTE PENTRU DOTAREA ȘCOLII DE PE RAZA COMUNEI SARMIZEGETUSA</t>
  </si>
  <si>
    <t>Achizitionarea de tablete si dispozitive electronice pentru invatamant, pentru Scoala Profesionala din comuna Tarlisua</t>
  </si>
  <si>
    <t>Asigurarea accesului elevilor la procesul de învățare în mediul on-line</t>
  </si>
  <si>
    <t>ACHIZIŢIONARE TERMINALE MEDIA TIP TABLETE, LAPTOPURI CAMERE WEB ȘI TABLE INTERACTIVE</t>
  </si>
  <si>
    <t>Cresterea gradului de acces a elevilor din invatamantul preuniversitar la procesul de invatare on-line prin dotarea acestora cu echipamente de tipul tabletelor scolare</t>
  </si>
  <si>
    <t>ECHIPAMENTE IT PENTRU SCOALA DIN COMUNA CIUMANI, JUDEȚUL HARGHITA</t>
  </si>
  <si>
    <t>Achizitionarea de tablete si dispozitive electronice pentru invatamant, pentru Scoala Gimnaziala Nr. 1 din comuna Lesu</t>
  </si>
  <si>
    <t>COMUNA SINTEU</t>
  </si>
  <si>
    <t>COMUNA ILVA MICĂ</t>
  </si>
  <si>
    <t>COMUNA BRETEA ROMANA</t>
  </si>
  <si>
    <t>COMUNA TÎRLIŞUA</t>
  </si>
  <si>
    <t>COMUNA ABRAM</t>
  </si>
  <si>
    <t>COMUNA MOȘNIȚA NOUĂ</t>
  </si>
  <si>
    <t>SECTORUL 4 AL MUNICIPIULUI BUCURESTI</t>
  </si>
  <si>
    <t>COMUNA CIUMANI</t>
  </si>
  <si>
    <t>COMUNA LEŞU</t>
  </si>
  <si>
    <t>Sarmizegetusa</t>
  </si>
  <si>
    <t>Abram</t>
  </si>
  <si>
    <t>Ciumani</t>
  </si>
  <si>
    <t>Sinteu</t>
  </si>
  <si>
    <t>Ilva Mica</t>
  </si>
  <si>
    <t>Bretea Romana</t>
  </si>
  <si>
    <t>Tarlisua</t>
  </si>
  <si>
    <t>Mosnita Noua</t>
  </si>
  <si>
    <t>Lesu</t>
  </si>
  <si>
    <t>Crearea contextului necesar desfășurarii nealterate  a activităților didactice în contextul crizei pandemice</t>
  </si>
  <si>
    <t>Achizitia de echipamente scolare pentru sustinerea invatamantului preuniversitar din localitatea Mihai Viteazu Judetul Cluj</t>
  </si>
  <si>
    <t>ACHIZIŢIONARE TABLETE ȘCOLARE PENTRU DOTAREA ȘCOLII GIMNAZIALE BĂCIA</t>
  </si>
  <si>
    <t>Achizitionarea de tablete si dispozitive electronice pentru unitatile de invatamant din comuna Gilău</t>
  </si>
  <si>
    <t>Cresterea gradului de utilizare a internetului in unitatile de invatamant din comuna Moftin, pentru a asigura desfasurarea in bune conditii a serviciului public de educatie in contextual riscului de infectie cu coronavirus SARS-CoV-2</t>
  </si>
  <si>
    <t>EDU BM Educatie digitala in Municipiul Baia Mare</t>
  </si>
  <si>
    <t>Îmbunătățirea conținutului digital și a infrastructurii TIC sistemice în domeniul e-educație la Școala Gimnazială nr. 1 Comuna Batăr, județul Bihor</t>
  </si>
  <si>
    <t>Imbunatatirea accesului la procesul de invatare in mediul online in cadrul Colegiului National " ION MINULESCU"</t>
  </si>
  <si>
    <t>Imbunatatirea accesului la procesul de invatare in mediul online in cadrul Colegiului National "Nicolae Titulescu" Craiova</t>
  </si>
  <si>
    <t>Achiziționarea de tablete și dispozitive electronice pentru învătământ, pentru Liceul Radu Petrescu ,comuna Prundu Bârgăului</t>
  </si>
  <si>
    <t>COMUNA COCIUBA-MARE</t>
  </si>
  <si>
    <t>COMUNA MIHAI VITEAZU</t>
  </si>
  <si>
    <t>COMUNA BACIA</t>
  </si>
  <si>
    <t>COMUNA GILAU</t>
  </si>
  <si>
    <t>COMUNA MOFTIN</t>
  </si>
  <si>
    <t>MUNICIPIUL BAIA MARE</t>
  </si>
  <si>
    <t>SCOALA GIMNAZIALA NR. 1 COMUNA BATAR</t>
  </si>
  <si>
    <t>COLEGIUL NATIONAL "ION MINULESCU"</t>
  </si>
  <si>
    <t>Cociuba Mare</t>
  </si>
  <si>
    <t>Mihai Viteazu</t>
  </si>
  <si>
    <t>Moftin</t>
  </si>
  <si>
    <t>Prundu Bargaului</t>
  </si>
  <si>
    <t>Bacia</t>
  </si>
  <si>
    <t>Gilau</t>
  </si>
  <si>
    <t>Batar</t>
  </si>
  <si>
    <t>Imbunatatirea accesului la procesul de invatare in mediul online in cadrul Colegiului National CAROL I</t>
  </si>
  <si>
    <t>Asigurarea accesului elevilor din comuna Buntesti la procesul de invatare in mediul online</t>
  </si>
  <si>
    <t>IMBUNATATIREA ACCESULUI LA PROCESUL DE INVATARE IN MEDIUL ONLINE IN CADRUL LICEULUI TEORETIC „PETRE PANDREA”, BALS</t>
  </si>
  <si>
    <t>Achizitionarea de tablete si dispozitive electronice pentru unitatile de invatamant din comuna Calatele</t>
  </si>
  <si>
    <t>Achizitionarea de tablete si dispozitive electronice pentru invatamant, pentru Liceul Tehnologic Florian Porcius din comuna Rodna</t>
  </si>
  <si>
    <t>Achizitionarea de tablete si dispozitive electronice pentru invatamant, pentru Scoala Gimnaziala “ Dariu Pop”, din comuna Magura Ilvei</t>
  </si>
  <si>
    <t>Asigurarea accesului elevilor de la nivelul comunei Săsciori la procesul de învățare online prin furnizarea tabletelor școlare și a altor echipamente IT pentru activități didactice</t>
  </si>
  <si>
    <t>Achizitionarea de tablete si dispozitive electronice pentru invatamant, pentru Liceul Tehnologic „Vlădeasa” Huedin si Liceul Teoretic “Octavian Goga”</t>
  </si>
  <si>
    <t>Achizitionarea de tablete si dispozitive electronice pentru invatamant, pentru Scoala Gimnaziala din comuna Luna</t>
  </si>
  <si>
    <t>Achizitionarea de tablete si dispozitive electronice pentru unitatile de invatamant din comuna MAGURI-RACATAU</t>
  </si>
  <si>
    <t>COLEGIUL NATIONAL CAROL I</t>
  </si>
  <si>
    <t>COMUNA BUNTESTI</t>
  </si>
  <si>
    <t>LICEUL TEORETIC "PETRE PANDREA"</t>
  </si>
  <si>
    <t>COMUNA CALATELE</t>
  </si>
  <si>
    <t>COMUNA RODNA</t>
  </si>
  <si>
    <t>COMUNA MĂGURA ILVEI</t>
  </si>
  <si>
    <t>COMUNA SASCIORI</t>
  </si>
  <si>
    <t>COMUNA MAGURI RACATAU</t>
  </si>
  <si>
    <t>COMUNA LUNA</t>
  </si>
  <si>
    <t>Rodna</t>
  </si>
  <si>
    <t>Luna</t>
  </si>
  <si>
    <t>Buntesti</t>
  </si>
  <si>
    <t>Calatele</t>
  </si>
  <si>
    <t>Magura Ilvei</t>
  </si>
  <si>
    <t>Sasciori</t>
  </si>
  <si>
    <t>Huedin</t>
  </si>
  <si>
    <t>Maguri Racatau</t>
  </si>
  <si>
    <t>Îmbunătățirea calității activităților didactice in mediul online in cadrul colegiului National „Elena Cuza”</t>
  </si>
  <si>
    <t>Îmbunătățirea conținutului digital și a infrastructurii TIC sistemice în domeniul e-educație în Comuna Lăzăreni, județul Bihor</t>
  </si>
  <si>
    <t>Îmbunătățirea accesului la procesul de învățare în mediul online în cadrul Colegiului Național Pedagogic ”Ștefan Velovan”</t>
  </si>
  <si>
    <t>Îmbunătățirea conținutului digital și a infrastructurii TIC sistemice în domeniul e-educație la Şcoala Gimnazială nr. 1 Bulz, județul Bihor</t>
  </si>
  <si>
    <t>Achizitie de tablete scolare si alte echipamente necesare desfasurarii activitatii didactice on-line in comuna Ciurea, judetul Iasi</t>
  </si>
  <si>
    <t>Achiziționarea de tablete și dispozitive electronice pentru învățământ, pentru Școala Gimnazială Lunca Ilvei</t>
  </si>
  <si>
    <t>COLEGIUL NAŢIONAL "ELENA CUZA"</t>
  </si>
  <si>
    <t>COMUNA LAZARENI</t>
  </si>
  <si>
    <t>COLEGIUL NAŢIONAL PEDAGOGIC "ŞTEFAN VELOVAN"</t>
  </si>
  <si>
    <t>SCOALA GIMNAZIALA NR. 1 BULZ</t>
  </si>
  <si>
    <t>COMUNA CIUREA</t>
  </si>
  <si>
    <t>COMUNA LUNCA ILVEI</t>
  </si>
  <si>
    <t>Bulz</t>
  </si>
  <si>
    <t>Ciurea</t>
  </si>
  <si>
    <t>Lunca Ilvei</t>
  </si>
  <si>
    <t>Lazareni</t>
  </si>
  <si>
    <t>Obiectiv general al proiectului il reprezinta achizitia de echipamente de tipul tabletelor scolare precum si a altor echipamente/dispozitive electronice pentru asigurarea necesarului de dispozitive electronice efectuarii cursurilor online in cadrul unitatior de invatmant preuniversitat din cadrul UAT.
preuniversitat din cadrul UAT</t>
  </si>
  <si>
    <t>Obiectivul general al proiectului este buna desfasurare a cursurilor, ca urmare a situatiei generate de pandemia de COVID-19, precum si asigurarea accesului elevilor la procesul de învatare în mediul on-line.</t>
  </si>
  <si>
    <t>Obiectivul general ale proiectului este buna desfasurare a cursurilor, ca urmare a situatiei generate de pandemia de COVID-19, precum si asigurarea accesului elevilor la procesul de învatare în mediul on-line.</t>
  </si>
  <si>
    <t>Obiectivul general al proiectului reprezinta realizarea unui cadru tehnologic si informatic in Scoala Gimnaziala ”BalaskoNandor” Comuna Salacea care permite accesul tuturor elevilor si cadrelor didactice la procesul de invatarea in mediul on-line atat in situatia actuala creata de coronavirus SARS-COV-2, cat si in alte situatii in care elevii nu pot participa fizic la procesul de invatare.</t>
  </si>
  <si>
    <t>Obiectivul general al proiectului este cresterea numarului de elevi si profesori care utilizeaza serviciile si aplicatiile digitale în vederea derularii cursurilor on-line.</t>
  </si>
  <si>
    <t>Obiectivul general al proiectului reprezinta realizarea unui cadru tehnologic si informatic in Scoala Gimnaziala ”Zelk Zoltan” Valea lui Mihai care permite accesul tuturor elevilor si cadrelor didactice la procesul de invatarea in mediul on-line atat in situatia actuala creata de coronavirus SARS-COV-2, cat si in alte situatii in care elevii nu pot participa fizic la procesul de invatare.</t>
  </si>
  <si>
    <t>Obiectiv general al proiectului il reprezinta achizitia de echipamente de tipul tabletelor scolare precum si a altor echipamente/dispozitive electronice pentru asigurarea necesarului de dispozitive electronice efectuarii cursurilor online in cadrul unitatilor de invatamant preuniversitar din cadrul UAT.</t>
  </si>
  <si>
    <t>Obiectivul general al proiectului il constituie asigurarea accesului elevilor la procesul de invatare in mediul on-line si cresterea gradului de participare la procesul educational a populatiei de varsta scolara din comuna Totesti.</t>
  </si>
  <si>
    <t>Obiectivul general al proiectului il constituie asigurarea accesului elevilor la procesul de invatare in mediul on-line si cresterea gradului de participare la procesul educational a populatiei de varsta scolara din comuna Giarmata.</t>
  </si>
  <si>
    <t>Obiectivul general al proiectului este cresterea numarului de elevi si profesori care utilizeaza serviciile si aplicaþiile digitale în vederea derularii cursurilor on-line.</t>
  </si>
  <si>
    <t>Obiectivul general al proiectului este desfasurarea în bune conditii a procesului educational atât pentru elevi, cât si pentru cadrele didactice în contextul crizei pandemice create de coronavirusul SARS-CoV-2, pentru a evita o crestere rapida a infectiei cu coronavirus, dar si pentru a crea conditiile necesare desfasurarii activitatilor didactice.</t>
  </si>
  <si>
    <t>Obiectivul general al proiectului il repezinta imbunatatirea infrastructurii TIC in domeniul e-educatie cu scopul accesibilizarii procesului de invatare in mediul online.</t>
  </si>
  <si>
    <t>Obiectivul general al proiectului cresterea numarului de elevi si profesori care utilizeaza serviciile si aplicaþiile digitale în vederea derularii cursurilor on-line.</t>
  </si>
  <si>
    <t>Obiectivul general al proiectului este buna desfasurare  a cursurilor, ca urmare a situatiei generale de pandemia de COVID-19, precum şi asigurarea accesului elevilor la orocesul de invatare în mediul on-line.</t>
  </si>
  <si>
    <t>Obiectivul general al proiectului este buna desfasurare a cursurilor, ca urmare a situatiei generale de pandemia de COVID-19, precum şi asigurarea accesului elevilor la orocesul de invatare în mediul on-line.</t>
  </si>
  <si>
    <t>Obiectivul general propus prin implementarea proiectului este asigurarea accesului elevilor din comuna Tureni, judeţul Cluj la procesul de învăţare în mediul on-line.</t>
  </si>
  <si>
    <t>Obiectivul general al proiectului il constituie asigurarea accesului elevilor la procesul de invatare in mediul on-line si cresterea gradului de participare la procesul educational a populatiei de varsta scolara din oraşul Haţeg.</t>
  </si>
  <si>
    <t>Obiectivul general al proiectului constă în asigurarea accesului elevilor Liceului Teoretic Teiuş şi a structurii arondate, Scoala Primară Căpud, la procesul de învăţare în mediul online, prin achiziţionarea de echipamente mobile de tipul tabletelor pentru uz şcolar, destinate elevilor, precum şi a unor echipamente şi/sau dispozitive electronice necesare activităţilor didactice (pentru cadrele didactice sau pentru sălile de clasă), astfel încât procesul educaţional să se desfăşoare în condiţii cât mai sigure.</t>
  </si>
  <si>
    <t>Obiectivul general este creşterea numărului de elevi şi profesori care utilizează serviciile şi aplicaţiile digitale în vederea derulării cursurilor on-line.</t>
  </si>
  <si>
    <t>Obiectivul general propus prin implementarea proiectului este asigurarea accesului elevilor din comuna Ilva Mica, judetul Bistrita-Nasaud la procesul de invatare in mediul on-line.</t>
  </si>
  <si>
    <t>Obiectivul general al proiectului il constituie asigurarea accesului elevilor la procesul de invatare in mediul on-line si cresterea gradului de participare la procesul educational a populatiei de varsta scolara din comuna Bretea Romana.</t>
  </si>
  <si>
    <t>Obiectivul general al proiectului il constituie asigurarea accesului elevilor la procesul de invatare in mediul on-line si cresterea gradului de participare la procesul educational a populatiei de varsta scolara din comuna Sarmizegetusa.</t>
  </si>
  <si>
    <t>Obiectivul general este creşterea numărului de elevi şi profesori care utilizează serviciile şi aplicaţiile digitale în vederea derulării cursurilor on-line</t>
  </si>
  <si>
    <t>Obiectivul general al proiectului il constituie asigurarea accesului elevilor la procesul de invatare in mediul on-line si cresterea gradului de participare la procesul educational a populatiei de varsta scolara din comuna Mosnita Noua.</t>
  </si>
  <si>
    <t>Obiectivul general al proiectului este asigurarea in bune conditii a serviciului public de educatie si accesul egal la educatie pentru cei peste 31.000 elevi incadrati in invatamantul preuniversitar (primar si secundar) din Sectorul 4 al Municipiului Bucuresti printr-o solutie unitara: dotarea elevilor cu echipamente mobile din domeniul tehnologiei informaţiei de tipul tabletelor şcolare conectate la Internet, dotarea tuturor celor 1.030 de sali de clasa din unitatile de invatamant tinta cu echipamente care permit desfasurarea procesului didactic in mediul online si o platforma educationala pentru gestionarea intregului proces</t>
  </si>
  <si>
    <t>Obiectivul general este achiziţionarea echipamentelor IT necesare pentru activitate didactică în comuna.</t>
  </si>
  <si>
    <t>Obiectiv general al proiectului il reprezinta achizitia de echipamente de tipul tabletelor scolare precum si a altor echipamente/dispozitive electronice pentru asigurarea  necesarului de dispozitive electronice efectuarii cursurilor online in cadrul unitatilor de invatmant preuniversitat din cadrul UAT.</t>
  </si>
  <si>
    <t>Obiectivul general propus prin implementarea proiectului este asigurarea accesului a 160 de elevi din Comuna Mihai Viteazu, Judetul Cluj la procesul de invatare in mediul on-line.</t>
  </si>
  <si>
    <t xml:space="preserve">Obiectivul general al proiectului il constituie asigurarea accesului elevilor la procesul de invatare in mediul on-line si cresterea gradului de participare la procesul educational a populatiei de varsta scolara din comuna Bacia.
</t>
  </si>
  <si>
    <t>Obiectivul general al proiectului este asigurarea conditiilor optime de desfasurare a procesului educational in mediul on-line, atat pt elevi cat si pt cadrele didactice din unitatile de invatamant primar si secundar de stat de pe raza Unitatii Administrativ Teritoriale a Municipiului Baia Mare.</t>
  </si>
  <si>
    <t>Obiectivul general al proiectului este buna desfăşurare a cursurilor, ca urmare a situaţiei generate de pandemia de COVID19, precum şi asigurarea accesului elevilor la  procesul de învăţare în mediul on-line.</t>
  </si>
  <si>
    <t xml:space="preserve">Obiectivul general al proiectului il repezinta imbunatatirea infrastructurii TIC in domeniul e-educatie cu scopul accesibilizarii procesului de invatare in mediul online. </t>
  </si>
  <si>
    <t>Obiectivul general al proiectului/scopul proiectului constă în asigurarea accesului elevilor de la nivelul comunei Săsciori la procesul de învăţare în mediul online, prin achiziţionarea de echipamente mobile de tipul tabletelor pentru uz şcolar, precum şi a unor echipamente şi/sau dispozitive electronice necesare activităţilor didactice, astfel încât procesul educaţional să se desfăşoare în condiţii cât mai sigure.</t>
  </si>
  <si>
    <t>Obiectivul general ale proiectului este buna desfăşurare a cursurilor, ca urmare a situaţiei generate de pandemia de COVID-19, precum şi asigurarea accesului elevilor la procesul de învăţare în mediul on-line.</t>
  </si>
  <si>
    <t xml:space="preserve">Obiectivul general al proiectului este buna desfăşurare a cursurilor, ca urmare a situaţiei generate de pandemia de COVID-19, precum şi asigurarea accesului elevilor la procesul de învăţare în mediul on-line. </t>
  </si>
  <si>
    <t>Obiectivul general al proiectului il reprezinta facilitarea accesului la procesul de invatamant în mediul on-line în contextul pandemiei de SARS-CoV-2 prin dotarea scolilor din comuna CIUREA cu echipamente mobile din domeniul tehnologiei informaţiei de tipul tabletelor şcolare, inclusiv abonament internet pe o perioada de 24 luni, precum şi a altor echipamente/dispozitive electronice necesare desfăşurării activităţii didactice în mediul on-line în bune condiţii.</t>
  </si>
  <si>
    <t>HUB de Servicii MMPS - SII MMPS</t>
  </si>
  <si>
    <t>MINISTERUL MUNCII ȘI PROTECȚIEI SOCIALE</t>
  </si>
  <si>
    <t>Obiectivul general al proiectului il constituie realizarea infrastructurii specifice - sistem informatic integrat, necesar pentru integrarea, corelarea si managementul optim al tuturor informatiilor din domeniile de activitate specifice MMPS astfel incat interactiunea cetateanului, atat cu MMPS direct cat si cu institutiile aflate in subordinea/ sub autoritatea/ in cooperarea MMPS, sa se poata realiza in mediul on-line printr-un singur punct de contact - portalul MMPS, fara deplasare la ghiseu, facilitand-se astfel accesul la o gama larga de servicii publice electronice, la asistenta, consiliere si indrumare.</t>
  </si>
  <si>
    <t>Sistem Informatic pentru Evidenta Clinica a sectiilor A.T.I. (S.I.E.C.-A.T.I.)</t>
  </si>
  <si>
    <t>Obiectivul general al proiectului este cresterea utiulizarii TIC in comunicarea directa intre Ministerul Sanatatii si cele mai importante 18 spitale de adulti si pediatrie din Romania(spitale de urgenta si centre regionale) prin implementarea unui sistem informatic modern de monitorizare, documentare, schimb de date medicale in situatii de urgenta, consultarea si/sau acordarea celui de-al doilea aviz de la distanta si suport pentru luarea deciziilor in situatiile de urgenta intr-o unitate centrala din cadrul Ministerul Sanatatii.</t>
  </si>
  <si>
    <t>Achizitie de tablete scolare si alte echipamente necesare desfasurarii activitatii didactice on-line in comuna Sinesti, judetul Iasi</t>
  </si>
  <si>
    <t>COMUNA SINEŞTI</t>
  </si>
  <si>
    <t>Sintesti</t>
  </si>
  <si>
    <t>COMUNA PIPIRIG</t>
  </si>
  <si>
    <t>Achizitie de tablete scolare si alte echipamente necesare desfasurarii activitatii didactice on-line in comuna Pipirig, judetul Neamt</t>
  </si>
  <si>
    <t>Pipirig</t>
  </si>
  <si>
    <t>Obiectivul general al proiectului il reprezinta facilitarea accesului la procesul de invatamant în mediul on-line în contextul pandemiei de SARS-CoV-2 prin dotarea scolilor din comuna SINESTI cu echipamente mobile din domeniul tehnologiei informatiei de tipul tabletelor scolare, inclusiv abonament internet pe o perioada de 24 luni, precum si a altor echipamente/dispozitive electronice necesare desfasurarii activitatii didactice în mediul on-line în bune conditii.</t>
  </si>
  <si>
    <t>Obiectivul general al proiectului il reprezinta facilitarea accesului la procesul de invatamant în mediul on-line în contextul pandemiei de SARS-CoV-2 prin dotarea scolilor din comuna Pipirig cu echipamente mobile din domeniul tehnologiei informatiei de tipul tabletelor scolare, precum si a altor echipamente/dispozitive electronice necesare desfasurarii activitatii didactice în mediul on-line în bune conditii.</t>
  </si>
  <si>
    <t>ACHIZITIE DE TABLETE SCOLARE SI ALTE ECHIPAMENTE NECESARE DESFASURARII ACTIVITATII DIDACTICE ON-LINE IN COMUNA BAIA, JUDETUL SUCEAVA</t>
  </si>
  <si>
    <t>COMUNA BAIA</t>
  </si>
  <si>
    <t>Baia</t>
  </si>
  <si>
    <t>ORASUL ALESD</t>
  </si>
  <si>
    <t>Dotare cu echipamente mobile din domeniul tehnologiei informatiei de tipul tabletelor scolare precum si a altor echipamente/dispozitive electronice necesare desfasurarii activitatii didactice in mediu on-line, in Orasul Alesd, judetul Bihor</t>
  </si>
  <si>
    <t>Alesd</t>
  </si>
  <si>
    <t>COMUNA SÂNTĂMĂRIA-ORLEA</t>
  </si>
  <si>
    <t>ACHIZIŢIONARE TABLETE ȘCOLARE PENTRU DOTAREA ȘCOLILOR DE PE RAZA COMUNEI SÂNTĂMĂRIA-ORLEA</t>
  </si>
  <si>
    <t>Santamaria-Orlea</t>
  </si>
  <si>
    <t>UNITATEA ADMINISTRATIV TERITORIALA  MUNICIPIUL HUŞI</t>
  </si>
  <si>
    <t>Achiziționarea de echipamente IT în vederea desfășurării activităților școlare în contextul SARS-COV-2</t>
  </si>
  <si>
    <t>COMUNA SÂNTANDREI</t>
  </si>
  <si>
    <t>Achiziția de echipamente mobile din domeniul tehnologiei informației pentru desfășurarea în bune condiții a procesului educațional atât pentru elevi, cât și pentru cadrele didactice, în comuna Sântandrei, județul Bihor</t>
  </si>
  <si>
    <t>Santandrei</t>
  </si>
  <si>
    <t>ACHIZIŢIONAREA DE ECHIPAMENTE TIC PENTRU ŞCOALA GIMNAZIALĂ VASILE ALECSANDRI NUFĂRU, JUD. TULCEA</t>
  </si>
  <si>
    <t>Nufarul</t>
  </si>
  <si>
    <t>COMUNA PLUGARI</t>
  </si>
  <si>
    <t>Achizitie de tablete scolare si alte echipamente necesare desfasurarii activitatii didactice on-line in comuna Plugari, judetul Iasi</t>
  </si>
  <si>
    <t>Plugari</t>
  </si>
  <si>
    <t>ACHIZIȚIE DE TABLETE ȘCOLARE ȘI ALTE ECHIPAMENTE NECESARE DESFĂȘURĂRII ACTIVITĂȚII DIDACTICE ON-LINE ÎN COMUNA GÂRCENI, JUDEȚUL VASLUI</t>
  </si>
  <si>
    <t>COMUNA GÎRCENI</t>
  </si>
  <si>
    <t>Garceni</t>
  </si>
  <si>
    <t>ORASUL IANCA</t>
  </si>
  <si>
    <t>Investitii de raspuns la pandemia cu coronavirusul SARS-COV-2 prin achizitionarea de echipamente IT in vederea desfasurarii activitatilor scolare.</t>
  </si>
  <si>
    <t>Ianca</t>
  </si>
  <si>
    <t>Achizitie de tablete scolare si alte echipamente necesare desfasurarii activitatii didactice on-line in Comuna Pancesti, judetul Bacău</t>
  </si>
  <si>
    <t>Bacau</t>
  </si>
  <si>
    <t>Pancesti</t>
  </si>
  <si>
    <t>COMUNA CHECEA</t>
  </si>
  <si>
    <t>ACHIZIȚIONARE TABLETE ȘCOLARE PENTRU DOTAREA SCOLII GIMNAZIALE CHECEA, JUDEȚUL TIMIȘ</t>
  </si>
  <si>
    <t>Checea</t>
  </si>
  <si>
    <t>COMUNA BUDUREASA</t>
  </si>
  <si>
    <t>Budureasa</t>
  </si>
  <si>
    <t>Dotare cu echipamente mobile din domeniul tehnologiei informatiei de tipul tabletelor scolare precum si a altor echipamente/dispozitive electronice necesare desfasurarii activitatii didactice in mediu on-line, in comuna Budureasa, judetul Bihor</t>
  </si>
  <si>
    <t>Achizitie de tablete scolare si alte echipamente necesare desfasurarii activitatii didactice on-line in comuna Romanesti, judetul Iasi</t>
  </si>
  <si>
    <t>COMUNA ROMÂNEŞTI</t>
  </si>
  <si>
    <t>Romanesti</t>
  </si>
  <si>
    <t>COMUNA DELENI</t>
  </si>
  <si>
    <t>Achizitie de tablete scolare si alte echipamente necesare desfasurarii activitatii didactice on-line in comuna Deleni, judetul Iasi</t>
  </si>
  <si>
    <t>Deleni</t>
  </si>
  <si>
    <t>COMUNA DANESTI</t>
  </si>
  <si>
    <t>ECHIPAMENTE IT PENTRU SCOALA DIN COMUNA DANESTI, JUDEȚUL HARGHITA</t>
  </si>
  <si>
    <t>Danesti</t>
  </si>
  <si>
    <t>LICEUL TEORETIC HENRI COANDA</t>
  </si>
  <si>
    <t>Îmbunătățirea accesului la procesul de învățare în mediul online în cadrul Liceului Teoretic Henri Coanda, Craiova</t>
  </si>
  <si>
    <t>Obiectivul general al proiectului il reprezinta facilitarea accesului la procesul de invatamant în mediul on-line în contextul pandemiei de SARS-CoV-2 prin dotarea scolilor din comuna Baia cu echipamente mobile din domeniul tehnologiei informatiei de tipul tabletelor scolare, inclusiv abonament internet pe o perioada de 24 luni, precum si a altor echipamente/dispozitive electronice necesare desfasurarii activitatii didactice în mediul on-line.</t>
  </si>
  <si>
    <t xml:space="preserve">Obiectivul general este desfasurarea in bune conditii a procesului educational atat pentru elevi, cat si pentru cadrele didactice in contextul crizei pandemice create de coronavirusul SARS-COV-2, pentru a evita o crestere rapida a infectiei cu coronavirus, dar si pentru a crea conditiile necesare desfasurarii activitatilor didactice. </t>
  </si>
  <si>
    <t>Obiectivul general al proiectului il constituie asigurarea accesului elevilor la procesul de invatare in mediul on-line si cresterea gradului de participare la procesul educational a populatiei de varsta scolara din comuna Santamaria-Orlea.</t>
  </si>
  <si>
    <t>Obiectivul general este achizitionarea de echipamente IT pentru institutiile de invatamant preuniversitar din Municipiul Husi in vederea desfasurarii in conditii de preventie a activitatilor didactice aferente anului scolar 2020-2021, in contextul riscului de infectie cu coronavirus SARS-CoV2.</t>
  </si>
  <si>
    <t>Obiectivul general este contextul crizei pandemice create de coronavirusul SARS-CoV-2, agravarea disparitatilor cu impact asupra sistemului educational - prin cresterea decalajului digital între comuna Sântandrei si mediul urban, dotarea precara cu echipamente digitale a principalelor structuri de învatamânt preuniversitar din comuna, existetta unui nivel de saracie si excluziune sociala mai mare fata de mediul urban, numarul mare de elevi înscrisi în sistemul de învatamânt primar si gimnazial la nivelul comunei Sântandrei, existenþa la nivelul acestei comune a uneia dintre cele mai mari rate de infectare cu SARS-CoV- 2 din judeþul Bihor.</t>
  </si>
  <si>
    <t>Obiectivul general se refera la asigurarea accesului elevilor din cadrul institutiei de învatamânt preuniversitar de stat SCOALA GIMNAZIALA NUFARU, JUD. TULCEA (ambele locatii) la procesul de învatare în mediul on-line.</t>
  </si>
  <si>
    <t>Obiectivul general al proiectului il reprezinta facilitarea accesului la procesul de invatamant în mediul on-line în contextul pandemiei de SARS-CoV-2 prin dotarea scolilor din comuna Plugari cu echipamente mobile din domeniul tehnologiei informaþiei de tipul tabletelor
scolare, inclusiv abonament internet pe o perioada de 24 luni, precum si a altor echipamente/dispozitive electronice necesare desfasurarii activitatii didactice în mediul on-line în bune conditii.</t>
  </si>
  <si>
    <t>Obiectivul general este limitarea raspandirii virusului, precum si a efectelor extrem de grave ale acestuia asupra populatiei României, este realizata prin asigurarea disponibilitatii echipamentelor de protectie medicala si asigurarea conditiilor igienico-sanitare minime necesare si prin limitarea prezentei fizice la cursurile din cadrul unitatilor de invatamant, astfel incat comuna GARCENI
prezentei fizice la cursurile din cadrul unitatilor de invatamant, astfel incat comuna GARCENI prin implementarea proiectului</t>
  </si>
  <si>
    <t>Obiectivul general este achizitionarea de echipamente IT pentru institutiile de invatamant preuniversitar din Orasul Ianca in vederea desfasurarii in conditii de preventie a activitatilor didactice aferente anului scolar 2020-2021, in contextul riscului de infectie cu coronavirus SARS-CoV2</t>
  </si>
  <si>
    <t>Obiectivul general al proiectului il reprezinta facilitarea accesului la procesul de invatamant în mediul on-line în contextul pandemiei de SARS-CoV-2 prin dotarea scolilor arondate Scolii Gimnaziale nr. 1 Pancesti cu echipamente mobile din domeniul tehnologiei informatiei
de tipul tabletelor scolare.</t>
  </si>
  <si>
    <t>Obiectivul general al proiectului il constituie asigurarea accesului elevilor la procesul de invatare in mediul on-line si cresterea gradului de participare la procesul educational a populatiei de varsta scolara din comuna Checea.</t>
  </si>
  <si>
    <t>Obiectivul general este desfasurarea in bune conditii a procesului educational atat pentru elevi, cat si pentru cadrele didactice in contextul crizei pandemice create de coronavirusul SARS-COV-2, pentru a evita o crestere rapida a infectiei cu coronavirus, dar si pentru a crea conditiile necesare desfasurarii activitatilor didactice.</t>
  </si>
  <si>
    <t>Obiectivul general al proiectului il reprezinta facilitarea accesului la procesul de invatamant în mediul on-line în contextul pandemiei de SARS-CoV-2 prin dotarea scolilor din comuna Romanesti cu echipamente mobile din domeniul tehnologiei informatiei</t>
  </si>
  <si>
    <t>Obiectivul general al proiectului il reprezinta facilitarea accesului la procesul de invatamant în mediul on-line în contextul pandemiei de SARS-CoV-2 prin dotarea scolilor din comuna Deleni cu echipamente mobile din domeniul tehnologiei informatiei</t>
  </si>
  <si>
    <t>Obiectivul general este achizitionarea echipamentelor IT necesare pentru activitate didactica în comuna Danesti.</t>
  </si>
  <si>
    <t>Comuna Păuleni-Ciuc</t>
  </si>
  <si>
    <t>ECHIPAMENTE IT PENTRU SCOALA DIN COMUNA PAULENI CIUC, JUDEȚUL HARGHITA</t>
  </si>
  <si>
    <t>Pauleni Ciuc</t>
  </si>
  <si>
    <t>COMUNA BIVOLARI</t>
  </si>
  <si>
    <t>Achizitie de tablete scolare si alte echipamente necesare desfasurarii activitatii didactice on-line in comuna Bivolari, judetul Iasi</t>
  </si>
  <si>
    <t>Bivolari</t>
  </si>
  <si>
    <t>MUNICIPIUL BISTRIŢA</t>
  </si>
  <si>
    <t>E-învățare în municipiul Bistrița</t>
  </si>
  <si>
    <t>Bistrita</t>
  </si>
  <si>
    <t>COMUNA DOBROVĂŢ</t>
  </si>
  <si>
    <t>Achizitie de tablete scolare si alte echipamente necesare desfasurarii activitatii didactice on-line in comuna Dobrovat, judetul Iasi</t>
  </si>
  <si>
    <t>Dobrovat</t>
  </si>
  <si>
    <t>COMUNA SANSIMION</t>
  </si>
  <si>
    <t>ECHIPAMENTE IT PENTRU SCOALA DIN COMUNA SANSIMION, JUDEȚUL HARGHITA</t>
  </si>
  <si>
    <t>Sansimion</t>
  </si>
  <si>
    <t>SCOALA GIMNAZIALA COMUNA LUNCA</t>
  </si>
  <si>
    <t>Achizitie de tablete scolare si alte echipamente necesare desfasurarii activitatii didactice on-line in comuna Lunca, judetul Mures</t>
  </si>
  <si>
    <t>COMUNA BÎCLEŞ/UAT Bicles</t>
  </si>
  <si>
    <t>Achiziția de echipamente mobile din domeniul tehnologiei informației necesare desfășurării activității didactice în mediu on-line pentru a se asigura în bune condiții desfășurarea activităților didactice în anul școlar 2020-2021 la nivelul UAT Bîcleș</t>
  </si>
  <si>
    <t>Bacles</t>
  </si>
  <si>
    <t>COMUNA AŞTILEU</t>
  </si>
  <si>
    <t>Dotare cu echipamente mobile din domeniul tehnologiei informatiei de tipul tabletelor scolare precum si a altor echipamente/dispozitive electronice necesare desfasurarii activitatii didactice in mediu on-line, in comuna Aștileu, judetul Bihor</t>
  </si>
  <si>
    <t>Astileu</t>
  </si>
  <si>
    <t>Achizitie tablete scolare si echipamente IT pentru desfasurarea activitatii didactice la nivelul comunei Simnicu de Sus</t>
  </si>
  <si>
    <t>Siminicul de Sus</t>
  </si>
  <si>
    <t>Acces la  e-educație prin dezvoltarea infrastructurii IT la nivelul  Școlii Gimnaziale Nae A. Ghica Rucăr</t>
  </si>
  <si>
    <t>Sud</t>
  </si>
  <si>
    <t>Rucar</t>
  </si>
  <si>
    <t>Achizitie de tablete scolare si alte echipamente necesare desfasurarii activitatii didactice on-line in comuna Solovastru, judetul Mures</t>
  </si>
  <si>
    <t>SCOALA GIMNAZIALA COMUNA SOLOVASTRU</t>
  </si>
  <si>
    <t>Solovastru</t>
  </si>
  <si>
    <t>LICEUL TEHNOLOGIC "TRAIAN VUIA" - TAUTII MAGHERAUS</t>
  </si>
  <si>
    <t>Îmbunătățirea dotării TIC a infrastructurii educaționale din orașul Tăuții Măgherăuș</t>
  </si>
  <si>
    <t>Tautii Magheraus</t>
  </si>
  <si>
    <t>COMUNA ZADARENI</t>
  </si>
  <si>
    <t>Zadarani</t>
  </si>
  <si>
    <t>Achizitie de tablete scolare si alte echipamente necesare desfasurarii activitatii didactice on-line în comuna Zădăreni, județul Arad</t>
  </si>
  <si>
    <t>Obiectivul general este achiziþionarea echipamentelor IT necesare pentru activitate didactica în comuna.
Obiectivele specifice ale proiectului
1. -</t>
  </si>
  <si>
    <t>Dotare cu echipamente mobile din domeniul tehnologiei informatiei de tipul tabletelor școlare precum și a altor echipamente/dispozitive electronice necesare desfășurării activitătii didactice în mediu on-line, in comuna Nojorid, judetul Bihor</t>
  </si>
  <si>
    <t>COMUNA NOJORID</t>
  </si>
  <si>
    <t>Nojorid</t>
  </si>
  <si>
    <t>Sprijinirea elevilor din comuna Gornet, județul Prahova în procesul educațional</t>
  </si>
  <si>
    <t>Gornet</t>
  </si>
  <si>
    <t>Achizitie de tablete scolare si alte echipamente necesare desfasurarii activitatii didactice on-line in comuna Gurghiu, judetul Mures</t>
  </si>
  <si>
    <t>Gurghiu</t>
  </si>
  <si>
    <t>LICEUL SILVIC GURGHIU</t>
  </si>
  <si>
    <t>Dotare cu echipamente mobile din domeniul tehnologiei informatiei de tipul tabletelor scolare precum si a altor echipamente/dispozitive electronice necesare desfasurarii activitatii didactice in mediu on-line, in comuna Husasau de Tinca, judetul Bihor</t>
  </si>
  <si>
    <t>COMUNA HUSASAU DE TINCA</t>
  </si>
  <si>
    <t>Husasau de Tinca</t>
  </si>
  <si>
    <t>ÎMBUNĂTĂȚIREA INFRASTRUCTURII TIC ÎN DOMENIUL E-EDUCAȚIE ÎN MUNICIPIUL DEJ</t>
  </si>
  <si>
    <t>MUNICIPIUL DEJ</t>
  </si>
  <si>
    <t>Dej</t>
  </si>
  <si>
    <t>ACHIZIȚIE DE TABLETE ȘCOLARE ȘI ALTE ECHIPAMENTE NECESARE DESFĂȘURĂRII ACTIVITĂȚII DIDACTICE ON-LINE ÎN COMUNA BOGDANESTI, JUDEȚUL VASLUI</t>
  </si>
  <si>
    <t>COMUNA BOGDĂNEŞTI</t>
  </si>
  <si>
    <t>Bogdanesti</t>
  </si>
  <si>
    <t>Comuna Moldovenești</t>
  </si>
  <si>
    <t>Îmbunătățirea infrastructurii TIC în domeniul e-educație, în unitățile de învățământ din Comuna Moldovenești</t>
  </si>
  <si>
    <t>Moldovenesti</t>
  </si>
  <si>
    <t>COMUNA VLĂDENI</t>
  </si>
  <si>
    <t>ACHIZIȚIE DE TABLETE ȘCOLARE ȘI ALTE ECHIPAMENTE NECESARE DESFĂȘURĂRII ACTIVITĂȚII DIDACTICE ON-LINE ÎN COMUNA VLĂDENI, JUDEȚUL IAȘI</t>
  </si>
  <si>
    <t>Vladeni</t>
  </si>
  <si>
    <t>Dotare cu echipamente mobile din domeniul tehnologiei informatiei de tipul tabletelor scolare precum si a altor echipamente/dispozitive electronice necesare desfasurarii activitatii didactice in mediu on-line, in comuna Vadu Crișului, judetul Bihor</t>
  </si>
  <si>
    <t>COMUNA VADU CRISULUI</t>
  </si>
  <si>
    <t>Vadu Crisului</t>
  </si>
  <si>
    <t>E-educatie in Liceul Tehnologic nr.1, Orasul Valea lui Mihai</t>
  </si>
  <si>
    <t>Achizitie de tablete scolare si alte echipamente necesare desfasurarii activitatii didactice on-line in municipiul Falticeni, judetul Suceava</t>
  </si>
  <si>
    <t>MUNICIPIUL FĂLTICENI</t>
  </si>
  <si>
    <t>Falticeni</t>
  </si>
  <si>
    <t>Îmbunătățirea conținutului digital și a infrastructurii TIC sistemice în domeniul e-educație în Comuna Drăgești, județul Bihor</t>
  </si>
  <si>
    <t>COMUNA DRAGESTI</t>
  </si>
  <si>
    <t>Draganesti</t>
  </si>
  <si>
    <t>ÎMBUNĂTĂȚIREA INFRASTRUCTURII TIC DE LA NIVELUL UNITĂȚILOR DE ÎNVĂȚĂMÂNT DIN COMUNA HAVÂRNA, JUDEȚUL BOTOȘANI</t>
  </si>
  <si>
    <t>COMUNA HAVARNA</t>
  </si>
  <si>
    <t>Havarna</t>
  </si>
  <si>
    <t>Îmbunătățirea conținutului digital și a infrastructurii TIC sistemice în domeniul e-educație la Şcoala Primară „Dr. Ștefan Vonhaz” Petrești, județul Satu Mare</t>
  </si>
  <si>
    <t>Petresti</t>
  </si>
  <si>
    <t>Achizitie de tablete scolare si alte echipamente necesare desfasurarii activitatii didactice on-line in comuna Oțeleni, judetul Iasi</t>
  </si>
  <si>
    <t>COMUNA OŢELENI</t>
  </si>
  <si>
    <t>Oteleni</t>
  </si>
  <si>
    <t>Faragau</t>
  </si>
  <si>
    <t>Achizitie de tablete scolare si alte echipamente necesare desfasurarii activitatii didactice on-line pentru Școala Gimnazială Comuna Fărăgău, Județul Mureș</t>
  </si>
  <si>
    <t>SCOALA GIMNAZIALA COMUNA FARAGAU</t>
  </si>
  <si>
    <t>Obiectivul general al proiectului il reprezinta facilitarea accesului la procesul de invatamant în mediul on-line în contextul pandemiei de SARS-CoV-2 prin dotarea scolilor din comuna Bivolari cu echipamente mobile din domeniul tehnologiei informaţiei de tipul tabletelor şcolare, inclusiv abonament internet pe o perioada de 24 luni, precum şi a altor echipamente/dispozitive electronice necesare desfăşurării activităţii didactice în mediul on-line.</t>
  </si>
  <si>
    <t xml:space="preserve">Obiectivul general este desfasurarea in bune conditii a procesului educational atat pentru elevi, cat si pentru cadrele didactice in contextul crizei pandemice create de coronavirusul SARS-CoV-2 si pentru a evita o crestere rapida a infectiei cu coronavirus, dar si pentru a crea conditiile necesare desfasurarii activitatilor didactice. </t>
  </si>
  <si>
    <t>Obiectivul general al proiectului il reprezinta facilitarea accesului la procesul de invatamant în mediul on-line în contextul pandemiei de SARS-CoV-2 prin dotarea scolilor din comuna DOBROVAT cu echipamente mobile din domeniul tehnologiei informaţiei de tipul tabletelor şcolare, inclusiv abonament internet pe o perioada de 24 luni, precum şi a altor echipamente/dispozitive electronice necesare desfăşurării activităţii didactice în mediul on-line în bune condiţii.</t>
  </si>
  <si>
    <t xml:space="preserve">Obiectivul general este desfăşurarea de activităţi didactice presupune o serie de măsuri necesare pentru desfăşurarea în bune condiţii a procesului educaţional atât pentru elevi, cât şi pentru cadrele didactice în contextul crizei pandemice create de coronavirusul SARS-CoV2, pentru a evita o creştere rapidă a infecţiei cu coronavirus, dar şi pentru a crea condiţiile necesare desfăşurării activităţilor didactice. </t>
  </si>
  <si>
    <t>Obiectivul general este asigurarea unei desfasurari in bune conditii a activitatilor didactice online in anul scolar 2020 - 2021 la nivelul unitatilor scolare de pe raza comunei Bacles prin achizitionarea de echipamente mobile din domeniul tehnologiei informatiei si alte echipamente /dispozitive electronice</t>
  </si>
  <si>
    <t>COMUNA ŞIMNICU DE SUS</t>
  </si>
  <si>
    <t>Obiectivul general este asigurarea accesului elevilor la procesul de invatare in mediul online prin dotarea elevilor cu echipamente mobile din domeniul tehnologiei
informaţiei de tipul tabletelor şcolare, precum şi a altor echipamente/dispozitive electronice.</t>
  </si>
  <si>
    <t>SCOALA GIMNAZIALA "NAE A GHICA"</t>
  </si>
  <si>
    <t>Obiectivul general este facilitarea desfăşurării activităţilor didactice începând cu anul şcolar 2020-2021 la nivelul unităţii de învăţământ preuniversitar – scoala
gimnazială „Nae A. Ghica”, prin dotarea acesteia cu infrastructura IT necesară pentru desfăşurarea în bune condiţii a procesului educaţional atât pentru elevi, cât şi pentru cadrele didactice în contextul crizei create de coronavirusul SARS-CoV-2.</t>
  </si>
  <si>
    <t>Obiectivul general este desfasurarea in bune conditii a procesului educational atat pentru elevi, cat si pentru cadrele didactice in contextul crizei pandemice create de coronavirusul SARS-CoV2.</t>
  </si>
  <si>
    <t>Obiectivul general al proiectului constă în dotarea Liceului Tehnologic “Traian Vuia” Tăuţii Măgherăuş (inclusiv a şcolii gimnaziale aparţinătoare din localitatea Nistru) cu echipamente mobile IT pentru participarea la cursuri on-line, dar şi cu echipamente/dispozitive IT cu scopul îmbunătăţirii conţinutului digital şi a infrastructurii TIC şi pentru creşterea gradului de utilizare a internetului în contextul crizei sanitare generate de noul Coronavirus.</t>
  </si>
  <si>
    <t>Obiectivul general este desfăşurarea în bune condiţii a procesului educaţional atât pentru elevi, cât şi pentru cadrele didactice în contextul crizei pandemice create de coronavirusul SARS-CoV2, pentru a evita o creştere rapidă a infecţiei cu coronavirus, dar şi pentru a crea condiţiile necesare desfăşurării activităţilor didactice.</t>
  </si>
  <si>
    <t>COMUNA GORNET</t>
  </si>
  <si>
    <t>Obiectivul general este desfăşurarea în bune condiţii a procesului educaţional atât pentru elevi, cât şi pentru cadrele didactice în contextul crizei pandemice create de coronavirusul SARS-CoV-2, pentru a evita o creştere rapidă a infecţiei cu coronavirus, dar şi pentru a crea condiţiile necesare desfăşurării activităţilor didactice.</t>
  </si>
  <si>
    <t>Obiectivul general este desfăşurarea în bune condiţii a procesului educaţional atât pentru elevi, cât şi pentru cadrele didactice în contextul crizei pandemice create de  coronavirusul SARS-CoV2, pentru a evita o creştere rapidă a infecţiei cu coronavirus, dar şi pentru a crea condiţiile necesare desfăşurării activităţilor didactice.</t>
  </si>
  <si>
    <t>Obiectivul general al proiectului constă în dotarea unităţilor de învăţământ preuniversitar de stat din municipiul Dej cu tablete de uz şcolar pentru participarea la cursuri on-line, cu scopul îmbunătăţirii conţinutului digital şi a infrastructurii TIC şi pentru creşterea gradului de utilizare a internetului în contextul crizei sanitare generate de noul  coronavirus.</t>
  </si>
  <si>
    <t>Obiectivul general este dotarea elevilor cu echipamente hardware TIC respectiv tablete si echipamente/dispozitive electronice pentru uz scolar cu acces la internet si sistem de management pentru dispozitive necesare desfasurarii activitatii didactice in mediu on-line astfel incat sa se asigure in bune conditii desfasurarea activitatilor didactice.</t>
  </si>
  <si>
    <t>Obiectivul general al proiectului îl reprezintă asigurarea accesului elevilor la procesul de invatare in mediul on-line, prin dotarea unitătilor de învătământ de pe raza comunei Moldovenesti, cu echipamente mobile din domeniul tehnologiei informatiei de tipul tabletelor scolare, precum si a altor echipamente/dispozitive electronice.</t>
  </si>
  <si>
    <t>Obiectivul general al proiectului reprezinta realizarea unui cadru tehnologic si informatic in Liceul Tehnologic n1. Orasul Valea lui Mihai care permite accesul tuturor elevilor si cadrelor didactice la procesul de invatarea in mediul on-line atat in situatia actuala creata de coronavirus SARS-COV-2, cat si in alte situatii in care elevii nu pot participa fizic la procesul de invatare.</t>
  </si>
  <si>
    <t>Obiectivul general al proiectului il reprezinta facilitarea accesului la procesul de invatamant în mediul on-line în contextul pandemiei de SARS-CoV-2 prin dotarea scolilor din Municipiul Falticeni cu echipamente mobile din domeniul tehnologiei informaţiei de tipul tabletelor şcolare, inclusiv abonament internet pe o perioada de 24 luni, precum şi a altor echipamente/dispozitive electronice necesare desfăşurării activităţii didactice în mediul on-line în bune condiţii.</t>
  </si>
  <si>
    <t>Obiectivul general - îmbunătăţirea calităţii învatamantului la distanta si dezvoltarea unor tehnologii sub forma de platform de e-learning pentru imbunatatirea calitatii invatamantului si acordarea de sanse egale tuturor elevilor.</t>
  </si>
  <si>
    <t>Obiectivul general al proiectului il reprezinta facilitarea accesului la procesul de invatamant în mediul on-line în contextul pandemiei de SARS-CoV-2 prin dotarea scolilor din comuna Oteleni cu echipamente mobile din domeniul tehnologiei informaţiei de tipul tabletelor şcolare, inclusiv abonament internet pe o perioada de 24 luni, precum şi a altor echipamente/dispozitive electronice necesare desfăşurării activităţii didactice în mediul on-line în bune condiţii.</t>
  </si>
  <si>
    <t>Obiectivul general este u desfăşurarea în bune condiţii a procesului educaţional atât pentru elevi, cât şi pentru cadrele didactice în contextul crizei pandemice create de  coronavirusul SARS-CoV2, pentru a evita o creştere rapidă a infecţiei cu coronavirus, dar şi pentru a crea condiţiile necesare desfăşurării activităţilor didactice.</t>
  </si>
  <si>
    <t>COMUNA SARMIZEGETUSA</t>
  </si>
  <si>
    <t>COMUNA PRUNDU BÎRGĂULUI</t>
  </si>
  <si>
    <t>COLEGIUL NATIONAL NICOLAE TITULESCU</t>
  </si>
  <si>
    <t>ORAS HUEDIN</t>
  </si>
  <si>
    <t>ŞCOALA GIMNAZIALĂ "VASILE ALECSANDRI"</t>
  </si>
  <si>
    <t>ŞCOALA GIMNAZIALĂ NR.1, COMUNA PÂNCEŞTI</t>
  </si>
  <si>
    <t>LICEUL TEHNOLOGIC NR. 1, ORAS VALEA LUI MIHAI</t>
  </si>
  <si>
    <t>ŞCOALA PRIMARA "DR. STEFAN VONHAZ"</t>
  </si>
  <si>
    <t>SECTORUL 3 AL MUNICIPIULUI BUCURESTI</t>
  </si>
  <si>
    <t>Creșterea gradului de utilizare a internetului  în unitățile de învățământ preuniversitar de stat din sectorul 3</t>
  </si>
  <si>
    <t>Achizitie de tablete scolare si alte echipamente necesare desfasurarii activitatii didactice on-line in comuna Aroneanu, judetul Iasi</t>
  </si>
  <si>
    <t>Aroneanu</t>
  </si>
  <si>
    <t>COMUNA LUNGANI</t>
  </si>
  <si>
    <t>Achizitie de tablete scolare si alte echipamente necesare desfasurarii activitatii didactice on-line in comuna Lungani, judetul Iasi</t>
  </si>
  <si>
    <t>Lungani</t>
  </si>
  <si>
    <t>Asigurarea accesului la învățământul online în școlile din Comuna Berceni</t>
  </si>
  <si>
    <t>COMUNA BERCENI</t>
  </si>
  <si>
    <t>COMUNA PISCHIA</t>
  </si>
  <si>
    <t>ACHIZIŢIONARE ECHIPAMENTE PENTRU DOTAREA SCOLILOR DE PE RAZA COMUNEI PISCHIA</t>
  </si>
  <si>
    <t>Pischia</t>
  </si>
  <si>
    <t>ACHIZIŢIONAREA DE ECHIPAMENTE TIC PENTRU ŞCOALA GIMNAZIALĂ NALBANT, JUD. TULCEA</t>
  </si>
  <si>
    <t>ŞCOALA GIMNAZIALĂ NALBANT</t>
  </si>
  <si>
    <t>Nalbant</t>
  </si>
  <si>
    <t>ACHIZIŢIONARE ECHIPAMENTE PENTRU DOTAREA SCOLILOR DE PE RAZA COMUNEI GIROC</t>
  </si>
  <si>
    <t>Giroc</t>
  </si>
  <si>
    <t>COMUNA GIROC</t>
  </si>
  <si>
    <t>COMUNA CARTA</t>
  </si>
  <si>
    <t>Carta</t>
  </si>
  <si>
    <t>ECHIPAMENTE IT PENTRU SCOALA DIN COMUNA CARTA, JUDEȚUL HARGHITA</t>
  </si>
  <si>
    <t>Îmbunătățirea conținutului digital și a infrastructurii TIC sistemice în domeniul e-educație la Școală Gimnazială nr. 2 Sat Talpoș, Comuna Batăr, județul Bihor</t>
  </si>
  <si>
    <t>ACHIZIȚIONARE TABLETE ȘCOLARE PENTRU DOTAREA ȘCOLILOR DE PE RAZA COMUNEI TOPOLOVĂȚU MARE</t>
  </si>
  <si>
    <t>SCOALA GIMNAZIALA NR. 2 SAT TALPOS, COMUNA BATAR</t>
  </si>
  <si>
    <t>COMUNA TOPOLOVATU MARE</t>
  </si>
  <si>
    <t>Topolovatu Mare</t>
  </si>
  <si>
    <t>„IMBUNATATIREA ACCESULUI LA PROCESUL DE INVATARE IN MEDIUL ONLINE IN CADRUL SCOLII GIMNAZIALE „GHEORGHE TITEICA” CRAIOVA</t>
  </si>
  <si>
    <t>ŞCOALA GIMNAZIALĂ "GHEORGHE ŢIŢEICA" CRAIOVA</t>
  </si>
  <si>
    <t>Achiziţionarea de echipamente TIC pentru şcolile din UAT FRECATEI</t>
  </si>
  <si>
    <t>Imbunatatirea continutului digital si a infrastructurii TIC sistemice in domeniul e-educatie in Comuna Mera judetul Vrancea</t>
  </si>
  <si>
    <t>U.A.T. COMUNA FRECĂŢEI</t>
  </si>
  <si>
    <t>COMUNA MERA</t>
  </si>
  <si>
    <t>Frecatei</t>
  </si>
  <si>
    <t>Mera</t>
  </si>
  <si>
    <t>ORASUL MOLDOVA NOUA</t>
  </si>
  <si>
    <t>Caras Severin</t>
  </si>
  <si>
    <t>Moldova Noua</t>
  </si>
  <si>
    <t>ACHIZIȚIONARE TABLETE ȘCOLARE ȘI ALTE ECHIPAMENTE IT PENTRU DOTAREA ȘCOLII GIMNAZIALE COMUNA SĂCĂLAZ, JUDEȚUL TIMIȘ</t>
  </si>
  <si>
    <t>COMUNA SACALAZ</t>
  </si>
  <si>
    <t>Sacalaz</t>
  </si>
  <si>
    <t>Îmbunătățirea accesului la procesul de învățare în mediul online în cadrul Liceului Tehnologic de Transporturi Auto Craiova</t>
  </si>
  <si>
    <t>Imbunatatirea calitatii activitatilor didactive in mediul online in cadrul Scolii Gimnaziale "MIRCEA ELIADE"</t>
  </si>
  <si>
    <t>LICEUL TEHNOLOGIC DE TRANSPORTURI AUTO CRAIOVA</t>
  </si>
  <si>
    <t>ŞCOALA GIMNAZIALĂ "MIRCEA ELIADE"</t>
  </si>
  <si>
    <t>AP 2/ P2.2/A2.2.1 ap.3</t>
  </si>
  <si>
    <t xml:space="preserve">Cresterea competitivitatii economice a SC Euro Active Photoprint SRL prin crearea unui sistem inovativ de monitorizare si asistenta a parametrilor de sanatate-ActiveSmartMed </t>
  </si>
  <si>
    <t>EURO ACTIVE PHOTOPRINT SRL</t>
  </si>
  <si>
    <t>Dezvoltarea şi implementarea unor algoritmi inovativi care să permită utilizatorilor să identifice rapid răspunsuri relevante în urma analizei unor volume mari de date</t>
  </si>
  <si>
    <t>INNOVATIVE SMART DIGITAL PLATFORM [ISDP]</t>
  </si>
  <si>
    <t>INDACO SYSTEMS SRL</t>
  </si>
  <si>
    <t>BUSINESS CONSULTING HOUSE SRL</t>
  </si>
  <si>
    <t>AI - Methica - Platforma digitala de management</t>
  </si>
  <si>
    <t>AUTOMATED MONITORING  ANALYSIS PLATFORM (AMAP)</t>
  </si>
  <si>
    <t>ALGORINA SAFE WEB</t>
  </si>
  <si>
    <t>CLOUD ACCOUNTING SRL</t>
  </si>
  <si>
    <t>ALGORINA SRL</t>
  </si>
  <si>
    <t>E-SAFETY DRIVING APPLICATION [ESDA]</t>
  </si>
  <si>
    <t>361 GRADE CONSULTING SRL</t>
  </si>
  <si>
    <t>UAT COMUNA VERGULEASA</t>
  </si>
  <si>
    <t>COMUNA BELTIUG</t>
  </si>
  <si>
    <t>ASIGURAREA ACCESULUI ELEVILOR DIN COMUNA VERGULEASA LA PROCESUL DE ÎNVĂȚARE ÎN MEDIUL ON-LINE</t>
  </si>
  <si>
    <t>Îmbunătățirea conținutului digital și a infrastructurii TIC sistemice în domeniul e-educație în Comuna Beltiug, județul Satu Mare</t>
  </si>
  <si>
    <t>Verguleasa</t>
  </si>
  <si>
    <t>Beltiug</t>
  </si>
  <si>
    <t>Dotare cu echipamente mobile din domeniul tehnologiei informatiei de tipul tabletelor scolare precum si a altor echipamente/dispozitive electronice necesare desfasurarii activitatii didactice in mediu on-line, in comuna Gepiu, judetul Bihor</t>
  </si>
  <si>
    <t>Îmbunătățirea conținutului digital și a infrastructurii TIC sistemice în domeniul e-educație în Comuna Bătarci, județul Satu Mare</t>
  </si>
  <si>
    <t>COMUNA BATARCI</t>
  </si>
  <si>
    <t>Gepiu</t>
  </si>
  <si>
    <t>Batarci</t>
  </si>
  <si>
    <t>Platforma de testare aplicatii inovative utilizand infrastructura de comunicatii 5G</t>
  </si>
  <si>
    <t>BestInform</t>
  </si>
  <si>
    <t>MB MODELS  SRL</t>
  </si>
  <si>
    <t>Imbunatatirea continutului digital si a infrastructurii TIC sistemice in domeniul e-educatie in Comuna Gura Calitei judetul Vrancea</t>
  </si>
  <si>
    <t>Consolidarea capacității Școlii Gimnaziale „Dimitrie Cantemir” Rădăuți de a desfășura activități didactice în mediul on-line prin achiziția de echipamente/dispozitive electronice</t>
  </si>
  <si>
    <t>ŞCOALA GIMNAZIALĂ "DIMITRIE CANTEMIR" RĂDĂUŢI</t>
  </si>
  <si>
    <t>COMUNA GURA-CALITEI</t>
  </si>
  <si>
    <t>Radauti</t>
  </si>
  <si>
    <t>Gura Calitei</t>
  </si>
  <si>
    <t>ECHIPAMENTE IT PENTRU SCOALA DIN COMUNA SÂNDOMINIC, JUDEȚUL HARGHITA</t>
  </si>
  <si>
    <t>IMBUNATATIREA ACCESULUI LA PROCESUL DE INVATARE IN MEDIUL ONLINE IN CADRUL PROGRAMULUI OPERATIONAL COMPETITIVITATE</t>
  </si>
  <si>
    <t>COMUNA SANDOMINIC</t>
  </si>
  <si>
    <t>ŞCOALA GIMNAZIALĂ "TRAIAN" CRAIOVA</t>
  </si>
  <si>
    <t>Sandominic</t>
  </si>
  <si>
    <t>Obiectivul general este consolidarea capacitatii Primariei Sectorului 3 de a gestiona criza educaþionala provocata de catre pandemia SARS Cov-2.</t>
  </si>
  <si>
    <t>Comuna ARONEANU</t>
  </si>
  <si>
    <t>Obiectivul general al proiectului il reprezinta facilitarea accesului la procesul de invatamant în mediul on-line în contextul pandemiei de SARS-CoV-2 prin dotarea scolilor din comuna Aroneanu cu echipamente mobile din domeniul tehnologiei informaþiei de tipul tabletelor scolare, inclusiv abonament internet pe o perioada de 24 luni, precum si a altor echipamente/dispozitive electronice necesare desfasurarii activitatii didactice în mediul on-line.</t>
  </si>
  <si>
    <t>Obiectivul general al proiectului il reprezinta facilitarea accesului la procesul de invatamant în mediul on-line în contextul pandemiei de SARS-CoV-2 prin dotarea scolilor din comuna LUNGANI cu echipamente mobile din domeniul tehnologiei informatiei de tipul tabletelor scolare, precum si a altor echipamente/dispozitive electronice necesare desfasurarii activitaþii didactice în mediul on-line în bune conditii.</t>
  </si>
  <si>
    <t>Obiectivul general al proiectului este facilitarea desfasurarii activitatiilor didactice incepand cu anul scolar 2020-2021 la nivelul unitatilor de invatamant preuniversitar de pe raza comunei Berceni, judetul Prahova, prin dotarea acestora cu infrastructura IT necesara pentru desfasurarea în bune conditii a procesului educational atât pentru elevi, cât si pentru cadrele didactice în în contextul crizei create de coronavirusul SARS-CoV-2.</t>
  </si>
  <si>
    <t>Obiectivul general al proiectului il constituie asigurarea accesului elevilor la procesul de invatare in mediul on-line si cresterea gradului de participare la procesul educational a populatiei de varsta scolara din comuna Pischia.</t>
  </si>
  <si>
    <t xml:space="preserve">Obiectivul general se refera la asigurarea accesului elevilor din cadrul institutiei de învatamânt preuniversitar de stat SCOALA GIMNAZIALA NALBANT, JUD. TULCEA (ambele locatii) la procesul de învatare în mediul on-line. În acest sens, proiectul are în vedere dotarea elevilor cu echipamente mobile din domeniul tehnologiei informatiei de tipul tabletelor scolare, precum si a altor echipamente/dispozitive electronice, astfel încât orele de pregatire din timpul activitatilor didactice sa se poata desfasura on-line, pentru a evita contactul direct al elevilor cu profesorii si cu ceilalti elevi, precum si pentru a preveni riscul de infectare cu coronavirusul SARS. </t>
  </si>
  <si>
    <t>Obiectivul general al proiectului il constituie asigurarea accesului elevilor la procesul de invatare in mediul on-line si cresterea gradului de participare la procesul educational a populatiei de varsta scolara din comuna Giroc.</t>
  </si>
  <si>
    <t>Obiectivul general este achizitionarea echipamentelor IT necesare pentru activitate didactica în comuna Cârta.</t>
  </si>
  <si>
    <t>Obiectivul general al proiectului „Îmbunatatirea continutului digital si a infrastructurii TIC sistemice în domeniul e-educatie la Scoala Gimnaziala nr. 2 Sat Talpos, Comuna Batar, judeþul Bihor” este buna desfasurare a cursurilor, ca urmare a situatiei generate de pandemia de COVID-19, precum si asigurarea accesului elevilor la procesul de învatare în mediul on-line.</t>
  </si>
  <si>
    <t>Obiectivul general al proiectului il constituie asigurarea accesului elevilor la procesul de invatare in mediul on-line si cresterea gradului de participare la procesul educational a populatiei de varsta scolara din comuna Topolovatu Mare.</t>
  </si>
  <si>
    <t>Obiectivul general se refera la asigurarea accesului elevilor din UAT FRECATEI, JUD. TULCEA la procesul de învatare în mediul on-line.</t>
  </si>
  <si>
    <t>Obiectivul general se refera la asigurarea accesului elevilor la procesul de învatare în mediul on-line. În acest sens, masura are în vedere dotarea elevilor cu echipamente mobile din domeniul tehnologiei informatiei de tipul tabletelor scolare, precum si a altor echipamente/dispozitive electronice, astfel încât orele de pregatire din timpul activitatilor didactice sa se poata desfasura on-line.</t>
  </si>
  <si>
    <t>Obiectivul general este cresterea gradului de utilizare a TIC prin achizitionarea de echipamente IT pentru institutiile de invatamant preuniversitar din Orasul Moldova Noua in vederea desfasurarii in conditii de preventie a activitatilor didactice aferente anului scolar 2020-2021.</t>
  </si>
  <si>
    <t>Obiectivul general al proiectului il constituie asigurarea accesului elevilor la procesul de invatare in mediul on-line si cresterea gradului de participare la procesul educational a populatiei de varsta scolara din comuna Sacalaz.</t>
  </si>
  <si>
    <t>Obiectul general al proiectului consta in cresterea competitivitatii economice si îmbunatatirea performantelor generale ale societatii EURO ACTIVE PHOTOPRINT SRL pe piata interna în sectorul IT, prin crearea unei sistem de monitorizare si asistenta a parametrilor de sanatate ActiveSmartMed compus din dezvoltarea unor dispozitive electronice pentru monitorizarea anumitor parametri fiziologici / biologici ai corpului uman (device-uri) si dintr-o aplicatie informatica care va monitoriza, analiza si distribui informatiile primite de la dispozitivele electronice de monitorizare- ActiveSmartMed.</t>
  </si>
  <si>
    <t>Obiectivul general al proiectului îl reprezinta crearea capacitatii, la nivelul INDACO SYSTEMS SRL, de a dezvolta soluþii software inovative, rezultate din activitatea de cercetare industriala derulata în colaborare cu alte întreprinderi centrate pe domeniul TIC, care sa creeze contextul necesar pentru un acces rapid si pentru o integrare facila a rezultatelor cercetarii catre piata.</t>
  </si>
  <si>
    <t>Obiectivul general al proiectului este diversificarea activitatii companiei, prin cercetarea si dezvoltarea unei aplicatii software inovative pentru monitorizarea automata si analiza integrala a tuturor informatiilor primite din partea echipamentelor de tip IoT cu posibilitatea de analiza si procesare a parametrilor, montorizarea log-urilor si corelarea evenimentelor, Innovative Smart Digital Platform (ISDP), care sa raspunda diferitelor cerinte ale pietelor potentiale identficate.</t>
  </si>
  <si>
    <t>Obiectivul general al proiectului consta in cercetarea si implementarea unui sistem de noua generatie de management a resurselor companiei focusat in zona de contabilitate asistata de tehnologii bazate pe Inteligenta Artificiala si disponibilizarea resurselor in Cloud.</t>
  </si>
  <si>
    <t>Obiectivul general al proiectului este diversificarea activitatii companiei, prin cercetarea si dezvoltarea unei aplicatii software inovative pentru monitorizarea automata si analiza integrala a tuturor informatiilor primite din partea echipamentelor TIC cu posibilitatea de analiza si procesare a parametrilor, monitorizarea log-urilor si corelarea evenimentelor, Automated Monitoring &amp; Analysis Platform (AMAP), care sa raspunda diferitelor cerinte ale pietelor potentiale identificate.</t>
  </si>
  <si>
    <t>Barnova</t>
  </si>
  <si>
    <t>Obiectivul general al proiectului consta in trecerea companiei la dezvoltarea bazata pe inovare prin realizarea unei aplicatii inovative de control parental si educatie, care sa monitorizeze si restrictioneze activitatea copiilor pe baza caracteristicilor psiho-somatice evidentiate de specialisti in domeniul psihologiei infantile si psihologiei pedagogice, in urma activitatilor de cercetare industriala si dezvoltare experimentala din proiect si a solutiilor de sprijin si consultanta in inovare, pentru a integra aplicatiei algoritmi de ultima generatie in zona – Deep learning si Artificial Inteligence.</t>
  </si>
  <si>
    <t>Obiectivul general al proiectului este diversificarea activitatii companiei, prin cercetarea si dezvoltarea unei aplicatii software inovative de montorizare in trafic a operatorului autovehicolului, E-SAFETY DRIVING APPLICATION (ESDA), care sa raspunda diferitelor cerinte ale pietelor potentiale identficate.</t>
  </si>
  <si>
    <t>Obiectivul general este cresterea numarului de elevi si profesori care utilizeaza serviciile si aplicatiile digitale în vederea derularii cursurilor on-line.</t>
  </si>
  <si>
    <t>Obiectivul general ale proiectului „Îmbunatatirea conþinutului digital si a infrastructurii TIC sistemice în domeniul e-educaþie în Comuna Beltiug, judetul Satu Mare” este buna desfasurare a cursurilor, ca urmare a situaþiei generate de pandemia de COVID-19, precum si asigurarea accesului elevilor la procesul de învaþare în mediul on-line.</t>
  </si>
  <si>
    <t>COMUNA GEPIU</t>
  </si>
  <si>
    <t>Obiectivul general este desfasurarea in bune conditii a procesului educational atat pentru elevi, cat si pentru cadrele didactice in contextul crizei pandemice create de coronavirusul SARS-COV-2, pentru a evita o crestere rapida a infectiei cu coronavirus, dar si pentru a crea conditiile necesare desfasurarii activitatilor didactice</t>
  </si>
  <si>
    <t>Obiectivul general al proiectului il reprezinta realizarea unei platforme de testare aplicatii si solutii inovative in domeniul IoT, Big Data, Artificial Intelligence, Virtual Reality, Augumented Reality, Digitalizare industriala utilizand infrastructura de  omunicatii 5G, cu caracteristici unice in Romania, care sa vina atat in spijinul operatorii economici privati, cat si a autoritatilor publice.</t>
  </si>
  <si>
    <t>Busteni</t>
  </si>
  <si>
    <t>Obiectivul general al proiectului îl reprezinta cresterea contributiei sectorului TIC la dezvoltarea economiei românesti, atât prin achizitia tuturor componentelor necesare (hardware si software), cât si prin dezvoltarea, integrarea, testarea si introducerea pe piaþa pentru prima data a unui produs software complex si inovativ, bazat pe un concept nou de inteligenþa artificiala (IA) – platforma „BestInform”.</t>
  </si>
  <si>
    <t>Obiectivul general al proiectului îl reprezinta consolidarea capacitatii Scolii Gimnaziale „Dimitrie Cantemir” Radauti de a desfasura activitati didactice în mediul on-line prin achiziþia de echipamente/dispozitive electronice.</t>
  </si>
  <si>
    <t>Obiectivul general este asigurarea accesului elevilor la procesul de învatare în mediul on-line.</t>
  </si>
  <si>
    <t>Obiectivul general este achizitionarea echipamentelor IT necesare pentru activitate didactica în comuna Sandominic.</t>
  </si>
  <si>
    <t>ACHIZITIE DE TABLETE SCOLARE SI ALTE ECHIPAMENTE NECESARE DESFASURARII ACTIVITATII DIDACTICE ON-LINE IN COMUNA BRAESTI, JUDETUL IASI</t>
  </si>
  <si>
    <t>COMUNA BRĂEŞTI</t>
  </si>
  <si>
    <t>Braesti</t>
  </si>
  <si>
    <t>Dotare cu echipamente mobile din domeniul tehnologiei informatiei de tipul tabletelor scolare precum si a altor echipamente/dispozitive electronice necesare desfasurarii activitatii didactice in mediu on-line, in comuna Cefa, judetul Bihor</t>
  </si>
  <si>
    <t>COMUNA CEFA</t>
  </si>
  <si>
    <t>Cefa</t>
  </si>
  <si>
    <t>Dotare cu echipamente mobile din domeniul tehnologiei informatiei de tipul tabletelor scolare precum si a altor echipamente/dispozitive electronice necesare desfasurarii activitatii didactice in mediu on-line, in comuna Roșia, judetul Bihor</t>
  </si>
  <si>
    <t>COMUNA ROSIA</t>
  </si>
  <si>
    <t>Rosia</t>
  </si>
  <si>
    <t>Achiziție de echipamente mobile din domeniul tehnologiei informatiei de tipul tabletelor școlare precum si a altor echipamente/dispozitive electronice necesare desfasurarii activitatii didactice in mediu on-line, in comuna Sârbi, județul Bihor</t>
  </si>
  <si>
    <t>COMUNA SÂRBI</t>
  </si>
  <si>
    <t>Sarbi</t>
  </si>
  <si>
    <t>HUB DE INTELIGENTA ARTIFICIALA</t>
  </si>
  <si>
    <t>BUSINESS SERVICE CONSULT INTERNATIONAL  S.R.L.</t>
  </si>
  <si>
    <t>Platforma inovativa de analiza a imaginilor bazata pe Inteligenta Artificiala pentru detectarea afectiunilor pulmonare, inclusiv cele cauzate de COVID-19</t>
  </si>
  <si>
    <t>Achizitia de echipamente IT pentru facilitarea desfasurarii online a cursurilor de invatamant, Ia LICEUL TEHNOLOGIC VASILE JUNCU MINIS</t>
  </si>
  <si>
    <t>IMBUNATATIREA CONTINUTULUI DIGITAL ȘI A INFRASTRUCTURII TIC SISTEMICE ÎN DOMENIUL E-EDUCATIE IN COMUNA POIANA STAMPEI, JUDETUL SUCEAVA</t>
  </si>
  <si>
    <t>LICEUL TEHNOLOGIC "VASILE JUNCU" MINIS</t>
  </si>
  <si>
    <t>COMUNA POIANA STAMPEI</t>
  </si>
  <si>
    <t>Ghioroc</t>
  </si>
  <si>
    <t>Poiana Stampei</t>
  </si>
  <si>
    <t>Sistem de comunicatii ce utilizeaza terminale securizate si noduri de comunicatii blockchain</t>
  </si>
  <si>
    <t>COMUNA FRUNTIŞENI</t>
  </si>
  <si>
    <t>Achiziție de tablete școlare și alte echipamente necesare desfășurării activității didactice on-line în comuna Fruntișeni, județul Vaslui</t>
  </si>
  <si>
    <t>Fruntiseni</t>
  </si>
  <si>
    <t>Achizitia de echipamente scolare pentru sustinerea invatamantului preuniversitar din comuna Salva, judetul Bistrita-Nasaud</t>
  </si>
  <si>
    <t>Salva</t>
  </si>
  <si>
    <t>COMUNA SALVA</t>
  </si>
  <si>
    <t>Dotarea elevilor cu tablete scolare precum si dotarea cadrelor didactice cu echipamente/dispozitive electronice necesare desfasurarii activitatii didactice in mediu on-line pentru Scoala Gimnaziala Nr 1 Motatei, judetul Dolj</t>
  </si>
  <si>
    <t>ACHIZITIA DE ECHIPAMENTE ELECTRONICE DIN DOMENIUL TEHNOLOGIEI INFORMAȚIEI IN VEDEREA ASIGURARII ACCESULUI ELEVILOR DIN COMUNA SISESTI, JUDETUL MARAMURES,  LA PROCESUL DE ÎNVĂȚARE ÎN MEDIUL ON-LINE</t>
  </si>
  <si>
    <t>ŞCOALA GIMNAZIALĂ NR.1_ MOŢĂŢEI</t>
  </si>
  <si>
    <t>COMUNA SISESTI</t>
  </si>
  <si>
    <t>Motatei</t>
  </si>
  <si>
    <t>Sisesti</t>
  </si>
  <si>
    <t>Dotarea unităților de învățământ preuniversitar din comuna Dumbrava Roșie, județul Neamț, cu echipamente TIC necesare pentru derularea activităților didactice în mediul on-line</t>
  </si>
  <si>
    <t>ACHIZITII DE ECHIPAMENTE TIC PENTRU UNITATILE DE INVATAMANT PREUNIVERSITAR DIN COMUNA ION NECULCE, JUDETUL IASI</t>
  </si>
  <si>
    <t>COMUNA DUMBRAVA ROSIE</t>
  </si>
  <si>
    <t>UAT COMUNA ION NECULCE</t>
  </si>
  <si>
    <t>Ion Neculce</t>
  </si>
  <si>
    <t>Dumbrava Rosie</t>
  </si>
  <si>
    <t>Achizitie de tablete scolare si alte echipamente necesare desfasurarii activitatii didactice on-line în Școala Dobroteasa, jud Olt</t>
  </si>
  <si>
    <t>Acces la educație în mediul on-line pentru elevii din Comuna Naruja, judetul Vrancea, în contextul crizei pandemice create de coronavirusul SARS-CoV-2</t>
  </si>
  <si>
    <t>SCOALA GIMNAZIALA COMUNA DOBROTEASA</t>
  </si>
  <si>
    <t>COMUNA NARUJA</t>
  </si>
  <si>
    <t>Dobroteasa</t>
  </si>
  <si>
    <t>Naruja</t>
  </si>
  <si>
    <t>Dotarea elevilor cu tablete scolare precum si dotarea cadrelor didactice cu echipamente dispozitive electronice necesare desfasurarii activitatii didactice in mediul on-line pentru Scoala Gimnaziala Predesti judetul Dolj</t>
  </si>
  <si>
    <t>Achizitie de tablete scolare si alte echipamente necesare desfasurarii activitatii didactice on-line in comuna Ipatele, judetul Iasi</t>
  </si>
  <si>
    <t>COMUNA PREDESTI</t>
  </si>
  <si>
    <t>COMUNA IPATELE</t>
  </si>
  <si>
    <t>Ipatele</t>
  </si>
  <si>
    <t>Predesti</t>
  </si>
  <si>
    <t>Obiectivul general al proiectului il reprezinta facilitarea accesului la procesul de invatamant în mediul on-line în contextul pandemiei de SARS-CoV-2 prin dotarea scolilor din comuna Braesti cu echipamente mobile din domeniul tehnologiei informatiei de tipul tabletelor scolare, inclusiv abonament internet pe o perioada de 24 luni, precum si a altor echipamente/dispozitive electronice necesare desfasurarii activitatii didactice în mediul on-line în bune conditii.</t>
  </si>
  <si>
    <t>Obiectivul general este desfasurarea in bune conditii a procesului educational atat pentru elevi, cat si pentru cadrele didactice in contextul crizei pandemice create de coronavirusul SARS-COV-2, pentru a evita o crestere rapida a infectiei cu coronavirus, dar si pentru a crea conditiile
necesare desfasurarii activitatilor didactice.</t>
  </si>
  <si>
    <t>Obiectivul general al proiectului vizeaza dezvoltarea unei platforme digitale dedicata Inteligentei Artificiale, prin investitii in noi tehnologii (Inteligenta Artificiala), in vederea cresterii competitivitatii si productivitatii companiei Business Service Consult International SRL.</t>
  </si>
  <si>
    <t>Obiectivul general al proiectului este diversificarea activitatii companiei prin cercetarea si dezvoltarea unei platforme inovative de analiza a imaginilor bazata pe Inteligenta Artificiala pentru detectarea afectiunilor pulmonare, inclusiv cele cauzate de COVID-19, cu caracteristici unice in Romania. Astfel, proiectul isi propune realizarea unei platforme IT cu aplicabilitate in domeniul e-sanatate, utilizand Inteligenta Artificiala, care sa vina in sprijinul IMM-urilor si al autoritatilor publice din domeniul medical si a celor din domeniile de activitate conexe, prin adaptarea serviciilor oferite la noile tehnologii inovative.</t>
  </si>
  <si>
    <t>Obiectivul general al proiectului este imbunatatirea accesului elevilor la procesul de învatare în mediul on-line si crearea conditiilor necesare desfasurarii activitatilor didactice in sistem on-line.</t>
  </si>
  <si>
    <t>Obiectivul general al proiectului este reprezentat de imbunatatirea continutului digital si a infrastructurii TIC sistemice în domeniul EEDUCATIE in comuna Poiana Stampei, judetul Suceava prin dotarea elevilor cu echipamente mobile din domeniul tehnologiei informatiei de tipul tabletelor scolare precum si a altor echipamente/ dispozitive electronice necesare desfasurarii activitatii didactice în mediu on-line astfel încât sa se asigure în bune conditii desfasurarea activitatilor didactice.</t>
  </si>
  <si>
    <t>Obiectivul general al proiectul este realizarea unui produs inovativ de comunicatii securizate, cu caracteristici unice in Romania, respectiv un terminal mobil de comunicatii, cu sistem de operare special conceput, modul de comunicatii ce asigura preluarea si procesarea pachetelor de date vehiculate de terminalele mobile.</t>
  </si>
  <si>
    <t>Obiectivul general propus prin implementarea proiectului este asigurarea accesului elevilor din comuna Salva, judetul Bistrita-Nasaud la procesul de invatare in mediul on-line.</t>
  </si>
  <si>
    <t>ACHIZITIA DE ECHIPAMENTE ELECTRONICE DIN DOMENIUL TEHNOLOGIEI INFORMAȚIEI IN VEDEREA ASIGURARII ACCESULUI ELEVILOR DIN COMUNA SATULUNG, JUDETUL MARAMURES,  LA PROCESUL DE ÎNVĂȚARE ÎN MEDIUL ON-LINE</t>
  </si>
  <si>
    <t>Satulung</t>
  </si>
  <si>
    <t>COMUNA CATA</t>
  </si>
  <si>
    <t>COMUNA CICEU</t>
  </si>
  <si>
    <t>ECHIPAMENTE IT PENTRU SCOALA DIN COMUNA CICEU, JUDEȚUL HARGHITA</t>
  </si>
  <si>
    <t>Dotarea cu tablete si echipament IT pentru scoala on-line a unitatilor de invatamant din Comuna Cata din Judetul Brasov</t>
  </si>
  <si>
    <t>Cata</t>
  </si>
  <si>
    <t>Ciceu</t>
  </si>
  <si>
    <t>COMUNA VALEA MARULUI</t>
  </si>
  <si>
    <t>COMUNA SACADAT</t>
  </si>
  <si>
    <t>COMUNA SOPOT</t>
  </si>
  <si>
    <t>Dotarea unitatilor de invatamant din comuna Valea Marului, judetul Galati cu echipamente electronice</t>
  </si>
  <si>
    <t>Achiziție cu echipamente mobile din domeniul tehnologiei informatiei de tipul tabletelor scolare precum si a altor echipamente/dispozitive electronice necesare desfasurarii activitatii didactice in mediu on-line, in comuna Săcădat, judetul Bihor</t>
  </si>
  <si>
    <t>Dotarea elevilor cu tablete scolare precum si dotarea cadrelor didactice cu echipamente dispozitive electronice necesare desfasurarii activitatii didactice in mediul on line pentru Scoala Gimnaziala Belot judetul Dolj</t>
  </si>
  <si>
    <t>Valea Marului</t>
  </si>
  <si>
    <t>Sacadat</t>
  </si>
  <si>
    <t>Sopot</t>
  </si>
  <si>
    <t>COMUNA CIUPERCENII NOI</t>
  </si>
  <si>
    <t>COMUNA CIRLIGELE</t>
  </si>
  <si>
    <t>Imbunatatirea continutului digital si a infrastructurii TIC in unitatea de invatamant din Comuna Ciupercenii Noi</t>
  </si>
  <si>
    <t>Achizitia de echipamente din domeniul tehnologiei – it mobile, respectiv tablete, echipamente și dispozitive necesare activitătii didactice pentru elevii şi cadrele didactice din învățământul preuniversitar, Comuna Cirligele, Judetul Vrancea</t>
  </si>
  <si>
    <t>Ciupercenii Noi</t>
  </si>
  <si>
    <t>Carligele</t>
  </si>
  <si>
    <t>Achizitie de tablete scolare si alte echipamente necesare desfasurarii activitatii didactice on-line în comuna Semlac, jud. Arad</t>
  </si>
  <si>
    <t>COMUNA SEMLAC</t>
  </si>
  <si>
    <t>Semlac</t>
  </si>
  <si>
    <t>COMUNA TAUTEU</t>
  </si>
  <si>
    <t>Achiziție de echipamente mobile din domeniul tehnologiei informației de tipul tabletelor școlare precum și a altor echipamente/dispozitive electronice necesare desfășurării activității didactice în mediu on-line, in comuna Tăuteu, județul Bihor</t>
  </si>
  <si>
    <t>Tauteu</t>
  </si>
  <si>
    <t>Achiziție de tablete școlare și alte echipamente necesare desfășurării activității didactice on-line în comuna Tăcuta, județul Vaslui</t>
  </si>
  <si>
    <t>ACHIZIȚIE DE TABLETE ȘCOLARE ȘI ALTE ECHIPAMENTE NECESARE DESFĂȘURĂRII ACTIVITĂȚII DIDACTICE ON-LINE ÎN COMUNA HĂNȚEȘTI, JUDEȚUL SUCEAVA</t>
  </si>
  <si>
    <t>COMUNA TĂCUTA</t>
  </si>
  <si>
    <t>COMUNA HĂNŢEŞTI</t>
  </si>
  <si>
    <t>Tacuta</t>
  </si>
  <si>
    <t>Hantesti</t>
  </si>
  <si>
    <t>Achiziție cu echipamente mobile din domeniul tehnologiei informatiei de tipul tabletelor scolare precum si a altor echipamente/dispozitive electronice necesare desfasurarii activitatii didactice in mediu on-line, in comuna Telciu, judetul Bistrița Năsăud</t>
  </si>
  <si>
    <t>COMUNA TELCIU</t>
  </si>
  <si>
    <t>Telciu</t>
  </si>
  <si>
    <t>Îmbunătățirea conținutului digital și a infrastructurii TIC sistemice în domeniul e-educație în Comuna Benesat</t>
  </si>
  <si>
    <t>Achiziție de tablete școlare și alte echipamente necesare desfășurării activității didactice on-line în comuna Zăpodeni, județul Vaslui</t>
  </si>
  <si>
    <t>Achizitia de echipamente din domeniul tehnologiei – it mobile, respectiv tablete, echipamente și dispozitive necesare activitătii didactice pentru elevii şi cadrele didactice din învățământul preuniversitar, Comuna Liesti, Judetul Galati</t>
  </si>
  <si>
    <t>COMUNA LIESTI</t>
  </si>
  <si>
    <t>COMUNA ZĂPODENI</t>
  </si>
  <si>
    <t>Liesti</t>
  </si>
  <si>
    <t>Benesat</t>
  </si>
  <si>
    <t>Zapodeni</t>
  </si>
  <si>
    <t>Îmbunătățirea conținutului digital și a infrastructurii TIC sistemice a Școlii Gimnaziale Slatina-Timiș, Comuna Slatina-Timiș, Județul Caraș - Severin</t>
  </si>
  <si>
    <t>Achiziție de tablete școlare și alte echipamente necesare desfășurării activității didactice on-line în comuna Gropnița, județul Iași</t>
  </si>
  <si>
    <t>Achizitie de tablete scolare si alte echipamente necesare desfasurarii activitatii didactice on-line pentru Școala Fiscut, jud Arad</t>
  </si>
  <si>
    <t>COMUNA SLATINA TIMIŞ</t>
  </si>
  <si>
    <t>COMUNA GROPNITA</t>
  </si>
  <si>
    <t>ŞCOALA GIMNAZIALĂ FISCUT</t>
  </si>
  <si>
    <t>Slatina Timis</t>
  </si>
  <si>
    <t>Gropnita</t>
  </si>
  <si>
    <t>Sagu</t>
  </si>
  <si>
    <t>Îmbunătățirea conținutului digital și a infrastructurii TIC sistemice în domeniul e-educație în Comuna Românași</t>
  </si>
  <si>
    <t>ACHIZITIE DE ECHIPAMENTE NECESARE DESFASURARII ACTIVITATII DIDACTICE IN COMUNA TODIRESTI, JUDETUL IASI</t>
  </si>
  <si>
    <t>COMUNA ROMANASI</t>
  </si>
  <si>
    <t>Romanasi</t>
  </si>
  <si>
    <t>Todiresti</t>
  </si>
  <si>
    <t>COMUNA BENESAT</t>
  </si>
  <si>
    <t>ŞCOALA GIMNAZIALĂ OSTROV</t>
  </si>
  <si>
    <t>Ostrov</t>
  </si>
  <si>
    <t>ACHIZIŢIONAREA DE ECHIPAMENTE TIC PENTRU ŞCOALA GIMNAZIALĂ OSTROV, JUD. TULCEA</t>
  </si>
  <si>
    <t>COMUNA SANTIMBRU</t>
  </si>
  <si>
    <t>COMUNA MAGESTI</t>
  </si>
  <si>
    <t>COMUNA SCÂNTEIEŞTI</t>
  </si>
  <si>
    <t>DOTAREA UNITĂȚILOR DE ÎNVĂȚĂMÂNT DIN COMUNA SCÂNTEIEȘTI, JUDEȚUL GALAȚI  CU ECHIPAMENTE ELECTRONICE</t>
  </si>
  <si>
    <t>ECHIPAMENTE IT PENTRU ȘCOALA DIN COMUNA SANTIMBRU, JUDEȚUL HARGHITA</t>
  </si>
  <si>
    <t>Achiziție cu echipamente mobile din domeniul tehnologiei informatiei de tipul tabletelor școlare precum si a altor echipamente/dispozitive electronice necesare desfasurarii activitatii didactice in mediu on-line, in comuna Măgești, județul Bihor</t>
  </si>
  <si>
    <t>Scanteiesti</t>
  </si>
  <si>
    <t>Santimbru</t>
  </si>
  <si>
    <t>Magesti</t>
  </si>
  <si>
    <t>COMUNA TODIREŞTI</t>
  </si>
  <si>
    <t>Achiziționarea de echipamente IT în vederea desfășurării activităților scolare din cadrul SCOLII GIMNAZIALE GEMENELE in contextul riscului de infectie cu coronavirus SARS-Cov-2  ″</t>
  </si>
  <si>
    <t>Dotarea unitatilor de invatamant din comuna Tiganasi, judetul Iasi cu echipamente si dispozitive electronice necesare desfasurarii activitatii didactice in mediul on-line</t>
  </si>
  <si>
    <t>COMUNA GEMENELE</t>
  </si>
  <si>
    <t>COMUNA ŢIGĂNAŞI</t>
  </si>
  <si>
    <t>Gemenele</t>
  </si>
  <si>
    <t>Tiganesti</t>
  </si>
  <si>
    <t>Achizitie de tablete scolare si alte echipamente necesare desfasurarii activitatii didactice on-line in comuna Mischii, judetul Dolj</t>
  </si>
  <si>
    <t>COMUNA MISCHII</t>
  </si>
  <si>
    <t>Mischii</t>
  </si>
  <si>
    <t>COMUNA PĂSTRĂVENI</t>
  </si>
  <si>
    <t>Achizitia de echipamente din domeniul tehnologiei – it mobile, respectiv tablete, echipamente și dispozitive necesare activitătii didactice pentru elevii şi cadrele didactice din învățământul preuniversitar, Comuna Pastraveni, Judetul Neamt</t>
  </si>
  <si>
    <t>Pastraveni</t>
  </si>
  <si>
    <t>COMUNA DUDESTI</t>
  </si>
  <si>
    <t>Achizitia de echipamente din domeniul tehnologiei – it mobile, respectiv tablete, echipamente și dispozitive necesare activitătii didactice pentru elevii şi cadrele didactice din învățământul preuniversitar, Comuna Dudesti, Judetul Braila</t>
  </si>
  <si>
    <t>Dudesti</t>
  </si>
  <si>
    <t>Dotarea elevilor cu tablete scolare precum si dotarea cadrelor didactice cu echipamente dispozitive electronice necesare desfasurarii activitatii didactice in mediul on line pentru Scoala Gimnaziala Ostroveni judetul Dolj</t>
  </si>
  <si>
    <t>Achiziție de tablete școlare și alte echipamente necesare desfășurării activității didactice on-line în comuna Probota, județul Iași</t>
  </si>
  <si>
    <t>Achiziție de tablete școlare și alte echipamente necesare desfășurării activității didactice on-line în comuna Butea, județul Iasi</t>
  </si>
  <si>
    <t>Achizitia de echipamente din domeniul tehnologiei – it mobile, respectiv tablete, echipamente și dispozitive necesare activitătii didactice pentru elevii şi cadrele didactice din învățământul preuniversitar, Comuna Carlogani, Judetul Olt</t>
  </si>
  <si>
    <t>COMUNA CARLOGANI</t>
  </si>
  <si>
    <t>COMUNA OSTROVENI</t>
  </si>
  <si>
    <t>COMUNA PROBOTA</t>
  </si>
  <si>
    <t>UAT BUTEA</t>
  </si>
  <si>
    <t>Ostroveni</t>
  </si>
  <si>
    <t>Probota</t>
  </si>
  <si>
    <t>Butea</t>
  </si>
  <si>
    <t>Carlogani</t>
  </si>
  <si>
    <t>Achizitii de echipamente TIC pentru unitatile de invatamant preuniversitar din comuna Malini, judetul Suceava</t>
  </si>
  <si>
    <t>Achiziția de echipamente mobile din domeniul tehnologiei informației necesare desfășurării activității didactice în mediu on-line pentru a se asigura în bune condiții desfășurarea activităților didactice în anul școlar 2020-2021 la nivelul UAT  ȘIMIAN</t>
  </si>
  <si>
    <t>COMUNA MĂLINI</t>
  </si>
  <si>
    <t>Mehedinţi</t>
  </si>
  <si>
    <t>Malini</t>
  </si>
  <si>
    <t>Simian</t>
  </si>
  <si>
    <t>IMBUNATATIREA ACCESULUI LA PROCESUL DE INVATARE IN MEDIUL ONLINE IN CADRUL SCOLII GIMNAZIALE "PAN M. VIZIRESCU"</t>
  </si>
  <si>
    <t>Achizitia de echipamente din domeniul tehnologiei – it mobile, respectiv tablete, echipamente și dispozitive necesare activitătii didactice pentru elevii şi cadrele didactice din învățământul preuniversitar, Comuna Jaristea, Judetul Vrancea</t>
  </si>
  <si>
    <t>Achizitia de echipamente din domeniul tehnologiei – it mobile, respectiv tablete, echipamente și dispozitive necesare activitătii didactice pentru elevii şi cadrele didactice din învățământul preuniversitar, Comuna Margineni, Judetul Neamt</t>
  </si>
  <si>
    <t>COMUNA JARISTEA</t>
  </si>
  <si>
    <t>COMUNA MARGINENI</t>
  </si>
  <si>
    <t>SCOALA GIMNAZIALA " PAN M. VIZIRESCU" SAT BRANET</t>
  </si>
  <si>
    <t>Jaristea</t>
  </si>
  <si>
    <t>Margineni</t>
  </si>
  <si>
    <t>Barza</t>
  </si>
  <si>
    <t>Dotarea elevilor cu tablete scolare necesare desfasurarii activitatii didactice in mediul on-line pentru Scoala Gimnaziala Dranic, Judetu Dolj</t>
  </si>
  <si>
    <t>ACHIZITII DE ECHIPAMENTE TIC PENTRU UNITATILE DE INVATAMANT PREUNIVERSITAR DIN COMUNA BOROAIA, JUDETUL SUCEAVA</t>
  </si>
  <si>
    <t>Achizitia de echipamente din domeniul tehnologiei – it mobile, respectiv tablete, echipamente și dispozitive necesare activitătii didactice pentru elevii şi cadrele didactice din învățământul preuniversitar, Comuna Raucesti, Judetul Neamt</t>
  </si>
  <si>
    <t>SCOALA GIMNAZIALA DRANIC</t>
  </si>
  <si>
    <t>COMUNA RĂUCEŞTI</t>
  </si>
  <si>
    <t>COMUNA BOROAIA</t>
  </si>
  <si>
    <t>Dranic</t>
  </si>
  <si>
    <t>Raucesti</t>
  </si>
  <si>
    <t>Boroaia</t>
  </si>
  <si>
    <t>Achiziție de tablete școlare și alte echipamente necesare desfășurării activității didactice on-line în comuna Grivița, județul Vaslui</t>
  </si>
  <si>
    <t>COMUNA GRIVIŢA</t>
  </si>
  <si>
    <t>Grivita</t>
  </si>
  <si>
    <t>Achizitionarea de echipamente IT, necesare elevilor Scolii Gimnaziale Mosna</t>
  </si>
  <si>
    <t>Îmbunătățirea conținutului digital și a infrastructurii TIC sistemice în domeniul învățământului preuniversitar la nivelul comunei Slatina, Județul Suceava</t>
  </si>
  <si>
    <t>UAT COMUNA MOŞNA</t>
  </si>
  <si>
    <t>COMUNA SLATINA</t>
  </si>
  <si>
    <t>Mosna</t>
  </si>
  <si>
    <t>Tasca</t>
  </si>
  <si>
    <t>COMUNA TASCA</t>
  </si>
  <si>
    <t>Achizitia de echipamente din domeniul tehnologiei – it mobile, respectiv tablete, echipamente și dispozitive necesare activitătii didactice pentru elevii şi cadrele didactice din învățământul preuniversitar, Comuna Tasca, Judetul Neamt</t>
  </si>
  <si>
    <t>COMUNA BREAZA</t>
  </si>
  <si>
    <t>Achizitia de echipamente din domeniul tehnologiei – it mobile, respectiv tablete, echipamente și dispozitive necesare activitătii didactice pentru elevii şi cadrele didactice din învățământul preuniversitar, Comuna Breaza, Judetul Buzau</t>
  </si>
  <si>
    <t>Breaza</t>
  </si>
  <si>
    <t>ŞCOALA GIMNAZIALĂ "MAREŞAL CONSTANTIN PREZAN"</t>
  </si>
  <si>
    <t>Proiect de achizitionare a tabletelor si a altor echipamente electronice  conform OUG 144/24.08.2020 cu completarile ulterioare</t>
  </si>
  <si>
    <t>Achiziție de echipamente de tipul tabletelor școlare, precum și a altor echipamente electronice pentru Școala Gimnazială comuna Sutești, județul Vâlcea</t>
  </si>
  <si>
    <t>Achiziție de tablete școlare și alte echipamente necesare desfășurării activității didactice on-line în comuna Oltenești, județul Vaslui</t>
  </si>
  <si>
    <t>Asigurarea dreptului la educație de calitate bazată pe Resurse și Tehnologii digitale pentru elevii din Comuna Ghidigeni, judetul Galati in contextul crizei epidemice generate de virusul SARS CoV2</t>
  </si>
  <si>
    <t>Achizitie echipamente IT pentru scolile din comuna Mileanca judetul Botosani</t>
  </si>
  <si>
    <t>ŞCOALA GIMNAZIALĂ, COMUNA SUTEŞTI, JUDEŢUL VÂLCEA</t>
  </si>
  <si>
    <t>COMUNA OLTENEŞTI</t>
  </si>
  <si>
    <t>COMUNA GHIDIGENI</t>
  </si>
  <si>
    <t>COMUNA MILEANCA</t>
  </si>
  <si>
    <t>Dumesti</t>
  </si>
  <si>
    <t>Sutesti</t>
  </si>
  <si>
    <t>Oltenesti</t>
  </si>
  <si>
    <t>Ghidigeni</t>
  </si>
  <si>
    <t>Mileanca</t>
  </si>
  <si>
    <t>COMUNA PETROVA</t>
  </si>
  <si>
    <t>Achizitia de echipamente din domeniul tehnologiei – it mobile, respectiv tablete, echipamente și dispozitive necesare activitătii didactice pentru elevii şi cadrele didactice din învățământul preuniversitar, Comuna Petrova, Judetul Mramures</t>
  </si>
  <si>
    <t>Petrova</t>
  </si>
  <si>
    <t>Platforma inovativa BinBox Cloud</t>
  </si>
  <si>
    <t>ACHIZITIE ECHIPAMENTE NECESARE DESFASURARII ACTIVITATII DIDACTICE IN COMUNA HARMANESTI, JUDETUL IASI</t>
  </si>
  <si>
    <t>Harmanesti</t>
  </si>
  <si>
    <t>COMUNA HĂRMĂNEŞTI</t>
  </si>
  <si>
    <t>Bucuresti; Ilfov; Giurgiu; Iasi</t>
  </si>
  <si>
    <t>Bucuresti; Magurele; Voluntari; Giurgiu; Iasi;</t>
  </si>
  <si>
    <t>Obiectivul general al proiectului este asigurarea accesului presolarilor/elevilor Scolii Gimnaziale Harmanestii Vechi la procesul de invatare in mediul on-line pentru desfasurarea in bune conditii a activitatii didactice.</t>
  </si>
  <si>
    <t>Obiectivul general al proiectului se refera la asigurarea accesului elevilor la procesul de învatare în mediul on-line.</t>
  </si>
  <si>
    <t>Obiectivul general al proiectului este asigurarea accesului elevilor la procesul de învatare în mediul on-line prin dotarea elevilor cu echipamente mobile din domeniul tehnologiei informatiei de tipul tabletelor scolare, si a profesorilor cu echipamente/dispozitive electronice, astfel încât orele de pregatire din timpul activitaþilor didactice sa se poata desfasura on-line.</t>
  </si>
  <si>
    <t>Obiectivul general este îmbunatatirea infrastructurii TIC în domeniul e-educatiei pentru asigurarea accesului elevilor la procesul de învatare în mediul on-line în contextul pandemiei cu virusul SARS-CoV-2, la nivelul comunei Dumbrava Rosie din judetul Neamt.</t>
  </si>
  <si>
    <t>Obiectivul general al prezentului proiect este de a asigura echipamentele, sustenabilitatea, mentenanta si suportul TIC necesare unitatilor de invatamant de la nivelul unitatii administrativ teritoriale în vederea desfasurarii in conditii optime a procesului de invatamant on-line.</t>
  </si>
  <si>
    <t>Obiectivul general al proiectului îl reprezinta facilitarea accesului la procesul de învatamânt în mediul on-line în contextul pandemiei de SARS-CoV-2 prin dotarea Scolii Gimnaziale Dobroteasa cu echipamente mobile din domeniul tehnologiei informaþiei de tipul tabletelor scolare, precum si a altor echipamente/dispozitive electronice necesare desfasurarii activitătii didactice în mediul on-line în bune conditi</t>
  </si>
  <si>
    <t>Obiectivul general este imbunatatirea conditiilor necesare desfasurarii procesului educational atat pentru elevi cat si pentru cadrele didactice, in contextul crizei pandemice create de raspandirea virusului SARS-CoV-2 prin dotarea unitatilor de invatamant aflate pe raza UAT Comna Naruja, cu echipamente IT mobile de tip tableta si dispozitive electronice (dotarea salilor de clasa precum si sprijinirea cadrelor didactice cu echipamente specifice) necesare desfasurarii activitatii didactice in mediul on-lin.</t>
  </si>
  <si>
    <t>Obiectivul general este asigurarea accesul elevilor la procesul de invatare in mediul on-line s-a prevazut achizitionarea de hardware TIC respectiv tablete pentru uz scolar cu acces la internet pentru elevi si achizitionarea de hardware TIC respectiv echipamente/dispozitive electronice pentru cadrele didactice si dotarea salilor de clasa, necesare desfasurarii activitatii didactice in mediu on-line.</t>
  </si>
  <si>
    <t>Obiectivul general al proiectului il reprezinta facilitarea accesului la procesul de invatamant în mediul on-line prin dotarea scolilor din comuna Ipatele cu echipamente mobile din domeniul tehnologiei informaþiei de tipul tabletelor scolare, inclusiv abonament internet pe o perioada de 24 de luni, precum si a altor echipamente/dispozitive electronice necesare desfasurarii activitaþii didactice în mediul on-line în bune</t>
  </si>
  <si>
    <t>Obiectivul general al proiectului este asigurarea accesului elevilor la procesul de învatare în mediul on-line prin dotarea elevilor cu echipamente mobile din domeniul tehnologiei informatiei de tipul tabletelor scolare, si a profesorilor cu echipamente/dispozitive electronice, astfel încât orele de pregatire din timpul activitatilor didactice sa se poata desfasura on-line.</t>
  </si>
  <si>
    <t>Obiectivul general al proiectului îl reprezinta facilitarea accesului la procesul de învatamânt în mediul on-line în contextul pandemiei de SARS-CoV-2 prin dotarea Scolii Gimnaziale „Dr. Ioan Danicico” cu echipamente mobile din domeniul tehnologiei informatiei de tipul tabletelor scolare, precum si a altor echipamente/dispozitive electronice necesare desfasurarii activitatii didactice în mediul on-line în bune conditii.</t>
  </si>
  <si>
    <t>Obiectiv general: Dotarea elevilor, a profesorilor si a claselor, cu echipamente mobile din domeniul tehnologiei informatiei pentru desfasurarea in conditii normale a tuturor activitatilor didactice necesare procesului de invatamant in sistem on-line.</t>
  </si>
  <si>
    <t>Obiectivul general este achizitionarea echipamentelor IT necesare pentru activitate didactica în comuna Ciceu.</t>
  </si>
  <si>
    <t>Obiectivul general al proiectului este asigurarea accesului elevilor la procesul de invatare on-line prin dotarea acestora cu echipamente mobile din domeniul tehnologiei informatiei de tipul tabletelor scolare cu abonament la internet pe o perioada de 24 luni inclus, precum si a echipamentelor electronice necesare la nivelul unitatilor de invatamant preuniversitar pentru a desfasura in bune conditii activitatile didactice (in mediul on-line).</t>
  </si>
  <si>
    <t>Obiectivul general este dotarea elevilor cu echipamente mobile din domeniul tehnologiei informaþiei de tipul tabletelor scolare, precum si a altor echipamente/dispozitive electronice, astfel încât orele de pregatire din timpul activitaþilor didactice sa se poata desfasura on-line, pentru a evita contactul direct al elevilor cu profesorii si cu ceilalti elevi, precum si pentru a preveni riscul de infectare cu coronavirusul SARS-CoV-2, fapt care ar pune în pericol desfasurarea în conditii normale a tuturor activitaþilor didactice necesare procesului de învatamânt.</t>
  </si>
  <si>
    <t>Obiectivul general al proiectului este reprezentat de ”Imbunatatirea conditiilor necesare desfasurarii procesului educational in anul scolar 2020-2021 atat pentru elevi cat si pentru cadrele didactice, in contextul crizei pandemice create de raspandirea virusului SARS-CoV-2 prin dotarea unitatii de invatamant aflata pe raza Comunei Ciupercenii Noi, cu echipamente IT mobile de tip tableta si dispozitive electronice (dotarea salilor de clasa precum si sprijinirea cadrelor didactice cu echipamente specifice) necesare desfasurarii activitatii didactice in mediul on-line.</t>
  </si>
  <si>
    <t>Obiectivul general este de a asigura desfasurarea în bune conditii a serviciului public de educatie prin dotarea elevilor din unitatile de învatamânt preuniversitar de stat din ciclul gimnazial cu echipamente mobile IT de tipul tabletelor pentru uz scolar si a altor echipamente/dispozitive electronice necesare desfasurarii activitatii didactice în mediu online astfel încât orele de pregatire din timpul activitatilor didactice sa se poata desfasura on-line in conditii optime pentru a evita contactul direct al elevilor cu profesorii si cu ceilalti elevi.</t>
  </si>
  <si>
    <t>Obiectivul general este dotarea elevilor cu echipamente mobile din domeniul tehnologiei informatiei de tipul tabletelor scolare precum si a altor echipamente/dispozitive electronice necesare desfasurarii activitatii didactice în mediu on-line va asigura în bune conditii desfasurarea activitatilor didactice în anul scolar 2020-2021.</t>
  </si>
  <si>
    <t>Obiectivul general al proiectului este facilitarea desfasurarii activitatiilor didactice incepand cu anul scolar 2020-2021 la nivelul unitatii de invatamant SCOLII GIMNAZIALE ”AVRAM IANCU” ALUNI?, prin dotarea acesteia cu infrastructura IT necesara pentru  esfasurarea în bune conditii a procesului educational atât pentru elevi, cât si pentru cadrele didactice în contextul crizei create de coronavirus.</t>
  </si>
  <si>
    <t>Obiectivul general este consolidarea capacitatii de reactie la criza de sanatate publica si la asigurarea accesului elevilor la procesul de invatare in mediul on-line, prin dotarea cu echipamente mobile hardware TIC respectiv tablete si echipamente/dispozitive electronice pentru uz scolar cu acces la internet si sistem de management pentru dispozitive astfel incat orele de pregatire din timpul activitatilor didactice sa se poata desfasura on-line, evitandu-se contactul direct al elevilor cu profesorii si cu ceilalti elevi, precum si riscul de infectare cu coronavirusul SARS-Cov-2.</t>
  </si>
  <si>
    <t xml:space="preserve">Obiectivul general este asigurarea accesului elevilor la procesul de invatare in mediul online, dreptul la educatie fiind un drept garantat atat prin Constitutia Romaniei, cat si prin legislatia comunitara, astfel ca, in contextul pandemiei cu virusul SARS-CoV-2 necesitatea respectarii atat a masurilor de protectie, cat si a procesului normal de invatare a elevilor reprezinta probleme a caror solutionare cu celeritate se impune. </t>
  </si>
  <si>
    <t>Obiectivul general este desfasurarea in bune conditii a procesului educational in anul scolar 2020/2021 presupune o serie de masuri necesare in contextul situatiei de pandemie create de virusul SARS-Cov-2, pentru a evita o crestere rapida a infectiei cu coronavirus.</t>
  </si>
  <si>
    <t>Obiectivul general al proiectului îl reprezinta facilitarea accesului la procesul de învatamânt în mediul on-line în contextul pandemiei de SARS-CoV-2 prin dotarea Scolii Gimnaziale Fiscut cu echipamente mobile din domeniul tehnologiei informatiei de tipul tabletelor scolare, precum si a altor echipamente/dispozitive electronice necesare desfasurarii activitatii didactice în mediul on-line în bune conditii.</t>
  </si>
  <si>
    <t>Obiectivul general al proiectului este acela de a asigura accesul elevilor din cadrul SCOALA GIMNAZIALA NR. 1 ROMANASI,  a SCOLII PRIMARE CIUMARNA si a SCOLII PRIMARE PAUSA cu echipamente mobile IT necesare pentru procesul de învatare în mediul on-line., SCOLII PRIMARE CIUMARNA  SCOLII PRIMARE PAUSA la procesul de învatare în mediul online în contextul crizei pandemice create de coronavirusul SARS-Cov-2.</t>
  </si>
  <si>
    <t>Obiectivul general al proiectului este asigurarea accesului elevilor la procesul de invatare on-line prin dotarea acestora cu echipamente mobile din domeniul tehnologiei informatiei de tipul tabletelor scolare cu abonament la internet pe o perioada de 24 luni inclus, precum si a echipamentelor electronice necesare la nivelul unitatilor de invatamant preuniversitar pentru a desfasura in bune conditii activitatile didactice (in mediul on-line), obiectiv ce va conduce la cresterea gradului de utilizare a internetului in mediul rural.</t>
  </si>
  <si>
    <t>Obiectivul general este achiziþionarea echipamentelor IT necesare pentru activitate didactica în comuna Sântimbru.</t>
  </si>
  <si>
    <t>Obiectivul general este asigurarea accesului elevilor la procesul de învaþare în mediul on-line. În acest sens, proiectul va asigura dotarea elevilor cu echipamente mobile din domeniul tehnologiei informatiei de tipul tabletelor scolare, precum si a altor echipamente/dispozitive electronice, astfel încât orele de pregatire din timpul activitatilor didactice sa se poata desfasura on-line.</t>
  </si>
  <si>
    <t>Obiectivul general al proiectului este asigurarea accesului elevilor si cadrelor didactice la procesul de învatare în mediul on-line prin achizitia de tabletele scolare si alte echipamente/dispozitive IT.</t>
  </si>
  <si>
    <t>Obiectivul general al proiectului îl reprezinta facilitarea accesului la procesul de învatamânt în mediul on-line în contextul pandemiei de SARS-CoV-2 prin dotarea Scolii Gimnaziale Mischii cu echipamente mobile din domeniul tehnologiei informatiei de tipul tabletelor scolare, precum si a altor echipamente/dispozitive electronice necesare desfasurarii activitatii didactice în mediul on-line în bune conditii.</t>
  </si>
  <si>
    <t>Obiectivul general al proiectului este asigurarea accesului elevilor unitatilor de invatamant din comuna Todiresti, judetul Iasi la procesul de invatare in mediul on-line pentru desfasurarea in bune conditii a activitatii didactice</t>
  </si>
  <si>
    <t>Obiectivul general se refera la asigurarea accesului elevilor din cadrul instituiei de învaamânt preuniversitar de stat SCOALA GIMNAZIALA OSTROV, JUD. TULCEA la procesul de învatare în mediul on-line. În acest sens, proiectul are în vedere dotarea elevilor cu echipamente mobile din domeniul tehnologiei informaiei de tipul tabletelor scolare, precum si a altor echipamente/dispozitive electronice, astfel încât orele de pregatire din timpul activitatilor didactice sa se poata desfasura on-line.</t>
  </si>
  <si>
    <t xml:space="preserve">Obiectivul general este asigurarea unei infrastructuri tehnologice decenta la nivelul cadrelor didactice, dar mai ales la nivelul elevilor, ce vor dobandi abilitare consistenta în zona competentelor digitale, cu acces la platforme online dedicate, de tipul Virtual Learning Environment sau Virtual Classroom, cu resurse didactice digitale si multimedia optime. </t>
  </si>
  <si>
    <t>Obiectivul general este asigurarea unei infrastructuri tehnologice decenta la nivelul cadrelor didactice, dar mai ales la nivelul elevilor, ce vor dobandi abilitare consistenta în zona competentelor digitale, cu acces la platforme online dedicate, de tipul Virtual Learning Environment sau Virtual Classroom, cu resurse didactice digitale si multimedia optime.</t>
  </si>
  <si>
    <t>Obiectivul general este dotarea elevilor cu echipamente mobile din domeniul tehnologiei informatiei de tipul tabletelor scolare, precum si a altor echipamente/dispozitive electronice, astfel încât orele de pregatire din timpul activitatilor didactice sa se poata desfasura on-line.</t>
  </si>
  <si>
    <t>Obiectivul general al proiectului il reprezinta facilitarea accesului la procesul de invatamant în mediul on-line în contextul pandemiei de SARS-CoV-2 prin dotarea scolilor din Comuna Malini cu echipamente mobile din domeniul tehnologiei informaþiei de tipul tabletelor scolare, inclusiv abonament internet, precum si a altor echipamente/dispozitive electronice necesare desfasurarii activitatii didactice în mediul on-line în bune conditii.</t>
  </si>
  <si>
    <t>Obiectivul general este asigurarea unei desfasurari in bune conditii a activitatilor didactice online in anul scolar 2020 - 2021 la nivelul unitatilor scolare de pe raza comunei Simian prin achizitionarea de echipamente mobile din domeniul tehnologiei informatiei si alte echipamente /dispozitive electronice.</t>
  </si>
  <si>
    <t>Obiectivul general este asigurarea desfasurarii în bune conditii a serviciului public de educatie prin dotarea elevilor din unitatile de învatamânt preuniversitar de stat din ciclul gimnazial cu echipamente mobile IT de tipul tabletelor pentru uz scolar si a altor echipamente/dispozitive electronice necesare desfasurarii activitatii didactice în mediu online.</t>
  </si>
  <si>
    <t>Obiectivul general este asigurarea desfasurarii în bune conditii a serviciului public de educatie prin dotarea elevilor din unitaþile de învatamânt preuniversitar de stat din ciclul gimnazial cu echipamente mobile IT de tipul tabletelor pentru uz scolar si a altor echipamente/dispozitive electronice necesare desfasurarii activitatii didactice în mediu online.</t>
  </si>
  <si>
    <t>Obiectivul general este dotarea elevilor cu echipamente mobile din domeniul tehnologiei informaþiei de tipul tabletelor scolare, precum si a altor echipamente/dispozitive electronice, astfel încât orele de pregatire din timpul activitaþilor didactice sa se poata desfasura on-line.</t>
  </si>
  <si>
    <t>Obiectivul general este asigurarea unei infrastructuri tehnologice decenta la nivelul cadrelor didactice, dar mai ales la nivelul elevilor, ce vor dobandi abilitare consistenta în zona competenþelor digitale, cu acces la platforme online dedicate, de tipul Virtual Learning Environment sau Virtual Classroom, cu resurse didactice digitale si multimedia optime.</t>
  </si>
  <si>
    <t>Obiectivul general al prezentului proiect este de a asigura echipamentele, sustenabilitatea, mentenanta si suportul TIC necesare unitatilor de invatamant de la nivelul unitatii administrativ teritoriale în vederea desfasurarii in conditii optime a procesului de invatamant on-line</t>
  </si>
  <si>
    <t>Obiectivul general este asigurararea accesului elevilor la procesul de invatare in mediul on-line, prin dotarea cu echipamente mobile hardware TIC respectiv tablete si echipamente/dispozitive electronice pentru uz scolar cu acces la internet si sistem de  management pentru dispozitive astfel incat orele de pregatire din timpul activitatilor didactice sa se poata desfasura on-line.</t>
  </si>
  <si>
    <t>Obiectivul general este asigurarea conditiilor optime pentru realizarea activitatilor didactice pentru elevi si personalul didactic din cadrul scolilor din Comuna Mosna, inclusiv activitatile din mediul on-line.</t>
  </si>
  <si>
    <t>Obiectivul general: asigurarea unei capacitaþi adecvate pentru desfasurarea în bune conditii a procesului educaþional atât pentru elevi, cât si pentru cadrele didactice în contextul crizei pandemice create de coronavirusul SARS-CoV-2, pentru a evita o crestere rapida a infectiei cu coronavirus în sistemul public de educaþie preuniversitara la nivelul Comunei Slatina.</t>
  </si>
  <si>
    <t>Obiectivul general este asigurarea desfasurării în bune condiţii a serviciului public de educaþie prin dotarea elevilor din unitatile de învatamânt preuniversitar de stat din ciclul gimnazial cu echipamente mobile IT de tipul tabletelor pentru uz scolar si a altor echipamente/dispozitive electronice necesare desfasurarii activitatii didactice în mediu online.</t>
  </si>
  <si>
    <t>Obiectivul general al proiectului: Cresterea cu 214 a numarului de utilizatori de instrumente OER (Resurse Educationale Deschise) pana la sfarsitul perioadei de durabilitate a proiectului.</t>
  </si>
  <si>
    <t>Obiectivul general al proiectului îl reprezinta asigurarea accesului elevilor la procesul de învatare în mediul on-line si desfasurarea în bune conditii a procesului educational în Scoala Gimnaziala, comuna Sutesti, judetul Vâlcea, atât pentru elevi, cât si pentru cadrele didactice în contextul crizei pandemice create de coronavirusul SARS-CoV-2.</t>
  </si>
  <si>
    <t>Obiectivul general este asigurarea accesului elevilor la procesul de invatare in mediul on-line, prin dotarea cu echipamente mobile hardware TIC respectiv tablete si echipamente/dispozitive electronice pentru uz scolar cu acces la internet si sistem de management pentru dispozitive astfel incat orele de pregatire din timpul activitatilor didactice sa se poata desfasura on-line
hardware TIC respectiv tablete si echipamente/dispozitive electronice pentru uz scolar cu acces la internet si sistem de management
pentru dispozitive astfel incat orele de pregatire din timpul activitatilor didactice sa se poata desfasura on-line,</t>
  </si>
  <si>
    <t>Obiectivul general este asigurarea dreptului la educatie de calitate bazata pe Resurse si Tehnologii digitale pentru elevii din Comuna Ghidigeni, judetul Galati.</t>
  </si>
  <si>
    <t>Obiectivul general este achizitionarea echipamentelor IT pentru desfasurarea în bune conditii a procesului educational atât pentru elevi, cât si pentru cadrele didactice în contextul crizei pandemice create de coronavirusul SARS - COV - 2, pentru a evita o crestere rapida a infectiei cu acest virus in comuna Mileanca, judetul Botosani.
Cu ajutorul acestora respectiv cu ajutorul platformelor Google Classroom/Servio si Google Meet se va reusi eficientizarea invatamantului
in mediul online contribuind la limitarea raspandirii virusului SARS - COV</t>
  </si>
  <si>
    <t>Obiectivul general al proiectului este realizarea unui produs inovativ, precum si a serviciilor inovative asociate acestuia, bazat pe o
infrastructura de cloud hibrid, cu caracteristici unice in Romania, care sa vina atat in spijinul operatorii economici privati, cat si a
autoritatilor publice din Romania. Astfel, se urmareste implementarea unei platforme inovative de tip big data, respectiv o platforma de
cloud hibrid care va oferi atat servicii de IaaS (infrastructure as a service), PaaS (platform as a service) cat si SaaS (software as a service)
pentru clientii societatii BinBox.</t>
  </si>
  <si>
    <t>COMUNA SILIŞTEA</t>
  </si>
  <si>
    <t>Dotarea unităților de învățământ din comuna Siliștea, județul Brăila cu echipamente electronice</t>
  </si>
  <si>
    <t>Silistea</t>
  </si>
  <si>
    <t>EDU TOM  Educatie digitala in Comuna Tomesti, Județul Iași</t>
  </si>
  <si>
    <t>Îmbunătățire accesului la procesul de învățare în mediul online în cadrul unitatilor de invatamant de pe raza comunei BALDOVINESTI, judetul Olt</t>
  </si>
  <si>
    <t>UAT COMUNA TOMEŞTI</t>
  </si>
  <si>
    <t>COMUNA BALDOVINESTI</t>
  </si>
  <si>
    <t>OLt</t>
  </si>
  <si>
    <t>Tomesti</t>
  </si>
  <si>
    <t>Baldovinesti</t>
  </si>
  <si>
    <t>Dotarea cu echipamente IT a unităților de învățământ special prin U.A.T. Județul Harghita</t>
  </si>
  <si>
    <t>UAT JUDETUL HARGHITA</t>
  </si>
  <si>
    <t>Îmbunătățirea infrastructurii TIC în domeniul e-educație, în unitățile de învățământ din Comuna Noșlac</t>
  </si>
  <si>
    <t>Dotarea cu echipamente mobile IT de tipul tabletelor pentru uz școlar și cu echipamente/dispozitive electronice necesare desfășurării activității didactice în mediu on-line pentru Școala Gimnazială din Comuna Mădârjac, judeţul Iaşi</t>
  </si>
  <si>
    <t>Achizitia de echipamente din domeniul tehnologiei – it mobile, respectiv tablete, echipamente și dispozitive necesare activitătii didactice pentru elevii şi cadrele didactice din învățământul preuniversitar, Comuna Misca, Judetul Arad</t>
  </si>
  <si>
    <t>COMUNA MISCA</t>
  </si>
  <si>
    <t>COMUNA MĂRIŞELU</t>
  </si>
  <si>
    <t>Comuna Noșlac</t>
  </si>
  <si>
    <t>ŞCOALA GIMNAZIALĂ MĂDÂRJAC</t>
  </si>
  <si>
    <t>Misca</t>
  </si>
  <si>
    <t>Mariselu</t>
  </si>
  <si>
    <t>Noslac</t>
  </si>
  <si>
    <t>Madarjac</t>
  </si>
  <si>
    <t>COMUNA GORNET - CRICOV</t>
  </si>
  <si>
    <t>Gornet-Cricov</t>
  </si>
  <si>
    <t>COMUNA SCARISOARA</t>
  </si>
  <si>
    <t>COMUNA GLODEANU SĂRAT</t>
  </si>
  <si>
    <t>COMUNA GÂRCOV</t>
  </si>
  <si>
    <t>Dotarea Scolii Gimnaziale Scarisoara cu tablete scolare si cu echipamente /dispozitive electronice necesare desfasurarii activitatii didactice in mediul on-line</t>
  </si>
  <si>
    <t>DOTAREA SCOLII GIMNAZIALE GARCOV CU TABLETE SCOLARE SI CU ECHIPAMENTE/DISPOZITIVE ELECTRONICE NECESARE DESFASURARII ACTITIVATII DIDACTICE IN MEDIUL ON-LINE</t>
  </si>
  <si>
    <t>Scarisoara</t>
  </si>
  <si>
    <t>Glodeanu Sarat</t>
  </si>
  <si>
    <t>Garcov</t>
  </si>
  <si>
    <t>LICEUL TEHNOLOGIC "DIMITRIE CANTEMIR"</t>
  </si>
  <si>
    <t>Proiect de achizitionare a tabletelor si a altor echipamente electronice conform OUG 144/24.08.2020 cu completarile ulterioare.</t>
  </si>
  <si>
    <t>Achiziție de echipamente de tipul tabletelor școlare, precum și a altor echipamente electronice pentru Școala Gimnaziaă, comuna Amărăști, județul Vâlcea</t>
  </si>
  <si>
    <t>Falciu</t>
  </si>
  <si>
    <t>Amarasti</t>
  </si>
  <si>
    <t>COMUNA PARVA</t>
  </si>
  <si>
    <t>COMUNA ROSIORI</t>
  </si>
  <si>
    <t>Nord vest</t>
  </si>
  <si>
    <t>Parva</t>
  </si>
  <si>
    <t>Rosiori</t>
  </si>
  <si>
    <t>Creteni</t>
  </si>
  <si>
    <t>COMUNA RÂFOV</t>
  </si>
  <si>
    <t>COMUNA CEICA</t>
  </si>
  <si>
    <t>Dotare cu echipamente mobile din domeniul tehnologiei informatiei de tipul tabletelor scolare precum si a altor echipamente/dispozitive electronice necesare desfasurarii activitatii didactice in mediu on-line, in comuna Ceica, judetul Bihor</t>
  </si>
  <si>
    <t>Ceica</t>
  </si>
  <si>
    <t>Rafov</t>
  </si>
  <si>
    <t>COMUNA TUNARI</t>
  </si>
  <si>
    <t>Tablete scolare si echipamente pentru invatamnat online</t>
  </si>
  <si>
    <t>Tunari</t>
  </si>
  <si>
    <t>COMUNA SÎNGEORGIU DE MURES</t>
  </si>
  <si>
    <t>ASIGURAREA INFRASTRUCTURII TIC LA NIVELUL ȘCOLII GIMNAZIALE „SFÂNTUL GHEORGHE” SÂNGEORGIU DE MUREȘ PENTRU COMBATEREA RISCULUI DE INFECTARE CU SARS-COV2</t>
  </si>
  <si>
    <t>Sangeorgiu de Mures</t>
  </si>
  <si>
    <t>COMUNA ZORLENI</t>
  </si>
  <si>
    <t>COMUNA VATRA MOLDOVIŢEI</t>
  </si>
  <si>
    <t>Tablete si echipamente electronice pentru unitatile scolare din U.A.T. Comuna Zorleni, judetul Vaslui</t>
  </si>
  <si>
    <t>Consolidarea capacității unităților de învățământ preuniversitar de stat din Comuna Vatra Moldoviței, jud. Suceava de a desfășura activități didactice în mediul on-line prin achiziția de echipamente/dispozitive electronice</t>
  </si>
  <si>
    <t>Zorleni</t>
  </si>
  <si>
    <t>Vatra Moldovitei</t>
  </si>
  <si>
    <t>COMUNA FÂNTÂNELE</t>
  </si>
  <si>
    <t>COMUNA DEVESELU</t>
  </si>
  <si>
    <t>ASIGURAREA INFRASTRUCTURII TIC LA NIVELUL ȘCOLII GIMNAZIALE FÂNTÂNELE PENTRU COMBATEREA RISCULUI DE INFECTARE CU SARS-COV2</t>
  </si>
  <si>
    <t>Deveselu</t>
  </si>
  <si>
    <t>Fantanele</t>
  </si>
  <si>
    <t>ŞCOALA GIMNAZIALĂ POPRICANI</t>
  </si>
  <si>
    <t>ACHIZIȚIA DE ECHIPAMENTE MOBILE IT PENTRU UZ ȘCOLAR</t>
  </si>
  <si>
    <t>DOTAREA UNITAȚILOR DE INVĂȚĂMÂNT DIN COMUNA INDEPENDENȚA, JUDEȚUL GALAȚI CU ECHIPAMENTE ELECTRONICE</t>
  </si>
  <si>
    <t>Popricani</t>
  </si>
  <si>
    <t>Independenta</t>
  </si>
  <si>
    <t>COMUNA PIETROASA</t>
  </si>
  <si>
    <t>COMUNA INDEPENDENTA</t>
  </si>
  <si>
    <t>COMUNA DRAJNA</t>
  </si>
  <si>
    <t>Achizitie de tablete scolare si alte echipamente necesare desfasurarii activitatii didactice on-line în comuna Drajna, județul Prahova</t>
  </si>
  <si>
    <t>Drajna</t>
  </si>
  <si>
    <t>Pietroasa</t>
  </si>
  <si>
    <t>COMUNA CIZER</t>
  </si>
  <si>
    <t>COMUNA BALILESTI</t>
  </si>
  <si>
    <t>COMUNA CIUMEGHIU</t>
  </si>
  <si>
    <t>Achizitia de echipamente/dispozitive TIC in cadrul Scolii Gimnaziale, Comuna Francesti, judetul Valcea</t>
  </si>
  <si>
    <t>Îmbunătățirea conținutului digital și a infrastructurii TIC sistemice în domeniul e-educație în Comuna Cizer</t>
  </si>
  <si>
    <t>Achiziție cu echipamente mobile din domeniul tehnologiei informatiei de tipul tabletelor școlare precum si a altor echipamente/dispozitive electronice necesare desfasurarii activitatii didactice in mediu on-line, in comuna Ciumeghiu, județul Bihor</t>
  </si>
  <si>
    <t>Cizer</t>
  </si>
  <si>
    <t>Francesti</t>
  </si>
  <si>
    <t>Balilesti</t>
  </si>
  <si>
    <t>Ciumeghiu</t>
  </si>
  <si>
    <t>COMUNA BALC</t>
  </si>
  <si>
    <t>Dotare cu echipamente mobile din domeniul tehnologiei informatiei de tipul tabletelor scolare precum si a altor echipamente/dispozitive electronice necesare desfasurarii activitatii didactice in mediu on-line, in comuna Balc, judetul Bihor</t>
  </si>
  <si>
    <t>Hoghilag</t>
  </si>
  <si>
    <t>Balc</t>
  </si>
  <si>
    <t>COMUNA RACOASA</t>
  </si>
  <si>
    <t>Racoasa</t>
  </si>
  <si>
    <t>COMUNA FARAOANI</t>
  </si>
  <si>
    <t>Şcoala Gimnazială Nicolae Bălcescu, sat Rotărăşti, com. Nicolae Bălcescu</t>
  </si>
  <si>
    <t>Achizitie de tablete scolare si alte echipamente necesare desfasurarii activitatii didactice on-line in comuna Faraoani, judetul Bacau</t>
  </si>
  <si>
    <t>Achiziție de echipamente de tipul tabletelor școlare, precum și a altor echipamente electronice pentru Școala Gimnazială Nicolae Bălcescu, sat Rotărăști, comuna Nicolae Bălcescu, județul Vâlcea</t>
  </si>
  <si>
    <t>Faraoani</t>
  </si>
  <si>
    <t>Nicolae Balcescu</t>
  </si>
  <si>
    <t>COMUNA HIDA</t>
  </si>
  <si>
    <t>COMUNA CONCESTI</t>
  </si>
  <si>
    <t>Achiziție de echipamente de tipul tabletelor școlare, precum și a altor echipamente electronice pentru Școala Gimnazială, Comuna Mitrofani, județul Vâlcea</t>
  </si>
  <si>
    <t>Mitrofani</t>
  </si>
  <si>
    <t>Hida</t>
  </si>
  <si>
    <t>Concesti</t>
  </si>
  <si>
    <t>COMUNA VIIŞOARA</t>
  </si>
  <si>
    <t>Tablete pentru Viisoara</t>
  </si>
  <si>
    <t>Achiziție de echipamente de tipul tabletelor școlare, precum și a altor echipamente electronice pentru Școala Gimnaziaă, comuna Budești, județul Vâlcea</t>
  </si>
  <si>
    <t>Viisoara</t>
  </si>
  <si>
    <t>Budesti</t>
  </si>
  <si>
    <t>COMUNA ŢINTEŞTI</t>
  </si>
  <si>
    <t>COMUNA DURNESTI</t>
  </si>
  <si>
    <t>Echipamente din domeniul informatiei-IT mobile, respectiv tablete pentru uz scolar cu acces la internet, precum si a altor echipamente/dispozitive electronice necesare desfasurarii activitatii didactice in mediul on-line pentru Scoala Gimnaziala Cozmesti si Scoala Profesionala Stolniceni-Prajescu din comuna Stolniceni-Prajescu.</t>
  </si>
  <si>
    <t>Tintesti</t>
  </si>
  <si>
    <t>Stolniceni-Prajescu</t>
  </si>
  <si>
    <t>Durnesti</t>
  </si>
  <si>
    <t>COMUNA RÂU SADULUI</t>
  </si>
  <si>
    <t>COMUNA UNGURAS</t>
  </si>
  <si>
    <t>IMBUNATATIREA INFRASTRUCTURII TIC IN DOMENIUL E-EDUCATIE, COMUNA RAU SADULUI, JUDETUL SIBIU</t>
  </si>
  <si>
    <t>Îmbunătățirea infrastructurii TIC în domeniul e-educație, în unitățile de învățământ din Comuna Unguraș</t>
  </si>
  <si>
    <t>Rau Sadului</t>
  </si>
  <si>
    <t>Unguras</t>
  </si>
  <si>
    <t>COMUNA SALCIOARA</t>
  </si>
  <si>
    <t>Salcioara</t>
  </si>
  <si>
    <t>COMUNA TULUCESTI</t>
  </si>
  <si>
    <t>COMUNA TARCAIA</t>
  </si>
  <si>
    <t>DOTAREA UNITĂȚILOR DE ÎNVĂȚĂMÂNT DIN COMUNA TULUCEȘTI, JUDEȚUL GALAȚI CU ECHIPAMENTE ELECTRONICE</t>
  </si>
  <si>
    <t>Achiziție cu echipamente mobile din domeniul tehnologiei informatiei de tipul tabletelor școlare precum si a altor echipamente/dispozitive electronice necesare desfasurarii activitatii didactice in mediu on-line, in comuna Tărcaia, județul Bihor</t>
  </si>
  <si>
    <t>Educația ta, prioritatea noastră indiferent de vremuri - dispozitive IT pentru e-educatie</t>
  </si>
  <si>
    <t>Tulucesti</t>
  </si>
  <si>
    <t>Tarcaia</t>
  </si>
  <si>
    <t>Comuna Bucerdea Grânoasă</t>
  </si>
  <si>
    <t>Asigurarea accesului elevilor la procesul de învățare în mediul on-line prin dotarea elevilor cu echipamente mobile din domeniul tehnologiei</t>
  </si>
  <si>
    <t>COMUNA VLASINESTI</t>
  </si>
  <si>
    <t>Bucerdea Granoasa</t>
  </si>
  <si>
    <t>Vlasinesti</t>
  </si>
  <si>
    <t>UNIVERSITATEA PETROL-GAZE DIN PLOIESTI</t>
  </si>
  <si>
    <t>Creșterea gradului de utilizare a internetului pentru studenții UTC-N sprijiniți cu echipamente mobile IT pentru a participa la cursuri on-line</t>
  </si>
  <si>
    <t>Asigurarea de infrastructura IT in cadrul procesului educational online la UPG Ploiesti</t>
  </si>
  <si>
    <t>UNIVERSITATEA PENTRU STIINTELE VIETII "ION IONESCU DE LA BRAD" DIN IASI</t>
  </si>
  <si>
    <t>COMUNA RACOVITA</t>
  </si>
  <si>
    <t>COMUNA GĂGEŞTI</t>
  </si>
  <si>
    <t>IMBUNATATIREA CONTINUTULUI DIGITAL SI A INFRASTRUCTURII TIC IN DOMENIUL E-EDUCATIE LA NIVELUL USAMV IASI</t>
  </si>
  <si>
    <t>IMBUNATATIREA INFRASTRUCTURII TIC IN DOMENIUL E-EDUCATIE, COMUNA RACOVITA, JUDETUL SIBIU</t>
  </si>
  <si>
    <t>Racovita</t>
  </si>
  <si>
    <t>Gagesti</t>
  </si>
  <si>
    <t>UNIVERSITATEA DIN ORADEA</t>
  </si>
  <si>
    <t>SCOALA GIMNAZIALA "MIHAI VITEAZU" SELIMBAR</t>
  </si>
  <si>
    <t>e-UORADEA - ACCESS FOR ALL</t>
  </si>
  <si>
    <t>Îmbunătățirea infrastructurii TIC în domeniul e-educație, în cadrul Școlii Gimnaziale „Mihai Viteazu” Șelimbăr</t>
  </si>
  <si>
    <t>Selimbar</t>
  </si>
  <si>
    <t>COMUNA PECHEA</t>
  </si>
  <si>
    <t>DOTAREA UNITATILOR DE INVATAMANT DIN COMUNA PECHEA, JUDETUL GALATI CU ECHIPAMENTE ELECTRONICE</t>
  </si>
  <si>
    <t>Pechea</t>
  </si>
  <si>
    <t>COMUNA GALESTI</t>
  </si>
  <si>
    <t>ASIGURAREA INFRASTRUCTURII TIC LA NIVELUL ȘCOLII GIMNAZIALE „SZENTIVANI MIHALY” GĂLEȘTI PENTRU COMBATEREA RISCULUI DE INFECTARE CU SARS-COV2</t>
  </si>
  <si>
    <t>Galesti</t>
  </si>
  <si>
    <t>COMUNA SOCOL</t>
  </si>
  <si>
    <t>Achizitia de echipamente/dispozitive TIC in cadrul Scolii Gimnaziale, Comuna Mateesti, judetul Valcea</t>
  </si>
  <si>
    <t>Socol</t>
  </si>
  <si>
    <t>Mateesti</t>
  </si>
  <si>
    <t>COMUNA POARTA ALBA</t>
  </si>
  <si>
    <t>Achiziție de echipamente de tipul tabletelor școlare, precum și a altor echipamente electronice pentru Școala Gimnazială ”Achim Popescu”, comuna Păușești-Măglași, județul Vâlcea</t>
  </si>
  <si>
    <t>ACHIZITIE ECHIPAMENTE IT-MOBILE PENTRU UZ SCOLAR.</t>
  </si>
  <si>
    <t>Pausesti-Maglasi</t>
  </si>
  <si>
    <t>Poarta Alba</t>
  </si>
  <si>
    <t>COMUNA SEPREUS</t>
  </si>
  <si>
    <t>ACHIZITIONAREA DE ECHIPAMENTE TIC PENTRU SCOLILE DIN UAT MIHAI BRAVU, JUD. TULCEA</t>
  </si>
  <si>
    <t>Mihai Bravu</t>
  </si>
  <si>
    <t>Sepreus</t>
  </si>
  <si>
    <t>COMUNA MIHAI BRAVU</t>
  </si>
  <si>
    <t>COMUNA BRANIŞTEA</t>
  </si>
  <si>
    <t>Îmbunătățirea infrastructurii TIC în domeniul e-educație, în unitățile de învățământ din Comuna Braniștea</t>
  </si>
  <si>
    <t>Branistea</t>
  </si>
  <si>
    <t>Achizitie de tablete scolare si alte echipamente necesare desfasurarii activitatii didactice on-line in comuna Măgirești, județul Bacău</t>
  </si>
  <si>
    <t>Magiresti</t>
  </si>
  <si>
    <t>SCOALA GIMNAZIALA NR. 1 MOISEI</t>
  </si>
  <si>
    <t>COMUNA MĂGIREŞTI</t>
  </si>
  <si>
    <t>Achizitie de tablete scolare si alte echipamente necesare desfasurarii activitatii didactice on-line pentru Școala 1 Moisei, jud. Maramures</t>
  </si>
  <si>
    <t>Moisei</t>
  </si>
  <si>
    <t>SCOALA GIMNAZIALA "DRAGOS VODA" MOISEI</t>
  </si>
  <si>
    <t>COMUNA HOCENI</t>
  </si>
  <si>
    <t>Achizitie de tablete scolare si alte echipamente necesare desfasurarii activitatii didactice on-line pentru Școala Gimnazială ”Dragoș Vodă” Moisei, jud. Maramureș</t>
  </si>
  <si>
    <t>Achiziție de tablete școlare și alte echipamente necesare desfășurării activității didactice on-line în comuna Hoceni, județul Vaslui</t>
  </si>
  <si>
    <t>Hoceni</t>
  </si>
  <si>
    <t>COMUNA VALEA LARGA</t>
  </si>
  <si>
    <t>Valea Larga</t>
  </si>
  <si>
    <t>COMUNA CRICAU</t>
  </si>
  <si>
    <t>UNIVERSITATEA ,, LUCIAN BLAGA '' DIN SIBIU</t>
  </si>
  <si>
    <t>Achizitia de echipamente/dispozitive TIC in cadrul Scolii Gimnaziale, Comuna Sirineasa, judetul Valcea</t>
  </si>
  <si>
    <t>Îmbunătățirea infrastructurii TIC în domeniul e-educație, în unitățile de învățământ din Comuna Cricău</t>
  </si>
  <si>
    <t>Soluții digitale pentru cresterea participarii  studentilor si imbunatatirea calitatii procesului de predare on-line</t>
  </si>
  <si>
    <t>Sirineasa</t>
  </si>
  <si>
    <t>Cricau</t>
  </si>
  <si>
    <t>Achiziție de echipamente de tipul tabletelor școlare, precum și a altor echipamente electronice pentru Școala Gimnazială, Sat Rusănești, Comuna Fârtășești, Județul Vâlcea</t>
  </si>
  <si>
    <t>Echipamente IT în școlile din Comuna Clinceni</t>
  </si>
  <si>
    <t>Achiziție de tablete școlare și alte echipamente necesare desfășurării activității didactice on-line în comuna Fântânele, județul Iași</t>
  </si>
  <si>
    <t>Clinceni</t>
  </si>
  <si>
    <t>Fartatesti</t>
  </si>
  <si>
    <t>Dotare cu echipamente mobile din domeniul tehnologiei informatiei de tipul tabletelor școlare precum si a altor echipamente/dispozitive electronice necesare desfasurarii activitatii didactice in mediu on-line, in comuna Țețchea, județul Bihor</t>
  </si>
  <si>
    <t>Tetchea</t>
  </si>
  <si>
    <t>UAT COMUNA CURTISOARA</t>
  </si>
  <si>
    <t>Achizitie de tablete scolare si alte echipamente necesare desfasurarii activitatii didactice on-line in Comuna ZAMOSTEA, judetul SUCEAVA</t>
  </si>
  <si>
    <t>Achiziție de tablete scolare și alte echipamente necesare desfășurării activității didactice on-line in comuna Curtisoara, jud. Olt</t>
  </si>
  <si>
    <t>Zamostea</t>
  </si>
  <si>
    <t>Curtisoara</t>
  </si>
  <si>
    <t>COMUNA AMĂRĂŞTII DE SUS</t>
  </si>
  <si>
    <t>Proiect de achiziționare a tabletelor și a altor echipamente electronice conform OUG 144/24.08.202/ cu completările ulterioare</t>
  </si>
  <si>
    <t>"Achizitie tablete pentru uz scolar cu conexiune la internet pe o perioada de 24 de luni, precum si alte echipamente electronice necesare activitătii didactice, in cadrul comunei Amarastii de Sus, judetul Dolj"</t>
  </si>
  <si>
    <t>Osesti</t>
  </si>
  <si>
    <t>Amarastii de Sus</t>
  </si>
  <si>
    <t>TIC4UBB</t>
  </si>
  <si>
    <t>Acces la  invatamantul universitar on-line pentru toti.  E-educatie pentru toti!</t>
  </si>
  <si>
    <t>Sanse egale pentru e-educatie de calitate</t>
  </si>
  <si>
    <t>UNIVERSITATEA BABES BOLYAI</t>
  </si>
  <si>
    <t>COMUNA PECIU NOU</t>
  </si>
  <si>
    <t>Achizitie echipamente IT mobile de tip tableta pentru uz scolar</t>
  </si>
  <si>
    <t>COMUNA ŞIPOTE</t>
  </si>
  <si>
    <t>ACHIZITIE DE TABLETE SCOLARE SI ALTE ECHIPAMENTE NECESARE DESFASURARII ACTIVITATII DIDACTICE ON-LINE IN COMUNA SIPOTE, JUDETUL IASI</t>
  </si>
  <si>
    <t>Sipote</t>
  </si>
  <si>
    <t>UNIVERSITATEA "ŞTEFAN CEL MARE" DIN SUCEAVA</t>
  </si>
  <si>
    <t>UNIVERSITATEA DE STIINTE AGRICOLE SI MEDICINA VETERINARA CLUJ-NAPOCA</t>
  </si>
  <si>
    <t>COMUNA MOŢCA</t>
  </si>
  <si>
    <t>Acces la  e-educatie  prin dotarea studenţilor Universităţii Ştefan cel Mare din Suceava cu echipamente mobile din domeniul tehnologiei informației de tipul tabletelor școlare</t>
  </si>
  <si>
    <t>Sprijin pentru desfășurarea în condiții de prevenție a activităților didactice aferente anului universitar 2020/2021 la nivelul UVT, în contextul riscului de infecție cu coronavirus SARS-CoV-2</t>
  </si>
  <si>
    <t>Digitalizare integrată pentru e-learning performant la USAMV CN</t>
  </si>
  <si>
    <t>Consolidarea infrastructurii TIC  in domeniul e-educatie în comuna Motca, judetul Iasi</t>
  </si>
  <si>
    <t>Motca</t>
  </si>
  <si>
    <t>COMUNA LUNCA DE JOS</t>
  </si>
  <si>
    <t>ECHIPAMENTE IT PENTRU ȘCOLILE DIN COMUNA LUNCA DE JOS, JUDEȚUL HARGHITA</t>
  </si>
  <si>
    <t>Achiziție de echipamente de tipul tabletelor școlare, precum și a altor echipamente electronice pentru Școala Gimnazială "Ioan Didicescu", comuna Voicești, județul Vâlcea</t>
  </si>
  <si>
    <t>Lunca de Jos</t>
  </si>
  <si>
    <t>Voicesti</t>
  </si>
  <si>
    <t>ŞCOALA GIMNAZIALĂ ŞAGU</t>
  </si>
  <si>
    <t>COMUNA GRUIA</t>
  </si>
  <si>
    <t>Achizitie de tablete scolare si alte echipamente necesare desfasurarii activitatii didactice on-line pentru Școala Șagu, jud Arad</t>
  </si>
  <si>
    <t>Dotarea elevilor cu tablete scolare precum si dotarea cadrelor didactice cu echipamente/dispozitive electronice necesare desfasurarii activitatii didactice in mediu on-line pentru Scoala Gimnaziala Gruia, judetul Mehedinti</t>
  </si>
  <si>
    <t>Gruia</t>
  </si>
  <si>
    <t>COMUNA BOCSA</t>
  </si>
  <si>
    <t>Îmbunătățirea infrastructurii TIC în domeniul e-educație, în unitățile de învățământ din Comuna Bocșa</t>
  </si>
  <si>
    <t>Bocsa</t>
  </si>
  <si>
    <t>SCOALA GIMNAZIALA "CONSTANTIN BRÂNCOVEANU" VASILATI</t>
  </si>
  <si>
    <t>COMUNA MERGHINDEAL</t>
  </si>
  <si>
    <t>Achizitie de tablete scolare si alte echipamente necesare desfasurarii activitatii didactice on-line pentru Scoala Vasilati, jud. Calarasi</t>
  </si>
  <si>
    <t>IMBUNATATIREA INFRASTRUCTURII TIC IN DOMENIUL E-EDUCATIE, COMUNA MERGHINDEAL, JUDETUL SIBIU</t>
  </si>
  <si>
    <t>Vasilati</t>
  </si>
  <si>
    <t>Merghindeal</t>
  </si>
  <si>
    <t>COMUNA ORLESTI</t>
  </si>
  <si>
    <t>Achiziție de echipamente de tipul tabletelor școlare, precum și a altor echipamente electronice pentru Școala Gimnazială Comuna Orlești, județul Vâlcea</t>
  </si>
  <si>
    <t>Orlesti</t>
  </si>
  <si>
    <t>Dotarea elevilor cu tablete scolare necesare desfasurarii activitatii didactice in mediul on-line pentru Liceul Teoretic"Gh. Vasilichi, judetul Dolj</t>
  </si>
  <si>
    <t>Dotarea elevilor cu tablete scolare precum si dotatrea cadrelor didactice cu echipamente dispozitive electronice necesare desfasurarii activitatii didactice in mediul on-line pentru Scoala Gimnaziala Bistret judetul Dolj</t>
  </si>
  <si>
    <t>ACHIZITIONARE DE ECHIPAMENTE IT PENTRU DESFASURAREA ACTIVITATILOR SCOLARE ON-LINE DEDICATE ELEVILOR SI CADRELOR DIDACTICE DE LA SCOALA GIMNAZIALA CIUGUD, JUDETUL ALBA</t>
  </si>
  <si>
    <t>Universitatea aproape de tine, soluții TIC online</t>
  </si>
  <si>
    <t>SCOALA GIMNAZIALA BISTRET</t>
  </si>
  <si>
    <t>SCOALA GIMNAZIALA CIUGUD</t>
  </si>
  <si>
    <t>UNIVERSITATEA "VASILE ALECSANDRI" DIN BACĂU</t>
  </si>
  <si>
    <t>Bistret</t>
  </si>
  <si>
    <t>Ciugud</t>
  </si>
  <si>
    <t>COMUNA SIRIA</t>
  </si>
  <si>
    <t>Achizitia de echipamente IT pentru facilitarea desfasurarii online a cursurilor de invatamant, in comuna Siria</t>
  </si>
  <si>
    <t>Siria</t>
  </si>
  <si>
    <t>COMUNA BRAN</t>
  </si>
  <si>
    <t>”Achizitia de echipamente din domeniul tehnologiei – it mobile, respectiv tablete, echipamente și dispozitive necesare activitătii didactice pentru elevii şi cadrele didactice din învățământul preuniversitar, Comuna Bran, Judetul Brasov”</t>
  </si>
  <si>
    <t>Bran</t>
  </si>
  <si>
    <t>COMUNA CILIENI</t>
  </si>
  <si>
    <t>COMUNA CHISLAZ</t>
  </si>
  <si>
    <t>Dotarea  Liceului Tehnologic “ION POPESCU CILIENI” cu tablete scolare si cu echipamente /dispozitive electronice necesare desfasurarii activitatii didactice în mediu on-line</t>
  </si>
  <si>
    <t>Creșterea numărului de utilizatori ai aplicațiilor digitale în vederea derulării cursurilor on-line în comuna Chișlaz</t>
  </si>
  <si>
    <t>Cilieni</t>
  </si>
  <si>
    <t>Chislaz</t>
  </si>
  <si>
    <t>SOLIS - Sistem Omogen  multi-Locatie cu functionalitati Inteligente si Sustenabile</t>
  </si>
  <si>
    <t>PLASTIFLEX SRL</t>
  </si>
  <si>
    <t>MARKETPLACE PENTRU DIGITALIZAREA IMM-urilor</t>
  </si>
  <si>
    <t>UNIVERSITATEA AUREL VLAICU ARAD</t>
  </si>
  <si>
    <t>Educaţie digitală interactivă inclusivă în cadrul UAV</t>
  </si>
  <si>
    <t>Dezvoltarea sistemului de E-Educație al Școlii Gimnaziale Platonești</t>
  </si>
  <si>
    <t>Creşterea accesului studenţilor universitatii la educatie online, UNITEC</t>
  </si>
  <si>
    <t>COMUNA PERICEI</t>
  </si>
  <si>
    <t>Dotarea școlii gimnaziale Pericei cu echipamente mobile din domeniul technologiei informației de tipul tabletelor</t>
  </si>
  <si>
    <t>Pericei</t>
  </si>
  <si>
    <t>SCOALA GIMNAZIALA  PLATONESTI</t>
  </si>
  <si>
    <t>Platonesti</t>
  </si>
  <si>
    <t>COMUNA SATULUNG</t>
  </si>
  <si>
    <t>COMUNA SIMIAN</t>
  </si>
  <si>
    <t>ŞCOALA GIMNAZIALĂ, COMUNA AMĂRĂŞTI</t>
  </si>
  <si>
    <t>ŞCOALA GIMNAZIALĂ,COMUNA CREŢENI</t>
  </si>
  <si>
    <t>ŞCOALA GIMNAZIALĂ, COMUNA FRÂNCEŞTI</t>
  </si>
  <si>
    <t>COMUNA HOGHILAG</t>
  </si>
  <si>
    <t>ŞCOALA GIMNAZIALĂ, COMUNA MITROFANI</t>
  </si>
  <si>
    <t>ŞCOALA GIMNAZIALĂ,COMUNA BUDEŞTI</t>
  </si>
  <si>
    <t>COMUNA STOLNICENI-PRĂJESCU</t>
  </si>
  <si>
    <t>ŞCOALA GIMNAZIALĂ, COMUNA MATEEŞTI</t>
  </si>
  <si>
    <t>ŞCOALA GIMNAZIALĂ ,,ACHIM POPESCU'' COM. PĂUŞEŞTI-MĂGLAŞI</t>
  </si>
  <si>
    <t>ŞCOALA GIMNAZIALĂ, COMUNA ŞIRINEASA</t>
  </si>
  <si>
    <t>ŞCOALA GIMNAZIALĂ,SAT RUSĂNEŞTI, COMUNA FÂRTĂŢEŞTI</t>
  </si>
  <si>
    <t>COMUNA CLINCENI</t>
  </si>
  <si>
    <t>COMUNA TETCHEA</t>
  </si>
  <si>
    <t>COMUNA ZAMOSTEA</t>
  </si>
  <si>
    <t>ŞCOALA GIMNAZIALĂ "MIHAI EMINESCU" SAT OŞEŞTI</t>
  </si>
  <si>
    <t>ŞCOALA GIMNAZIALĂ ,, IOAN DIDICESCU', COMUNA VOICEŞTI</t>
  </si>
  <si>
    <t>LICEUL TEORETIC GHEORGHE VASILICHI</t>
  </si>
  <si>
    <t>Achiziționarea de tablete și dispozitive electronice pentru învătământ, pentru Școala Gimnazială Mărișelu</t>
  </si>
  <si>
    <t>Achizitia de echipamente din domeniul tehnologiei – it mobile, respectiv tablete, echipamente și dispozitive necesare activitătii didactice pentru elevii şi cadrele didactice din învățământul preuniversitar, Comuna Gornet Cricov, Judetul Prahova</t>
  </si>
  <si>
    <t>Achizitia de echipamente din domeniul tehnologiei – it mobile, respectiv tablete, echipamente și dispozitive necesare activitătii didactice pentru elevii şi cadrele didactice din învățământul preuniversitar, Comuna Glodeanu Sarat, Judetul Buzau</t>
  </si>
  <si>
    <t>Achizitia de echipamente din domeniul tehnologiei – it mobile, respectiv tablete, echipamente și dispozitive necesare activitătii didactice pentru elevii şi cadrele didactice din învățământul preuniversitar, Comuna Parva, Judetul Bistrita Nasaud</t>
  </si>
  <si>
    <t>Achizitia de echipamente de tipul tabletelor scolare si a altor echipamente/dispozitive electronice în comuna Rosiori</t>
  </si>
  <si>
    <t>Achiziție de echipamente de tipul tabletelor școlare, precum și a altor echipamente electronice pentru Școala Gimnaziala, Comuna Crețeni, județul Vâlcea</t>
  </si>
  <si>
    <t>Achizitia de echipamente din domeniul tehnologiei – it mobile, respectiv tablete, echipamente și dispozitive necesare activitătii didactice pentru elevii şi cadrele didactice din învățământul preuniversitar, Comuna Rifov, Judetul Prahova</t>
  </si>
  <si>
    <t>Achizitia de echipamente din domeniul tehnologiei – it mobile, respectiv tablete, echipamente și dispozitive necesare activitătii didactice pentru elevii şi cadrele didactice din învățământul preuniversitar, Comuna Deveselu, Judetul Olt</t>
  </si>
  <si>
    <t>Achizitia de echipamente de tipul tabletelor scolare si a altor echipamente/dispozitive electronice în comuna Pietroasa</t>
  </si>
  <si>
    <t>Achizitia de echipamente din domeniul tehnologiei – it mobile, respectiv tablete, echipamente și dispozitive necesare activitătii didactice pentru elevii şi cadrele didactice din învățământul preuniversitar, Comuna Balilesti, Judetul Arges</t>
  </si>
  <si>
    <t>Achizitia de echipamente din domeniul tehnologiei – it mobile, respectiv tablete, echipamente și dispozitive necesare activitătii didactice pentru elevii şi cadrele didactice din învățământul preuniversitar, Comuna Hoghilag, Judetul Sibiu</t>
  </si>
  <si>
    <t>Achizitia de echipamente din domeniul tehnologiei – it mobile, respectiv tablete, echipamente și dispozitive necesare activitătii didactice pentru elevii şi cadrele didactice din învățământul preuniversitar, Comuna Racoasa, Judetul Vrancea</t>
  </si>
  <si>
    <t>Îmbunătățirea conținutului digital și a infrastructurii TIC sistemice în domeniul e-educație în Comuna HIDA</t>
  </si>
  <si>
    <t>Achizitia de echipamente din domeniul tehnologiei – it mobile, respectiv tablete, echipamente și dispozitive necesare activitătii didactice pentru elevii şi cadrele didactice din învățământul preuniversitar, Comuna Concesti, Judetul Botosani</t>
  </si>
  <si>
    <t>Achizitia de echipamente din domeniul tehnologiei – it mobile, respectiv tablete, echipamente și dispozitive necesare activitătii didactice pentru elevii şi cadrele didactice din învățământul preuniversitar, Comuna Tintesti, Judetul Buzau</t>
  </si>
  <si>
    <t>Achizitia de echipamente din domeniul tehnologiei – it mobile, respectiv tablete, echipamente și dispozitive necesare activitătii didactice pentru elevii şi cadrele didactice din învățământul preuniversitar, Comuna Durnesti, Judetul Botosani</t>
  </si>
  <si>
    <t>Achizitia de echipamente din domeniul tehnologiei – it mobile, respectiv tablete, echipamente și dispozitive necesare activitătii didactice pentru elevii şi cadrele didactice din învățământul preuniversitar, Comuna Salcioara, Judetul Dambovita</t>
  </si>
  <si>
    <t>Achizitie echipamente IT pentru scolile din comuna Vlasinesti judetul Botosani</t>
  </si>
  <si>
    <t>ACHIZITIE DE TABLETE SCOLARE SI ALTE ECHIPAMENTE NECESARE DESFASURARII ACTIVITATII DIDACTICE ON-LINE IN COMUNA GAGESTI, JUDETUL VASLUI</t>
  </si>
  <si>
    <t>Achizitia de echipamente din domeniul tehnologiei – it mobile, respectiv tablete, echipamente și dispozitive necesare activitătii didactice pentru elevii şi cadrele didactice din învățământul preuniversitar, Comuna  Socol, Judetul Caras Severin</t>
  </si>
  <si>
    <t>Achizitia de echipamente din domeniul tehnologiei – it mobile, respectiv tablete, echipamente și dispozitive necesare activitătii didactice pentru elevii şi cadrele didactice din învățământul preuniversitar, Comuna Sepreus, Judetul Arad</t>
  </si>
  <si>
    <t>Achizitie de tablete scolare si alte echipamente necesare desfasurarii activitatii didactice on-line in comuna Valea Largă, judetul Mures</t>
  </si>
  <si>
    <t>Obiectivul general al proiectului vizeaza cresterea gradului de participare la nivelul educatiei timpurii si învatamântului obligatoriu, în special pentru copii cu risc crescut de parasire timpurie a sistemului, din comuna Peciu Nou, judetul Timis</t>
  </si>
  <si>
    <t>Obiectivul general este  dotarea a două unităţi de invatamant cu echipamente hardware TIC respectiv tablete si echipamente/dispozitive electronice pentru uz scolar cu acces la internet si sistem de management pentru dispozitive, necesare pentru desfasurarea în bune conditii a procesului educational atât pentru elevi, cât si pentru cadrele didactice.</t>
  </si>
  <si>
    <t>Obiectivul general al proiectului consta în asigurarea accesului elevilor din scolile speciale amplasate pe raza teritoriala a Judetului Harghita la procesul de învatare în mediul on-line, prin dotarea elevilor cu echipamente mobile din domeniul tehnologiei informaþiei de tipul tabletelor scolare si a cadrelor didactice cu laptop-uri, astfel încât orele de pregatire din timpul activitatilor didactice sa se poata desfasura on-line</t>
  </si>
  <si>
    <t>Obiectivul gerneral este asigurarea unei infrastructuri tehnologice decenta la nivelul cadrelor didactice, dar mai ales la nivelul elevilor, ce vor dobandi abilitare consistenta în zona competentelor digitale, cu acces la platforme online dedicate, de tipul Virtual Learning Environment sau Virtual Classroom, cu resurse didactice digitale si multimedia optime. Experientele, pozitive sau negative, dobândite în acest rastimp reprezinta resurse valoroase pentru cei direct implicaþi în activitate.</t>
  </si>
  <si>
    <t>Obiectiv general al proiectului il reprezinta achizitia de echipamente de tipul tabletelor scolare precum si a altor echipamente/dispozitive electronice pentru asigurarea necesarului de dispozitive electronice efectuarii cursurilor online in cadrul unitatilor de invatmant preuniversitat din cadrul UAT, care vor beneficia in urma implementarii proiectului.</t>
  </si>
  <si>
    <t>Obiectivul general al proiectului îl reprezinta asigurarea accesului elevilor la procesul de invatare in mediul on-line, prin dotarea unitatii de învatamânt de pe raza comunei Noslac, cu echipamente mobile din domeniul tehnologiei informatiei de tipul tabletelor scolare, precum si a altor echipamente/dispozitive electronice.</t>
  </si>
  <si>
    <t>Obiectivul general este asigurarea accesului elevilor la procesul de învatare în mediul on-line se are în vedere dotarea elevilor cu echipamente mobile din domeniul tehnologiei informatiei de tipul tabletelor scolare si a cadrelor didactice cu dispozitive/echipamente electronice, realizarea retelei LAN necesara pentru implementarea proiectului astfel încât orele de pregatire din timpul activitatilor didactice sa se poata desfasura online,</t>
  </si>
  <si>
    <t xml:space="preserve">Obiectivul general este asigurarea unei infrastructuri tehnologice decenta la nivelul cadrelor didactice, dar mai ales la nivelul elevilor, ce vor dobandi abilitare consistenta în zona competenþelor digitale, cu acces la platforme online dedicate, de tipul Virtual Learning Environment sau Virtual Classroom, cu resurse didactice digitale si multimedia optime. </t>
  </si>
  <si>
    <t>Obiectivul general al proiectului este acela de a asigura în bune conditii desfasurarea activitatilor didactice în anul scolar 2020-2021 in Comuna Scarisoara, in contextul riscului de infecþte cu coronavirus SARS-CoV-2.</t>
  </si>
  <si>
    <t xml:space="preserve">Obiectivul general al proiectului este imbunatatirea continutului digital si a infrastructurii TIC sistemice in domeniul e-educatie, eincluziune, e-sanatate si e-cultura la nivelul Scolii Gimnaziale Garcov, prin utilizarea internetului ca si sistem de comunicare si informare asigurand astfel accesul elevilor la invatare continua. </t>
  </si>
  <si>
    <t xml:space="preserve">Obiectivul general al proiectului: Cresterea cu 360 a numarului de utilizatori de instrumente OER (Resurse Educationale Deschise) pana la sfarsitul perioadei de durabilitate a proiectului. </t>
  </si>
  <si>
    <t xml:space="preserve">Obiectivul general al proiectului îl reprezinta asigurarea accesului elevilor la procesul de învatare în mediul on-line si desfasurarea în bune conditii a procesului educational în Scoala Gimnaziala, comuna Amarasti, judetul Vâlcea, atât pentru elevi, cât si pentru cadrele didactice în contextul crizei pandemice create de coronavirusul SARS-CoV-2, pentru a evita o crestere rapida a infecþiei cu coronavirus, dar si
pentru a crea condiþiile necesare desfasurarii activitaþilor didactice. </t>
  </si>
  <si>
    <t xml:space="preserve">Obiectivul general al proiectului vizeaza cresterea gradului de digitalizare al procesului de educatie, prin introducerea tablelor, tabletelor interactive si a altor echipamente TIC, in scolile din comuna Rosiori, judetul Bihor pentru 224 de elevi si 33 cadre didactice. </t>
  </si>
  <si>
    <t>Obiectivul general al proiectului îl reprezinta asigurarea accesului elevilor la procesul de învatare în mediul on-line si desfasurarea în bune conditii a procesului educational în Scoala Gimnaziala, comuna Creteni, judetul Vâlcea, atât pentru elevi, cât si pentru cadrele didactice în contextul crizei pandemice create de coronavirusul SARS-CoV-2, pentru a evita o crestere rapida a infectiei cu coronavirus, dar si pentru a crea conditiile necesare desfasurarii activitatilor didactice.</t>
  </si>
  <si>
    <t xml:space="preserve">Obiectivul general este  asigurarea unei infrastructuri tehnologice decenta la nivelul cadrelor didactice, dar mai ales la nivelul elevilor, ce vor dobandi abilitare consistenta în zona competentelor digitale, cu acces la platforme online dedicate, de tipul Virtual Learning Environment sau Virtual Classroom, cu resurse didactice digitale si multimedia optime. </t>
  </si>
  <si>
    <t>Obiectivul general al proiectului este facilitarea desfasurarii activitatiilor didactice incepand cu anul scolar 2020-2021 la nivelul unitatilor de invatamant preuniversitar de pe raza comunei Tunarii, judetul Ilfov, prin dotarea acestora cu infrastructura IT necesara pentru desfasurarea în bune conditii a procesului educational atât pentru elevi, cât si pentru cadrele didactice în în contextul crizei create de coronavirusul SARS-CoV-2.</t>
  </si>
  <si>
    <t>Obiectivul general esre crearea infrastructurii necesare în procesul educational la nivelul Scolii Gimnaziale „Sfântul Gheorghe” Sângeorgiu de Mures prin asigurarea circumstantelor necesare în vederea desfasurarii activitatilor educationale în conditii optime atât pentru elevi, cât si pentru cadre didactice cu scopul reducerii riscului de infectare cu noul coronavirus SARS-Cov2.</t>
  </si>
  <si>
    <t>Obiectivul general al proiectului: Cresterea cu 1081 a numarului de utilizatori de instrumente OER (Resurse Educationale Deschise) pana la sfarsitul perioadei de durabilitate a proiectului.</t>
  </si>
  <si>
    <t xml:space="preserve">Obiectivul general al proiectului il reprezinta consolidarea capacitatii unitatilor de invatamant preuniversitar de stat din comuna Vatra Moldovitei, jud. Suceava de a desfasura activitati didactice in mediul on-line prin achizitia de echipamente/dispozitive electronice. </t>
  </si>
  <si>
    <t>Crearea infrastructurii necesare în procesul educational la nivelul Scolii Gimnaziale Fântânele prin asigurarea circumstantelor necesare în vederea desfasurarii activitatilor educationale în conditii optime atât pentru elevi, cât si pentru cadre didactice cu scopul reducerii riscului de infectare cu noul coronavirus SARS-Cov2.</t>
  </si>
  <si>
    <t>Obiectivul general al proiectului îl reprezinta asigurarea accesului elevilor la procesul de învatare în mediul on-line prin achizitia de echipamente mobile IT de tip tablete pentru uz scolar cu abonament acces la internet pe o perioada de minim 24 luni, precum si prin achizitia de echipamente/dispozitive electronice destinate cadrelor didactice angajate ale unitatii de învatamânt.</t>
  </si>
  <si>
    <t>Obiectivul general al proiectului îl reprezinta facilitarea accesului la procesul de învatamânt în mediul on-line în contextul pandemiei de SARS-CoV-2 prin dotarea Scolii Gimnaziale „Platon Mocanu”, Drajna de Jos, cu echipamente mobile din domeniul tehnologiei informatiei de tipul tabletelor scolare, precum si a altor echipamente/dispozitive electronice necesare desfasurarii activitatii didactice în mediul on-line în bune conditii.</t>
  </si>
  <si>
    <t>Obiectivul general al proiectului vizeaza cresterea gradului de digitalizare al procesului de educatie, prin introducerea tablelor, tabletelor interactive si a altor echipamente TIC, in scolile din comuna Pietroasa, judetul Bihor pentru 200 de elevi si 25 cadre didactice.</t>
  </si>
  <si>
    <t xml:space="preserve">Obiectivul general al proiectului il reprezinta dotarea SCOLII GIMNAZIALE, COMUNA FRANCESTI, JEDETUL VALCEA cu echipamente mobile din domeniul tehnologiei informatiei de tipul tabletelor scolare precum si a altor echipamente/dispozitive electronice necesare desfasurarii activitatii didactice in mediul on-line astfel incat sa se asigure in bune conditii desfasurarea activitatilor didactice. </t>
  </si>
  <si>
    <t>Obiectivul general al proiectului este acela de a asigura accesul elevilor din cadrul Scolii Gimnaziale “Horea” Cizer la procesul de învatare în mediul on-line în contextul crizei pandemice create de coronavirusul SARS-Cov-2.</t>
  </si>
  <si>
    <t>Obiectivul general este asigurarea unei infrastructura tehnologice decenta la nivelul cadrelor didactice, dar mai ales la nivelul elevilor, ce vor dobandi abilitare consistenta în zona competentelor digitale, cu acces la platforme online dedicate, de tipul Virtual Learning Environment sau Virtual Classroom, cu resurse didactice digitale si multimedia optime.</t>
  </si>
  <si>
    <t>Obiectivul general al proiectului il reprezinta facilitarea accesului la procesul de invatamant în mediul on-line în contextul pandemiei de SARS-CoV-2 prin dotarea scolilor din comuna FARAOANI cu echipamente mobile din domeniul tehnologiei informatiei de tipul tabletelor scolare, inclusiv abonament internet pe o perioada de 24 luni, precum si a altor echipamente/dispozitive electronice necesare desfasurarii activitatii didactice în mediul on-line în bune conditii.</t>
  </si>
  <si>
    <t>Obiectivul general al proiectului îl reprezinta asigurarea accesului elevilor la procesul de învatare în mediul on-line si desfasurarea în bune conditii a procesului educational în Scoala Gimnaziala Nicolae Balcescu, sat Rotarasti, comuna Nicolae Balcescu, atât pentru elevi, cât si pentru cadrele didactice în contextul crizei pandemice create de coronavirusul SARS-CoV-2, pentru a evita o crestere rapida a infectiei cu coronavirus, dar si pentru a crea conditiile necesare desfasurarii activitatilor didactice.</t>
  </si>
  <si>
    <t>Obiectivul general al proiectului îl reprezinta asigurarea accesului elevilor la procesul de învatare în mediul on-line si desfasurarea în bune conditii a procesului educational în Scoala Gimnaziala, comuna Mitrofani, judeþul Vâlcea, atât pentru elevi, cât si pentru cadrele didactice în contextul crizei pandemice create de coronavirusul SARS-CoV-2, pentru a evita o crestere rapida a infectiei cu coronavirus, dar si pentru a crea conditiile necesare desfasurarii activitaþilor didactice.</t>
  </si>
  <si>
    <t>Obiectivul general al proiectului este acela de a asigura accesul elevilor din cadrul LICEULUI TEHNOLOGIC ”LIVIU REBREANU” HIDA si SCOLII PRIMARE RACÎS la procesul de învatare în mediul on-line în contextul crizei pandemice create de coronavirusul SARS-Cov-2.</t>
  </si>
  <si>
    <t>Obiectivul general este imbunatatirea procesului educational prin utilizarea TIC pentru e-invatare.</t>
  </si>
  <si>
    <t>Obiectivul general al proiectului îl reprezinta asigurarea accesului elevilor la procesul de învatare în mediul on-line si desfasurarea în bune conditii a procesului educational în Scoala Gimnaziala, comuna Budesti, judetul Vâlcea, atât pentru elevi, cât si pentru cadrele didactice în contextul crizei pandemice create de coronavirusul SARS-CoV-2, pentru a evita o crestere rapida a infectiei cu coronavirus, dar si pentru a crea conditiile necesare desfasurarii activitatilor didactice.</t>
  </si>
  <si>
    <t>Obiectivul general al proiectului  este asigurarea accesului elevilor unitatilor de invatamant din comuna Stolniceni-Prajescu, judetul Iasi la procesul de invatare in mediul on-line pentru desfasurarea in bune conditii a activitatii didactice.</t>
  </si>
  <si>
    <t>Obiectivul general al proiectului este dezvoltarea si modernizarea sistemului educational preuniversitar prin crearea de competente digitale, de utilizare a tehnologiei informatiei, pentru cunoasterea si rezolvarea de probleme, inclusiv competente axiologice sau de valorizare, necesare pentru participarea activa si responsabila a grupului de beneficiari vizati, pe toata perioada de pandemie, perioada determinata de virusul SARS-COV-2.</t>
  </si>
  <si>
    <t>Obiectivul general al proiectului îl reprezinta asigurarea accesului elevilor la procesul de invatare in mediul on-line, prin dotarea unitatilor de învatamânt de pe raza comunei Unguras, cu echipamente mobile din domeniul tehnologiei informatiei de tipul tabletelor scolare, precum si a altor echipamente/dispozitive electronice.</t>
  </si>
  <si>
    <t>Obiectivul general al proiectului este asigurarea accesului elevilor la procesul de invatare on-line prin dotarea acestora cu echipamente mobile din domeniul tehnologiei informatiei de tipul tabletelor scolare precum si a echipamentelor electronice necesare la nivelul unitatilor de invatamant preuniversitar pentru a desfasura in bune conditii activitatile didactice (in mediul on-line).</t>
  </si>
  <si>
    <t>Obiectivul general este asigurarea desfasurarii în conditii de siguranta a activitatilor didactice în anul universitar 2020-2021, prin dotarea cu echipamente IT destinate studentilor din cadrul Universitaþii POLITEHNICA din Bucuresti care îndeplinesc criteriile pentru a beneficia de burse sociale de stat si burse sociale ocazionale, în contextul crizei pandemice create de coronavirusul SARS-CoV-2.</t>
  </si>
  <si>
    <t xml:space="preserve">Obiectivul general al proiectului îl reprezinta asigurarea accesului elevilor la procesul de invatare in mediul on-line, prin dotarea unitatii de învatamânt de pe raza comunei Bucerdea Granoasa, cu echipamente mobile din domeniul tehnologiei informatiei de
tipul tabletelor scolare, precum si a altor echipamente/dispozitive electronice. </t>
  </si>
  <si>
    <t xml:space="preserve">Obiectivul general al proiectului face referire la consolidarea aplicatiilor TIC pentru pentru e-guvernare, e-învatare, e-incluziune, e-cultura, e-sanatate pentru a raspunde într-o maniera flexibila la nevoile aparute în contextul pandemiei. </t>
  </si>
  <si>
    <t>Nord Vest; Centru;</t>
  </si>
  <si>
    <t>Cluj; Bistrita Nasaud; Maramures; ; Satu Mare; Salaj; Alba;</t>
  </si>
  <si>
    <t>Cluj Napoca; Bistrita; ; Baia Mare; ; Satu Mare; Zalau; Alba Iulia</t>
  </si>
  <si>
    <t>Obiectivul general al proiectului este ”Îmbunatatirea continutului digital al infrastructurii TIC a Universitaþii Tehnice din Cluj-Napoca, în contextul pandemiei de coronavirus Covid -19, prin achizitia de tablete cu acces la internet pentru studentii UTC-N, beneficiari ai burselor sociale si ai burselor sociale ocazionale, precum si prin achizitia de echipamente/dispozitive electronice necesare desfasurarii activitatii didactice în mediul on-line, pentru dotarea salilor de curs/seminar si a cadrelor didactice”.</t>
  </si>
  <si>
    <t>Obiectivul general al proiectului este asigurarea infrastructurii IT necesara pentru desfasurarea de activitati didactice în anul scolar 2020/2021 care presupune o serie de masuri necesare pentru desfasurarea în bune conditii a procesului educational atât pentru studenţi, cât si pentru cadrele didactice în contextul crizei pandemice create de coronavirusul SARS-CoV-.</t>
  </si>
  <si>
    <t>Obiectivul general al prezentului proiect este de a asigura echipamentele, sustenabilitatea, mentenanþa si suportul TIC necesar de la nivelul UNIVERSITATEA PENTRU STIINTELE VIETII "ION IONESCU DE LA BRAD" DIN IASI în vederea desfasurarii în conditii optime a
procesului de învatamânt on-line, în contextul crizei pandemice create de coronavirusul SARS-CoV-2.</t>
  </si>
  <si>
    <t>Obiectivul general este dotarea elevilor cu echipamente hardware TIC respectiv tablete si echipamente/dispozitive electronice pentru uz scolar cu acces la internet si sistem de management pentru dispozitive necesare desfasurarii activitatii didactice in mediu on-line astfel incat sa se asigure in bune conditii desfasurarea activitatilor didactice in anul scolar 2020-2021.</t>
  </si>
  <si>
    <t>Obiectivul General al proiectului il reprezinta asigurarea conditiilor optime pentru digitalizarea sistemului de învatamânt universitar din cadrul Universitatii din Oradea, în vederea facilitarii accesului echitabil al tuturor studentilor la procesul de învatare din mediul on-line.</t>
  </si>
  <si>
    <t>Obiectivul general al proiectului îl reprezinta asigurarea accesului elevilor la procesul de invatare in mediul on-line, prin dotarea unitatii de învatamânt Scoala Gimnaziala „Mihai Viteazu” Selimbar, si a subunitatii - Scoala Gimnaziala Vestem, cu echipamente mobile din domeniul tehnologiei informatiei de tipul tabletelor scolare, precum si a altor echipamente/dispozitive electronice.</t>
  </si>
  <si>
    <t>Obiectivul general este crearea infrastructurii necesare în procesul educational la nivelul Scolii Gimnaziale „Szentivani Mihaly” Galesti prin asigurarea circumstanþelor necesare în vederea desfasurarii activitatilor educationale în conditii optime atât pentru elevi, cât si pentru cadre didactice cu scopul reducerii riscului de infectare cu noul coronavirus SARS-Cov2.</t>
  </si>
  <si>
    <t>Obiectivul general al proiectului il reprezinta dotarea Scolii Gimnaziale, Comuna Mateesti, Judetul Valcea cu echipamente mobile din domeniul tehnologiei informatiei de tipul tabletelor scolare precum si a altor echipamente/dispozitive electronice necesare desfasurarii activitatii didactice in mediul on-line astfel incat sa se asigure in bune conditii desfasurarea activitatilor didactice.</t>
  </si>
  <si>
    <t xml:space="preserve">Obiectivul general al proiectului îl reprezinta asigurarea accesului elevilor la procesul de învatare în mediul on-line si desfasurarea în bune conditii a procesului educational în Scoala Gimnaziala "Achim Popescu”, comuna Pausesti-Maglasi, judetul Vâlcea, atât pentru elevi, cât si pentru cadrele didactice în contextul crizei pandemice create de coronavirusul SARS-CoV-2, pentru a evita o crestere rapida a infectiei cu coronavirus, dar si pentru a crea conditiile necesare desfasurarii activitatilor didactice. </t>
  </si>
  <si>
    <t>Obiectivul general al proiectului este de a achizitiona echipamente si dispozitive IT cu ajutorul carora se vor desfasura cursurile on-line  în conditii de preventie a activitatilor didactice aferente anului scolar 2020/2021 în contextul riscului de infectie cu coronavirus SARS-CoV-2</t>
  </si>
  <si>
    <t xml:space="preserve">Obiectivul general se refera la asigurarea accesului elevilor din UAT MIHAI BRAVU, JUD. TULCEA la procesul de învare în mediul online. În acest sens, proiectul are în vedere dotarea elevilor cu echipamente mobile din domeniul tehnologiei informaiei de tipul tabletelor scolare, precum si a altor echipamente/dispozitive electronice, astfel încât orele de pregatire din timpul activitailor didactice sa se poata desfasura on-line. </t>
  </si>
  <si>
    <t>Obiectivul general al proiectului îl reprezinta asigurarea accesului elevilor la procesul de invatare in mediul on-line, prin dotarea unitatilor de învatamânt de pe raza comunei Branistea, cu echipamente mobile din domeniul tehnologiei informatiei de tipul tabletelor scolare, precum si a altor echipamente/dispozitive electronice.</t>
  </si>
  <si>
    <t>Obiectivul general al proiectului îl reprezinta facilitarea accesului la procesul de învatamânt în mediul on-line în contextul pandemiei de SARS-CoV-2 prin dotarea Scolii Gimnaziale Magiresti cu echipamente mobile din domeniul tehnologiei informaþiei de tipul tabletelor scolare, precum si a altor echipamente/dispozitive electronice necesare desfasurarii activitatii didactice în mediul on-line în bune conditii în anul scolar 2020-2021.</t>
  </si>
  <si>
    <t>Obiectivul general al proiectului îl reprezinta facilitarea accesului la procesul de învatamânt în mediul on-line în contextul pandemiei de SARS-CoV-2 prin dotarea SCOLII GIMNAZIALE NR. 1 MOISEI cu echipamente mobile din domeniul tehnologiei informatiei de tipul tabletelor scolare, precum si a altor echipamente/dispozitive electronice necesare desfasurarii activitatii didactice în mediul on-line în bune conditii în anul scolar 2020-2021.</t>
  </si>
  <si>
    <t>Obiectivul general al proiectului îl reprezinta facilitarea accesului la procesul de învatamânt în mediul on-line în contextul pandemiei de SARS-CoV-2 prin dotarea SCOLII GIMNAZIALE “DRAGO? VODA” MOISEI cu echipamente mobile din domeniul tehnologiei informatiei de tipul tabletelor scolare, precum si a altor echipamente/dispozitive electronice necesare desfasurarii activitatii didactice în mediul on-line în bune condiþii în anul scolar 2020-2021.</t>
  </si>
  <si>
    <t>Obiectivul general al proiectului il reprezinta facilitarea accesului la procesul de invatamant in mediul on-line in contextul pandemiei de SARS-CoV-2 prin dotarea Scolii Gimnaziale Valea Larga cu echipamente mobile din domeniul tehnologiei informatiei de tipul tabletelor scolare, precum si a altor echipamente/dispozitive electronice necesare desfasurarii activitatii didactice in mediul on-line in bune conditii in anul scolar 2020-2021.</t>
  </si>
  <si>
    <t>Obiectivul general al proiectului il reprezinta dotarea Scolii Gimnaziale, Comuna Sirineasa, Judetul Valcea, cu echipamente mobile din domeniul tehnologiei informatiei de tipul tabletelor scolare precum si a altor echipamente/dispozitive electronice necesare desfasurarii activitatii didactice in mediul on-line astfel incat sa se asigure in bune conditii desfasurarea activitatilor didactice in anul scolar 2020-2021,</t>
  </si>
  <si>
    <t>Obiectivul general al proiectului  îl reprezinta asigurarea accesului elevilor la procesul de invatare in mediul on-line, prin dotarea unitatili de învatamânt de pe raza comunei Cricau (Scoala Gimnaziala ”Decebal” Cricau), cu echipamente mobile din domeniul tehnologiei informatiei de tipul tabletelor scolare, precum si a altor echipamente/dispozitive electronice.</t>
  </si>
  <si>
    <t xml:space="preserve">Obiectivul general al proiectului îl constituie asigurarea accesului la activitati didactice on-line în anii universitari 2020-2021 si 2021-2022, prin asigurarea egalitatii de sanse în educatie, a unui numar de 526 de studenti ai Universitaþii ”Lucian Blaga” din Sibiu, care îndeplinesc
criteriile pentru a beneficia de burse sociale si burse sociale ocazionale. </t>
  </si>
  <si>
    <t>Obiectivul general al proiectului îl reprezinta asigurarea accesului elevilor la procesul de învatare în mediul on-line si desfasurarea în bune conditii a procesului educational în Scoala Gimnaziala, sat Rusanesti, comuna Fârtatesti, judetul Vâlcea si în Scoala Primara, Sat Dozesti, comuna Fârtatesti, judetul Vâlcea (structura scolara arondata Scolii Gimnaziale, Sat Rusanesti, comuna Fârtatesti, judeþul Vâlcea), atât pentru elevi, cât si pentru cadrele didactice în contextul crizei pandemice create de coronavirusul SARS-CoV-2, pentru a evita o crestere rapida a infectiei cu coronavirus, dar si pentru a crea conditiile necesare desfasurarii activitatilor didactice.</t>
  </si>
  <si>
    <t>Obiectivul general al proiectului consta în dotarea unitatilor de învatamânt preuniversitar de stat (scoala nr. 1, scoala nr. 2 si liceul cu program sportiv Helmut Duckadam), din comuna Clinceni cu echipamente IT pentru participarea la cursuri on-line, cu scopul îmbunatatirii continutului digital si a infrastructurii TIC si pentru cresterea gradului de utilizare a internetului în contextul crizei sanitare generate de SARS COV-2.</t>
  </si>
  <si>
    <t>Obbiectivul general este dotarea elevilor cu echipamente hardware TIC respectiv tablete si echipamente/dispozitive electronice pentru uz scolar cu acces la internet si sistem de management pentru dispozitive necesare desfasurarii activitatii didactice in mediu on-line astfel incat sa se asigure in bune conditii desfasurarea activitatilor didactice in anul scolar 2020-2021.</t>
  </si>
  <si>
    <t>Obiectivul general este dotarea cu echipamente IT in cadrul unitatii pe perioada pandemiei COVID-19. Disponibilitatea echipamentelor IT pentru anul scolar 2020/2021 va asigura conditiile necesare in vederea evitarii raspândirii si mai rapide a bolii in contextul situatiei de pandemie create de virusul SARS-Cov-2.</t>
  </si>
  <si>
    <t>Obiectivul general este cresterea cu 238 a numarului de utilizatori de instrumente OER (Resurse Educationale Deschise) pana la sfarsitul perioadei de durabilitate a proiectului.</t>
  </si>
  <si>
    <t>Obiectivul general este asigurarea accesului elevilor si cadrelor didactice la procesul de învatare în mediul on-line, in acest sens, proiectul are în vedere dotarea a 118 de elevi si a cadrelor didactice care frecventeaza cursurile Scolii gimnaziale Amarastii de Sus,
judetul Dolj, cu echipamente mobile din domeniul tehnologiei informatiei de tipul tabletelor scolare, leptopuri, routere wireless, tabla interactiva, camere web si sitem All-in-One, astfel încât orele de pregatire din timpul activitatilor didactice sa se poata desfasura on-line.</t>
  </si>
  <si>
    <t>Obiectivul general al proiectulului este de a asigura accesul studentilor UBB care indeplinesc criteriile pentru a beneficia de burse sociale si burse sociale ocazionale, la activitatile dididactice in mediul on-line, ca raspuns la pandemia cu coronavirus.</t>
  </si>
  <si>
    <t>Obiectiv General: Desfasurarea in bune conditii a procesului educational in cadrul Universitatii Alexandru Ioan Cuza din Iasi, pentru 1600 de studenti care indeplinesc criteriile pentru a beneficia de burse sociale si burse sociale ocazionale, in contextul crizei pandemice create de coronavirusul SARS-CoV-2, pentru perioada de implementare a proiectului.</t>
  </si>
  <si>
    <t>Dolj; Mehedinti;</t>
  </si>
  <si>
    <t>Craiova; Drobeta Turnu Severin</t>
  </si>
  <si>
    <t>Obiectivul general al proiectului sanse egale pentru e-educatie de calitate vizeaza promovarea investitiilor necesare pentru asigurarea accesului, în cele mai bune conditii, studentilor cu dificultati materiale (beneficiari ai burselor sociale si ocazionale) la procesul de învatare în mediul on-line.</t>
  </si>
  <si>
    <t>Obiectivul general al proiectului il reprezinta facilitarea accesului la procesul de invatamant în mediul on-line în contextul pandemiei de SARS-CoV-2 prin dotarea scolilor din comuna Sipote cu echipamente mobile din domeniul tehnologiei informaþiei de tipul tabletelor scolare, inclusiv abonament internet pe o perioada de 24 luni, precum si a altor echipamente/dispozitive electronice necesare desfasurarii activitaþii didactice în mediul on-line în bune condiþii în anul scolar 2020-2021.</t>
  </si>
  <si>
    <t>Obiectivul general al proiectului este sprijinirea cu echipamente mobile IT pentru a participa la cursuri online a studenþilor USV care indeplinesc criteriile pentru burse sociale si burse sociale ocazionale, în contextul evitarii riscului de infectie cu coronavirus SARS-CoV-2.</t>
  </si>
  <si>
    <t>Obiectivul general al proiectului consta in dotarea cu echipamente/ dispozitive electronice pentru desfasurarea activitatii didactice in mediul online, respectiv crearea unei retele LAN si cu accesibilitate wireless care sa sustina activitatile didactice desfasurate in regim online pentru 921 de studenti care beneficiaza de burse sociale si burse sociale ocazionale din cadrul Universitatii de Vest din Timisoara, in vederea cresterii gradului de accesibilitate si conectivitate in invatamantul universitar.</t>
  </si>
  <si>
    <t>Cluj Napoca; Cojocna;</t>
  </si>
  <si>
    <t xml:space="preserve">Obiectivul general al proiectului consta în asigurarea conditiilor optime de derulare a procesului educational în maniera bidirectionala (de la cadrele didactice catre studenti, precum si de la studenti catre cadrele didactice), astfel încât contextul epidemiologic
actual sa nu altereze calitatea activitatilor didactice (transmiterea informatiei/cunostintelor teoretice si practice catre beneficiarii de competente - studentii cu burse sociale, respectiv transmiterea feedbackului catre furnizorii de competente - cadrele didactice). </t>
  </si>
  <si>
    <t>Obiectivul general al proiectului îl constituie îmbunatatirea calitatii infrastructurii TIC de educatie si a dotarii scolilor din comuna Motca, pentru asigurarea unui proces educational la standarde europene si a cresterii participarii populatiei scolare la procesul educational.</t>
  </si>
  <si>
    <t>Obiectivul general este achizitionarea echipamentelor IT necesare pentru activitate didactica în comuna Lunca de Jos.</t>
  </si>
  <si>
    <t xml:space="preserve">Obiectivul general al proiectului îl reprezinta asigurarea accesului elevilor la procesul de învatare în mediul on-line si desfasurarea în bune conditii a procesului educational în scoala Gimnaziala "Ioan Didicescu", comuna Voicesti, judetul Vâlcea, atât pentru elevi, cât si pentru cadrele didactice în contextul crizei pandemice create de coronavirusul SARS-CoV-2, pentru a evita o crestere rapida a infectiei cu coronavirus, dar si pentru a crea conditiile necesare desfasurarii activitatilor didactice. </t>
  </si>
  <si>
    <t>Obiectivul general se refera la asigurarea accesului elevilor la procesul de învatare în mediul on-line, in acest sens, masura are în vedere dotarea elevilor cu echipamente mobile din domeniul tehnologiei informatiei de tipul tabletelor scolare, precum si a altor echipamente/dispozitive electronice, astfel încât orele de pregatire din timpul activitatilor didactice sa se poata desfasura on-.</t>
  </si>
  <si>
    <t>Obiectivul general se refera la asigurarea accesului elevilor la procesul de învatare în mediul on-line, in acest sens, masura are în vedere dotarea elevilor cu echipamente mobile din domeniul tehnologiei informatiei de tipul tabletelor scolare, precum si a altor echipamente/dispozitive electronice, astfel încât orele de pregatire din timpul activitatilor didactice sa se poata desfasura on-line.</t>
  </si>
  <si>
    <t>Obiectivul general al proiectului îl reprezinta asigurarea accesului elevilor la procesul de invatare in mediul on-line, prin dotarea unitatilor de învatamânt de pe raza comunei Bocsa, cu echipamente mobile din domeniul tehnologiei informatiei de tipul tabletelor scolare, precum si a altor echipamente/dispozitive electronice.</t>
  </si>
  <si>
    <t>Obiectivul general al proiectului îl reprezinta facilitarea accesului la procesul de învatamânt în mediul on-line în contextul pandemiei de SARS-CoV-2 prin dotarea SCOLII GIMNAZIALE “CONSTANTIN BRÂNCOVEANU” VASILATI cu echipamente mobile din domeniul
tehnologiei informatiei de tipul tabletelor scolare, precum si a altor echipamente/dispozitive electronice necesare desfasurarii activitatii didactice în mediul on-line în bune conditii.</t>
  </si>
  <si>
    <t>Obiectivul general al proiectului este dezvoltarea si modernizarea sistemului educational preuniversitar prin crearea de competente digitale, de utilizare a tehnologiei informatiei, pentru cunoasterea si rezolvarea de probleme, inclusiv competente axiologice sau de
valorizare, necesare pentru participarea activa si responsabila a grupului de beneficiari vizati, pe toata perioada de pandemie, perioada determinata de virusul SARS-COV-2.</t>
  </si>
  <si>
    <t xml:space="preserve">Obiectivul general al proiectului îl reprezinta asigurarea accesului elevilor la procesul de învatare în mediul on-line si desfasurarea în bune conditii a procesului educational în Scoala Gimnaziala Comuna Orlesti, judetul Vâlcea, atât pentru elevi, cât si pentru cadrele didactice în contextul crizei pandemice create de coronavirusul SARS-CoV-2, pentru a evita o crestere rapida a infectiei cu coronavirus, dar si pentru a crea conditiile necesare desfasurarii activitatilor didactice. </t>
  </si>
  <si>
    <t xml:space="preserve">Obiectivul general este dotarea elevilor cu echipamente mobile din domeniul tehnologiei informatiei de tipul tabletelor scolare, pentru a se putea desfasura on-line, pentru evitarea contactului direct al elevilor cu profesorii, precum si pentru a preveni riscul de infectare cu coronavirusul SARS-CoV-2, fapt care ar pune în pericol desfasurarea în conditii normale a tuturor activitatilor didactice necesare procesului de învatamânt. </t>
  </si>
  <si>
    <t>Obiectivul general este asigurarea accesului elevilor la procesul de invatare in mediul on-line, astfel s-a prevazut achizitionarea de hardware TIC respectiv tablete pentru uz scolar cu acces la internet pentru elevi si achizitionarea de hardware TIC respectiv echipamente/dispozitive electronice pentru cadrele didactice si dotarea salilor de clasa, necesare desfasurarii activitatii didactice in mediu on-line.</t>
  </si>
  <si>
    <t>Obiectivul general al proiectului este asigurarea calitatii serviciilor educationale desfasurate in sistem on-line prin achizitionare de echipamente IT mobile din domeniul tehnologiei informatiei de tipul tabletelor scolare , precum si a altor echipamente electronice dedicate elevilor cat si a cadrelor didactice.</t>
  </si>
  <si>
    <t>Oobiectivul general al proiectului il reprezinta dotarea studentilor beneficiari de burse sociale din cadrul Universitatii „Vasile Alecsandri” din Bacau, precum si a cadrelor didactice din cadrul Universitatii si dotarea salilor de curs din campusurile Universitatii pentru
a facilita predarea catre studentii aflati in categorii vulnerabile si sunt beneficiari de burse sociale.</t>
  </si>
  <si>
    <t>Obiectivul general al proiectului este imbunatatirea accesului elevilor la procesul de învatare în mediul on-line si crearea conditiilor necesare desfasurarii activitaþilor didactice in sistem on-line.</t>
  </si>
  <si>
    <t>Obiectivul general al proiectului este acela de a asigura în bune conditii desfasurarea activitatilor didactice in anul scolar 2020-2021 in COMUNA CILIENI in contextul riscului de infecţie cu coronavirus SARS-CoV-2.</t>
  </si>
  <si>
    <t>OBIECTULUI GENERAL: Asigurarea accesului elevilor la procesul de învatare on-line se concretizeaza prin achizitionarea tuturor echipamentelor necesare pentru buna desfasurare a activitatilor educationale, într-o institutie de învaþamânt.</t>
  </si>
  <si>
    <t>Obiectivul general al proiectul îl reprezinta sustinerea inovarii si cresterea productivitatii la SC KNOWLEDGE INVESTMENT GROUP SRL prin realizarea unui produs inovativ complex si a unor servicii inovative, bazate pe acest produs. Prin proiectul SOLIS - “Sistem Omogen multi-Locatie cu functionalitati Inteligente si Sustenabile”, se urmareste cercetarea si dezvoltarea unui sistem bazat atat pe stadiul actual al tehnologiei si cercetarii in domenii ca Inteligenta Artificiala (AI), Internetul Lucrurilor (IoT), Cloud Computing, dar mai ales pe propriile cercetari si inovari in domeniile enumerate. Sistemul va include intr-o abordare holistica multiple module inteligente atat cu impact social, cat si cu orientare strict comerciala/business.</t>
  </si>
  <si>
    <t>Bujoreni</t>
  </si>
  <si>
    <t>Obiectivul general al proiectului il reprezinta sustinerea inovarii, diversificarea si cresterea productivitatii S.C. PLASTIFLEX S.R.L. prin realizarea unei platforme informatice inovative MARKETPLACE pentru crearea, personalizarea si administrarea produselor producatorilor romani intr-un cadru comercial prietenos de tip magazin online.</t>
  </si>
  <si>
    <t>Obiectivul general al proiectului propus este asigurarea accesului studentilor cu burse sociale ai Universitatii Aurel Vlaicu Arad, in mod principal, la procesul de invatare in mediul on-line. In acest sens, masura are in vedere dotarea studentilor cu echipamente mobile din domeniul tehnologiei informatiei de tipul tabletelor scolare si a laptopurilor, precum si a altor echipamente/dispozitive electronice, astfel incat orele de pregatire din timpul activitatilor didactice sa se poata desfasura on-line dar si hybrid, pentru a evita contactul direct al studentilor cu profesorii si cu ceilalti colegi, precum si pentru a preveni riscul de infectare cu coronavirusul SARS-CoV-2.</t>
  </si>
  <si>
    <t>Obiectivul general al proiectului: Asigurarea accesului elevilor la procesul de învatare online si implementarea unui sistem eficient de e-educatie la nivelul Scolii Gimnaziale Platonesti.</t>
  </si>
  <si>
    <t>Galati; Braila;</t>
  </si>
  <si>
    <t xml:space="preserve">Obiectivul general al proiectului este imbunatatirea conditiilor necesare desfasurarii procesului educational in anul universitar 2020-2021, atat pentru studenti cat si pentru personalul didactic din cadrul Universitatii Dunarea de Jos din Galati, in contextul pandemiei COVID 19. </t>
  </si>
  <si>
    <t>Obiectivul general al proiectului este asigurarea accesului elevilor la procesul de învatare în mediul on-line. Scopul proiectului este asigurarea desfasurarii în bune conditii a procesului educational atât pentru elevi, cât si pentru cadrele didactice în contextul crizei pandemice create de coronavirusul SARS-CoV-2.</t>
  </si>
  <si>
    <t>COMUNA VÂNĂTORI</t>
  </si>
  <si>
    <t>Dotarea cu echipamente mobile IT de tip tablete pentru uz școlar și cu echipamente/dispozitive electronice necesare desfășurării activității didactice în mediu on-line pentru unitățile de învățământ preuniversitar de stat de pe raza Comunei Vânători, jud. Iaşi</t>
  </si>
  <si>
    <t>Vanatori</t>
  </si>
  <si>
    <t>COMUNA RACHITI</t>
  </si>
  <si>
    <t>COMUNA GRECI</t>
  </si>
  <si>
    <t>Îmbunătățirea conținutului digital și a infrastructurii TIC sistematice în domeniul e-educație a Școlii Gimnaziale Greci, județul Tulcea</t>
  </si>
  <si>
    <t>Achizitia de echipamente din domeniul tehnologiei – it mobile, respectiv tablete, echipamente și dispozitive necesare activitătii didactice pentru elevii şi cadrele didactice din învățământul preuniversitar, Comuna Rachiti, Judetul Botosani</t>
  </si>
  <si>
    <t>Rachiti</t>
  </si>
  <si>
    <t>Greci</t>
  </si>
  <si>
    <t>Dotarea cu echipamente mobile IT de tipul tabletelor pentru uz școlar și cu echipamente/dispozitive electronice necesare desfășurării activității didactice în mediu on-line pentru unitățile de învățământ preuniversitar de stat de pe raza Comunei Strunga, judeţul Iaşi</t>
  </si>
  <si>
    <t>COMUNA STRUNGA</t>
  </si>
  <si>
    <t>Strunga</t>
  </si>
  <si>
    <t>Îmbunătățirea infrastructurii de predare – învățare – evaluare pentru SCOALA GIMNAZIALA ‘’STEFAN ISPAS’’ MAGLAVIT</t>
  </si>
  <si>
    <t>Consolidarea capacităţii e-learning a unităților de învățământ din UAT Târnova, județul Arad</t>
  </si>
  <si>
    <t>SCOALA GIMNAZIALĂ '' ŞTEFAN ISPAS '' _ MAGLAVIT</t>
  </si>
  <si>
    <t>COMUNA TÂRNOVA</t>
  </si>
  <si>
    <t>Maglavit</t>
  </si>
  <si>
    <t>Tarnova</t>
  </si>
  <si>
    <t>ŞCOALA GIMNAZIALĂ BÎRNOVA</t>
  </si>
  <si>
    <t>UNIVERSITATEA DE MEDICINA SI FARMACIE CRAIOVA</t>
  </si>
  <si>
    <t>Achizitie de tablete scolare si alte echipamente necesare desfasurarii activitatii didactice on-line in Comuna Barnova, Judetul Iasi</t>
  </si>
  <si>
    <t>Dezvoltarea infrastructurii IT a UMF Craiova in vederea desfasurarii activitatii didactice in mediul online</t>
  </si>
  <si>
    <t>Obiectivul general este asigurarea accesului elevilor la procesul de învatare în mediul on-line, astfel se are în vedere dotarea elevilor cu echipamente mobile din domeniul tehnologiei informatiei de tipul tabletelor scolare si a cadrelor didactice cu dispozitive/echipamente electronice, realizarea retelei LAN necesara pentru implementarea proiectului astfel încât orele de pregatire din timpul activitatilor didactice sa se poata desfasura online, pentru a evita contactul direct al elevilor cu profesorii si cu ceilalti elevi, precum si pentru a preveni riscul de infectare cu coronavirusul SARS-CoV-2.</t>
  </si>
  <si>
    <t xml:space="preserve">Obiectivul general este asigurarea unei infrastructuri tehnologice decenta la nivelul cadrelor didactice, dar mai ales la nivelul elevilor, ce vor dobandi abilitare consistenta în zona competentelor digitale, cu acces la platforme online dedicate, de tipul Virtual Learning
Environment sau Virtual Classroom, cu resurse didactice digitale si multimedia optime. </t>
  </si>
  <si>
    <t>Obiectivul general vizeaza dotarea elevilor cu echipamente mobile din domeniul tehnologiei informatiei de tipul tabletelor scolare cu acces inclus la Internet pe o perioada de minim 2 ani, astfel încât orele de pregatire din timpul activitatilor didactice sa se poata desfasura on-line, pentru a evita contactul direct al elevilor cu profesorii si ceilalti elevi, precum si pentru a preveni riscul de infectare cu coronavirulul SARS-CoV-2.</t>
  </si>
  <si>
    <t>Obiectivul general vizează asigurarea accesului elevilor la procesul de învatare în mediul on-line se are în vedere dotarea elevilor cu echipamente mobile din domeniul tehnologiei informatiei de tipul tabletelor scolare si a cadrelor didactice cu dispozitive/echipamente electronice, realizarea retelei LAN necesara pentru implementarea proiectului astfel încât orele de pregatire din timpul activitatilor didactice sa se poata desfasura online.</t>
  </si>
  <si>
    <t>Obiectivul general al proiectului este ”Cresterea gradului de utilizare a Internetului” prin îmbunataþirea conþinutului digital si a infrastructurii TIC în UAT Târnova în contextul gestionarii crizei sanitare cauzata de infectia cu virusul SARS-CoV-2; UAT-ul Târnova situat în judetul Arad, la poalele Muntilor Zarandului, gestioneaza localitatile: Târnova, Chier, Dud, Drauþ, Araneag si Agrisu Mare.</t>
  </si>
  <si>
    <t>Obiectivul general al proiectului il reprezinta facilitarea accesului la procesul de invatamant în mediul on-line în contextul pandemiei de SARS-CoV-2 prin dotarea unitatilor de invatamant arondate Scolii gimnaziale Bârnova cu echipamente/dispozitive electronice necesare desfasurarii activitatii didactice în mediul on-line în bune conditii în anul scolar 2020-2021.</t>
  </si>
  <si>
    <t>Obiectivul general este facilitarea desfasurarii activitatiilor didactice incepand cu anul scolar 2020-2021 la nivelul unitatii de invatamant universitar- Universitatea de Medicina si Farmacie din Craiova, prin dotarea acesteia cu infrastructura IT necesara pentru desfasurarea în bune conditii a procesului educational atât pentru studenti, cât si pentru cadrele didactice în contextul crizei create de coronavirusul SARS-CoV-2.</t>
  </si>
  <si>
    <t xml:space="preserve">Finalizat </t>
  </si>
  <si>
    <t>UNIVERSITATEA 1 DECEMBRIE 1918 ALBA IULIA</t>
  </si>
  <si>
    <t>Achiziționarea de echipamente IT pentru studenții cu burse sociale în vederea desfasurarii activitaților didactice în contextul pandemiei SARS-COV-2</t>
  </si>
  <si>
    <t>Achizitia de echipamente mobile IT pentru  participarea studentilor Academiei de Politie "Alexandru Ioan Cuza" la cursuri on-line</t>
  </si>
  <si>
    <t>COMUNA HILISEU-HORIA</t>
  </si>
  <si>
    <t>Achizitie echipamente IT pentru scolile din comuna Hiliseu Horia judetul Botosani</t>
  </si>
  <si>
    <t>Hiliseu-Horia</t>
  </si>
  <si>
    <t>UNIVERSITATEA DE STIINTE AGRONOMICE SI MEDICINA VETERINARA DIN BUCURESTI</t>
  </si>
  <si>
    <t>AgriVetDigital - sanse egale pentru toti!</t>
  </si>
  <si>
    <t>COMUNA CICÂRLĂU</t>
  </si>
  <si>
    <t>Achizitia de echipamente din domeniul tehnologiei – it mobile, respectiv tablete, echipamente și dispozitive necesare activitătii didactice pentru elevii şi cadrele didactice din învățământul preuniversitar, Comuna Cicarlau, Judetul Maramures</t>
  </si>
  <si>
    <t>Cicarlau</t>
  </si>
  <si>
    <t>SISTEMULUI INTELIGENT CRIPTOGRAFIC INTEGRAT [SICI.AI]</t>
  </si>
  <si>
    <t>CRYPTODATA TECH S.R.L.</t>
  </si>
  <si>
    <t>Facilitarea accesului studenților UPT la educația digitală -EduUPT</t>
  </si>
  <si>
    <t>Imbunatatirea continutului digital si a infrastructurii TIC pentru studentii ACADEMIEI DE STUDII ECONOMICE DIN BUCURESTI beneficiari de burse sociale si burse sociale ocazionale</t>
  </si>
  <si>
    <t>PREGONLINE - Pregatiti pentru educatie on-line! Asigurarea accesului studentilor la procesul de invatare in mediul on-line in conditiile pandemiei SARS CoV 2</t>
  </si>
  <si>
    <t>ACADEMIA DE STUDII ECONOMICE DIN BUCURESTI</t>
  </si>
  <si>
    <t>UNIVERSITATEA " VALAHIA " DIN TÂRGOVIŞTE</t>
  </si>
  <si>
    <t>Consolidarea capacității unităților de învățământ preuniversitar de stat din Comuna Horodnic de Sus, jud. Suceava, de a desfășura activități didactice în mediul on-line prin achiziția de echipamente/dispozitive electronice</t>
  </si>
  <si>
    <t>COMUNA HORODNIC DE SUS</t>
  </si>
  <si>
    <t>Horodnic de Sus</t>
  </si>
  <si>
    <t>Obiectivul general al proiectului este dotarea studentilor care indeplinesc criteriile pentru a beneficia de burse sociale si burse sociale ocazionale cu echipamente mobile din domeniul tehnologiei informatiei de tipul tabletelor scolare astfel încât orele de
pregatire din timpul activitatilor didactice sa se poata desfasura on-line, pentru a evita contactul direct al studentilor cu profesorii si cu ceilalti studenti, precum si pentru a preveni riscul de infectare cu coronavirusul SARS-CoV-2, fapt care ar pune în pericol desfasurarea în conditii normale a tuturor activitatilor didactice necesare procesului de învatamânt.</t>
  </si>
  <si>
    <t>Obiectivul general al proiectului il reprezinta consolidarea capacitatii institutionale si cresterea nivelului de educatie al studentilor prin imbunataþirea conþinutului digital si a infrastructurii TIC pentru o pregatire profesionala de calitate, adaptata nivelului de dezvoltare tehnologica si cerintelor specifice mediului economic.</t>
  </si>
  <si>
    <t>Bucuresti Ilfov; Sud; Sud Vest</t>
  </si>
  <si>
    <t>Bucuresti; Calarasi; Olt;</t>
  </si>
  <si>
    <t>Bucuresti; Calarasi; Slatina;</t>
  </si>
  <si>
    <t>Obiectivul general vizeaza îmbunatatirea eficientei si eficacitatii procesului educational la toate nivelurile, prin asigurarea accesului la informatie prin dispozitive mobile destinate studentilor care îndeplinesc criteriile pentru a beneficia de burse sociale si burse sociale ocazionale.</t>
  </si>
  <si>
    <t>Obiectivul general al proiectului reprezintă achizitionarea urmatoarelor echipamente IT: tablete, laptop-uri, sisteme desktop + monitoare, sisteme Allin- One, camere web, camera web videoconferinte, proiectoare, ecrane de proiectie, table interactive, routere wireless, sisteme management dispozitive, tablete grafice precum si retele LAN.</t>
  </si>
  <si>
    <t xml:space="preserve">Obiectivul general al proiectului este asigurarea unei infrastructuri tehnologice decenta la nivelul cadrelor didactice, dar mai ales la nivelul elevilor, ce vor dobandi abilitare consistenta în zona competentelor digitale, cu acces la platforme online dedicate, de tipul Virtual Learning Environment sau Virtual Classroom, cu resurse didactice digitale si multimedia optime. </t>
  </si>
  <si>
    <t>Timis; Hunedoara;</t>
  </si>
  <si>
    <t>Timisoara; Hunedoara;</t>
  </si>
  <si>
    <t>Obiectivul general al proiectului este cresterea gradului de acces la procesul de învatare în mediul online pentru 600 de studenti din cadrul Universitaþii Politehnica Timisoara in vederea desfasurarii în conditii de preventie a activitatilor didactice aferente anului scolar 2020/2021 în contextul riscului de infectie cu coronavirus SARS-CoV-2 in institutiile de învatamânt superior de stat din Regiunea Vest ( judetele Timis si Hunedoara).</t>
  </si>
  <si>
    <t>Obiectivul general il reprezinta imbunatatirea capacitatii ACADEMIEI DE STUDII ECONOMICE DIN BUCURESTI de a furniza studentilor calificari superioare relevante pentru cerintele in schimbare ale pietei muncii si de a imbunatati oportunitatile de invatare in ciclul de studii universitare, utilizand si promovand abordarea tridimensionale a TIC.</t>
  </si>
  <si>
    <t>Dambovita; Teleorman;</t>
  </si>
  <si>
    <t>Targoviste; Alexandria</t>
  </si>
  <si>
    <t>Obiectivul general al proiectului este asigurarea echipamentelor tehnice necesare studentilor universitatii, care îndeplinesc conditiile pentru a beneficia de burse sociale si burse sociale ocazionale pentru participarea, în bune conditii, la activitatile didactice desfasurate în conditiile pandemiei SARS CoV 2.</t>
  </si>
  <si>
    <t>Obiectivul general al proiectului il reprezinta consolidarea capacitatii unitatilor de invatamant preuniversitar de stat din comuna Horodnic de Sus, jud. Suceava de a desfasura activitati didactice in mediul on-line prin achizitia de echipamente/dispozitive electronice.</t>
  </si>
  <si>
    <t>Obiectivul general al proiectului Sistemului Inteligent Criptografic Integrat – SICI.AI de catre compania CryptoDATA este cresterea si eficientizarea productivitatii companiei prin dezvoltarea unei platforme cu elemente hardware si software ce asigura comunicarea, transferul si integrarea datelor intr-un mod securizat, dar care asigura si sortarea, verificarea si validarea acestora cu ajutorul inteligentei artificiale.</t>
  </si>
  <si>
    <t>UNIVERSITATEA TEHNICA DE CONSTRUCTII BUCURESTI</t>
  </si>
  <si>
    <t>Imbunatatirea infrastructurii TIC in Universitatea Tehnica de Constructii Bucuresti - eLife, eStudent</t>
  </si>
  <si>
    <t>UNIVERSITATEA DE MEDICINA, FARMACIE, STIINTE SI TEHNOLOGIE ”GEORGE EMIL PALADE” DIN TARGU MURES</t>
  </si>
  <si>
    <t>Imbunatatirea accesului la e-educatie prin dezvoltarea infrastructurii TIC - UMFST "G.E.Palade" din Targu Mures</t>
  </si>
  <si>
    <t>Obiectivul general este asigurarea accesului studentilor care îndeplinesc criteriile pentru a beneficia de burse sociale si burse sociale ocazionale la procesul de învatare în mediul on-line. În acest sens, masura are în vedere dotarea studentilor cu echipamente mobile de tipul laptopurilor, din domeniul tehnologiei informatiei, astfel încât orele de pregatire din timpul activitatilor didactice sa se poata desfasura on-line.</t>
  </si>
  <si>
    <t>Obiectivul general al proiectului este îmbunatatirea accesului la e-educatie prin dotarea infrastructurii IT necesara pentru desfasurarea in bune conditii a procesului educational pentru studentii care indeplinesc criteriile pentru a beneficia de burse sociale si burse sociale ocazionale, in contextul crizei create de coronavirusul SARS-CoV-2,  la procesul de invatare in mediul on-line.</t>
  </si>
  <si>
    <t>Centru interdisciplinar CDI de tip Cloud si infrastructura masiva de date la Universitatea "Stefan cel Mare" din Suceava</t>
  </si>
  <si>
    <t>Dotarea elevilor cu tablete scolare precum si dotarea cadrelor didactice cu echipamente/dispozitive electronice necesare desfasurarii activitatii didactice in mediu on-line pentru Scoala Gimnaziala Giubega, judetul Dolj</t>
  </si>
  <si>
    <t>COMUNA GIUBEGA</t>
  </si>
  <si>
    <t>Giubega</t>
  </si>
  <si>
    <t>Creșterea capacității de cercetare a UPB în tehnologii Cloud și prelucrarea masivelor de date -CloudPrecis</t>
  </si>
  <si>
    <t>Creșterea capacității de cercetare a ICSI Ramnicu Vâlcea prin dezvoltarea unei infrastructuri de tip CLOUD conectata la resursele globale de informare, 4C-ICSI</t>
  </si>
  <si>
    <t>UNIVERSITATEA POLITEHNICA DIN BUCURESTI/Universitatea POLITEHNICA din Bucuresti</t>
  </si>
  <si>
    <t>Dezvoltarea infrastructurii TIC a TUIASI pentru sustinerea e-learning si a educatiei mixte - ELEARN4ALL</t>
  </si>
  <si>
    <t>DOTAREA SCOLII GIMNAZIALE VALEA MARE CU TABLETE SCOLARE SI CU ECHIPAMENTE/DISPOZITIVE ELECTRONICE NECESARE DESFASURARII ACTITIVATII DIDACTICE IN MEDIUL ON-LINE</t>
  </si>
  <si>
    <t>COMUNA VALEA MARE</t>
  </si>
  <si>
    <t>Valea Mare</t>
  </si>
  <si>
    <t>Îmbunătățirea conținutului digital și a infrastructurii TIC sistemice a Școlii Gimnaziale Târnova, Comuna Târnova, Județul Caraș - Severin</t>
  </si>
  <si>
    <t>Dotarea unităților de învățământ preuniversitar din orașul Comănești, județul Bacău, cu echipamente TIC necesare pentru derularea activităților didactice în mediul on-line</t>
  </si>
  <si>
    <t>ORAŞUL COMĂNEŞTI</t>
  </si>
  <si>
    <t>Comanesti</t>
  </si>
  <si>
    <t>Creșterea capacității de cercetare din domeniul seismologiei și seismologiei inginerești  la Observatoarele și Stațiile Seismologice din cadrul Rețelei Seismice Naționale</t>
  </si>
  <si>
    <t>Centrul de cercetari avansate in domeniul sistemelor de propulsie - acronim CCASP</t>
  </si>
  <si>
    <t>Dezvoltarea CENTRULUI de DATE din cadrul INCDTIM pentru realizarea unei platforme CLOUD, integrata in retele europene de CDI</t>
  </si>
  <si>
    <t>Construcția, dezvoltarea și operaționalizarea infrastructurii de cercetare–inovare–instruire destinată realizării de studii avansate atmosferice și de observare a suprafeței terestre - CAART</t>
  </si>
  <si>
    <t>INSTITUTUL NATIONAL DE CERCETARE DEZVOLTARE PENTRU TEHNOLOGII IZOTOPICE SI MOLECULARE</t>
  </si>
  <si>
    <t>Cluj Napoaca</t>
  </si>
  <si>
    <t>Modernizarea infrastructurii de cercetare marina EMSO-EUXINUS</t>
  </si>
  <si>
    <t>INSTALAȚIE  AUTOMATIZATĂ PENTRU VERIFICAREA TRADUCTOARELOR DE DEBIT  ȘI A CONTOARELOR DE ENERGIE TERMICĂ COMPACTE ȘI COMBINATE</t>
  </si>
  <si>
    <t>ACR TECHNOLOGY SRL</t>
  </si>
  <si>
    <t>Îmbunătățirea infrastructurii TIC în domeniul e- educație, în unitățile de învățământ din Comuna Gâlgău</t>
  </si>
  <si>
    <t>Comuna Gîlgău</t>
  </si>
  <si>
    <t>Galgau</t>
  </si>
  <si>
    <t>ACHIZIȚIE DE TABLETE ȘCOLARE ȘI ALTE ECHIPAMENTE NECESARE DESFĂȘURĂRII ACTIVITĂȚII DIDACTICE ON-LINE ÎN ORAȘUL SOLCA, JUDEȚUL SUCEAVA</t>
  </si>
  <si>
    <t>UAT ORAŞUL SOLCA</t>
  </si>
  <si>
    <t>Solca</t>
  </si>
  <si>
    <t>Dotarea unităților de învățământ preuniversitar din orașul Liteni, județul Suceava, cu echipamente TIC necesare pentru derularea activităților didactice în mediul on-line</t>
  </si>
  <si>
    <t>ORAŞUL LITENI</t>
  </si>
  <si>
    <t>Liteni</t>
  </si>
  <si>
    <t>Educaţie digitală în învăţământul preuniversitar din Municipiul Bacău</t>
  </si>
  <si>
    <t>UAT MUNICIPIUL BACĂU</t>
  </si>
  <si>
    <t>Achiziție de tablete școlare și alte echipamente necesare desfășurării activității didactice on-line în comuna Boțești, județul Vaslui</t>
  </si>
  <si>
    <t>COMUNA BOŢEŞTI</t>
  </si>
  <si>
    <t>Botesti</t>
  </si>
  <si>
    <t>Achizitionarea a 100 tablete pentru uz scolar cu acces la internet pentru unitatile de invatamant preuniversitar din cadrul UATC Iacobeni, judetul Suceava</t>
  </si>
  <si>
    <t>COMUNA IACOBENI</t>
  </si>
  <si>
    <t>Iacobeni</t>
  </si>
  <si>
    <t>Acces la educație online pentru studenții cu burse sociale din Universitatea din București</t>
  </si>
  <si>
    <t>Obiectivul general al proiectului vizeaza cresterea capacitatii de cercetare a Universitatii din Suceava prin realizarea de investitii în infrastructura de tip CLOUD si integrarea acesteia în structuri internationale de tip CLOUD si infrastructuri masive de date, in scopul ridicarii nivelului de competitivitate stiintifica.</t>
  </si>
  <si>
    <t>Obiectivul general al proiectului are în vedere dotarea elevilor cu echipamente mobile din domeniul tehnologiei informatiei de tipul tabletelor scolare, precum si a altor echipamente/dispozitive electronice, astfel încât orele de pregatire din timpul activitatilor didactice sa se poata desfasura on-line, pentru a evita contactul direct al elevilor cu profesorii si cu ceilalti elevi, precum si pentru a preveni riscul de infectare cu coronavirusul SARS-CoV-2.</t>
  </si>
  <si>
    <t>Obiectivul general al proiectului CloudPrecis il reprezinta cresterea capacitatii de cercetare în tehnologii Cloud si prelucrarea masivelor de date a Universitatii Politehnica Bucuresti (UPB), Facultatea de Automatica si Calculatoare, prin extinderea si modernizarea infrastructurii cloud si a capacitatii de stocare a Data Center PRECIS - CNTI, împreuna cu dezvoltarea unei infrastructuri distribuite puternice pentru colectarea si prelucrarea cantitatilor mari de date obtinute de la sisteme si servicii pervazive sau de tip IoT.</t>
  </si>
  <si>
    <t>Obiectivul general al proiectului este cresterea capacitatii de cercetare a Institutului Naþional de Cercetare-Dezvoltare pentru Tehnologii Criogenice si Izotopice - ICSI Ramnicu Vâlcea, prin dezvoltarea unei infrastructuri de tip CLOUD, infrastructura care va furniza resursele informatice si de comunicatii necesare atât pentru stocarea si analiza volumelor mari de date care rezulta din activitatea de cercetare a Institutului, cât si pentru schimbul de date stiintifice la nivel european si international.</t>
  </si>
  <si>
    <t>Obiectivul general al proiectului este acela de a asigura în bune conditii desfasurarea activitatilor didactice in anul scolar 2020-2021 in Comuna Valea Mare in contextul riscului de infectie cu coronavirus SARS-CoV-2.</t>
  </si>
  <si>
    <t>Obiectivul general al proiectului il reprezinta dezvoltarea infrastructurii TIC de predare-invatare a Universitatii Tehnice ”Gheorghe Asachi” din Iasi pentru a asigura desfasurarea in bune conditii a activitatilor didactice in scenariul online sau hibrid si pentru a asigura egalitatea de sanse in aceste scenarii pentru toti studentii universitatii.</t>
  </si>
  <si>
    <t>Obiectivul general al proiectului este reprezentat de asigurarea neingradita a accesului elevilor la educatie. In ceea ce priveste contributia proiectului la obiectivul specific al programului.</t>
  </si>
  <si>
    <t>Obiectivul general este îmbunatatirea infrastructurii TIC în domeniul e-educatiei pentru asigurarea accesului elevilor la procesul de învatare în mediul on-line în contextul pandemiei cu virusul SARS-CoV-2 la nivelul orasului Comanesti din judetul Bacau.</t>
  </si>
  <si>
    <t>Sud Est; Vest;</t>
  </si>
  <si>
    <t>Constanta; Vrancea; Timis;</t>
  </si>
  <si>
    <t>Eforie Nord; Vrancioaia; Odobesti; Timisoara;</t>
  </si>
  <si>
    <t>Obiectivul general este crearea unei infrastructuri moderne de CDI, echipata cu tehnologii de ultima generatie, menite sa dezvolte capacitatea de cercetare a INCDFP, pe parcursul celor 36 de luni ale implementarii proiectului. Prin implementarea CRESCENTO se va îmbunatati capacitatea de CDI a institutului, prin modernizarea unor infrastructuri de interes national si sustinerea participarii la infrastructurile de cercetare de interes european.</t>
  </si>
  <si>
    <t>Bolintin Vale</t>
  </si>
  <si>
    <t>Obiectivul general al proiectului este stimularea activitatilor de Cercetare-Dezvoltare-Inovare in doua domenii de specializare inteligenta „Energie si Mediu” si „Eco-nano tehnologii si materiale avansate” de o maxima importanta pentru dezvoltarea la nivel national, pentru cresterea competitivitatii economiei romanesti, prin crearea unei infrastructuri majore, de relevanta nationala si europeana apte sa sustina Cercetarea-Dezvoltarea-Inovarea de anvergura orientata catre nevoile actuale ale pietei.</t>
  </si>
  <si>
    <t xml:space="preserve">Obiectivul general: 1.Cresterea capacitatii de cercetare si inovare la nivelul INCDTIM prin dezvoltarea Centrului de Date existent si realizarea unei platforme de tip CLOUD in vederea integrarii acesteia in retele europene de specialitate; 2. Cresterea gradului de implicare a cercetatorilor romani in retele internationale de cercetare prin cresterea nivelului de competitivitate stiintifica la nivel national si international; 3. Formarea de specialisti in domeniul Cloud Computing si Infrastructuri Masive de Date; </t>
  </si>
  <si>
    <t>Targusoru Vechi</t>
  </si>
  <si>
    <t>Obiectivul general al proiectului consta în dezvoltarea capacitatilor de cercetare ale Institutului de Cercetare-Dezvoltare Aerospatiala „Elie Carafoli” - I.N.C.A.S. Bucuresti si extinderea componentelor infrastructurii de cercetare din domeniul mediului atmosferic si al observarii Pamântului - CAART, recunoscuta ca infrastructura reper pe roadmapul national 2017- 2027, în scopul îmbunatatirii participarii nationale la proiectele europene si internationale, dar si al atingerii unui grad înalt de competenta în domeniul cercetarii-inovarii, inclusiv specializarea inteligenta a resursei umane.</t>
  </si>
  <si>
    <t>Obiectivul general este cresterea capacitatii de cercetare a GeoEcoMar in domeniul mediului, ca institutie publica de cercetare, prin sprijinirea participarii la infrastructurile de cercetare de interes european din Roadmap-ul aprobat de Forumul de Strategie Europeana privind Infrastructurile de Cercetare (ESFRI) si modernizarea infrastructurii de interes naþional EUXINUS, astfel cum aceasta a fost selectata în Roadmap-ul naþional al infrastructurilor de cercetare din România 2017-2027,</t>
  </si>
  <si>
    <t>Pascani</t>
  </si>
  <si>
    <t>Obiectivul general al proiectului este acela de realizare a unei Instalatii automatizate pentru verificarea traductoarelor de debit si a contoarelor de energie termica compacte si combinate, urmarind introducerea inovarii în activitatea proprie a operatorului economic prin realizarea unui produs nou, pentru diversificarea activitatii întreprinderii prin produse care nu au fost realizate anterior în unitate, aplicând tehnologii si metode noi, în scopul productiei si comercializarii acestora la nivelul pietelor interne si externe, bazate pe cercetare în cadrul proiectului.</t>
  </si>
  <si>
    <t>Obiectivul general îl reprezinta asigurarea accesului elevilor la procesul de invatare in mediul on-line, prin dotarea unitatilor de învatamânt de pe raza comunei Galgau, cu echipamente mobile din domeniul tehnologiei informatiei de tipul tabletelor scolare, precum si a altor echipamente/dispozitive electronice.</t>
  </si>
  <si>
    <t>Obiectivul general este îmbunatatirea infrastructurii TIC în domeniul e-educatiei pentru asigurarea accesului elevilor la procesul de învatare în mediul on-line în contextul pandemiei cu virusul SARS-CoV-2 la nivelul orasului Liteni din judetul Suceava.</t>
  </si>
  <si>
    <t xml:space="preserve">Obiectivul general este dotarea tuturor unitatilor de învatamânt preuniversitar de stat aflate pe raza municipiului Bacau cu echipamente/dispozitive IT pentru desfasurarea în bune conditii a procesului educational atât pentru elevi, cât si pentru cadrele didactice în contextul crizei pandemice create de coronavirusul SARS-CoV-2. </t>
  </si>
  <si>
    <t>Obiectivul general al proiectului este reprezentat de Asigurarea desfasurarii în bune conditii a serviciului public de educatie.</t>
  </si>
  <si>
    <t>Obiectivul general al proiectului, în contextul generat de pandemia cu coronavirusul SARS-Cov-2, îl reprezinta dotarea studentilor care îndeplinesc criteriile de acordare de burselor sociale si burse sociale ocazionale cu echipamente mobile din domeniul tehnologiei informatiei de tip tableta precum si asigurarea accesului la educatie prin asigurarea altor echipamente/dispozitive electronice necesare desfasurarii activitatii didactice în mediu on-line precum si a conectivitatii de tip LAN Wifi astfel încât sa se asigure în bune conditii desfasurarea activitatilor didactice.</t>
  </si>
  <si>
    <t xml:space="preserve">Sud </t>
  </si>
  <si>
    <t>Bucuresti Ilfov; Sud; Centru; Nord Vest; Nord Est;</t>
  </si>
  <si>
    <t>Bucuresti Ilfov; Sud; Centru; Sud Est;</t>
  </si>
  <si>
    <t>Bucuresti Ilfov; Sud; Centru; Sud Vest; Nord Vest; Nord Est;</t>
  </si>
  <si>
    <t>Nord Vest; Centru; Sud;</t>
  </si>
  <si>
    <t>Sud Vest; Vest; Nord Vest; Centru; Nord Est; Sud Est; Sud ;</t>
  </si>
  <si>
    <t xml:space="preserve">Bucuresti Ilfov; Sud </t>
  </si>
  <si>
    <t>Bucuresti Ilfov; Sud</t>
  </si>
  <si>
    <t>Bucuresti Ilfov; Sud; Centru</t>
  </si>
  <si>
    <t>Sud; Sud Est;</t>
  </si>
  <si>
    <t>Sud; Sud Est</t>
  </si>
  <si>
    <t>Bucuresti Ilfov; Sud ;</t>
  </si>
  <si>
    <t xml:space="preserve">Sud  </t>
  </si>
  <si>
    <t>Sud Est;  Sud  ; Centru;</t>
  </si>
  <si>
    <t>Sud  ; Sud Est; Sud Vest;</t>
  </si>
  <si>
    <t xml:space="preserve">Sud Est; Sud  </t>
  </si>
  <si>
    <t xml:space="preserve">Bucuresti Ilfov; Nord Vest; Sud  </t>
  </si>
  <si>
    <t>Creșterea gradului de utilizare a internetului în activitatea educațională a instituțiilor de învățământ special din județul Dolj</t>
  </si>
  <si>
    <t>UNITATEA ADMINISTRATIV-TERITORIALA JUDEŢUL DOLJ</t>
  </si>
  <si>
    <t>Dotarea elevilor din municipiul Moinești cu tablete școlare pentru desfășurarea în bune condiții a activităților didactice în contextul pandemiei de COVID-19</t>
  </si>
  <si>
    <t>U.A.T. MUNICIPIUL MOINEŞTI</t>
  </si>
  <si>
    <t>Moinesti</t>
  </si>
  <si>
    <t>Îmbunătățirea infrastructurii TIC a școlilor din municipiul Vulcan</t>
  </si>
  <si>
    <t>MUNICIPIUL VULCAN</t>
  </si>
  <si>
    <t>Vulcan</t>
  </si>
  <si>
    <t>Dotarea unităților de învățământ din comuna Corod, județul Galați cu echipamente electronice</t>
  </si>
  <si>
    <t>COMUNA COROD/PRIMARIA</t>
  </si>
  <si>
    <t>Corod</t>
  </si>
  <si>
    <t>ASIGURAREA INFRASTRUCTURII TIC LA NIVELUL ȘCOLII GIMNAZIALE „TOROK JANOS” BĂLĂUȘERI PENTRU COMBATEREA RISCULUI DE INFECTARE CU SARS-COV2</t>
  </si>
  <si>
    <t>COMUNA BALAUSERI</t>
  </si>
  <si>
    <t>Balauseri</t>
  </si>
  <si>
    <t>Dotarea cu tablete si echipament IT pentru scoala on-line a unitatilor de invatamant din Comuna Chichis din Judetul Covasna</t>
  </si>
  <si>
    <t>ŞCOALA GIMNAZIALĂ " GÁBOR ÁRON "</t>
  </si>
  <si>
    <t>Chichis</t>
  </si>
  <si>
    <t>Achizitie tablete scolare si echipamente electronice pentru unitatile de invatamant preuniversitar de stat din comuna Ceplenita, judetul Iasi</t>
  </si>
  <si>
    <t>Acces la educație în  mediul on-line pentru elevii din Comuna Nistoresti, județul Vrancea, în contextul crizei pandemice create de coronavirusul SARS-CoV-2</t>
  </si>
  <si>
    <t>COMUNA CEPLENIŢA</t>
  </si>
  <si>
    <t>COMUNA NISTORESTI</t>
  </si>
  <si>
    <t>Ceplenita</t>
  </si>
  <si>
    <t>Nistoresti</t>
  </si>
  <si>
    <t>ACHIZITIE ECHIPAMENTE IT PENTRU SCOLILE DIN COMUNA CORDARENI JUDETUL BOTOSANI</t>
  </si>
  <si>
    <t>COMUNA CORDARENI</t>
  </si>
  <si>
    <t>Cordareni</t>
  </si>
  <si>
    <t>Achiziție de tablete școlare și alte echipamente necesare desfășurării activității didactice on-line în comuna Băcani, județul Vaslui</t>
  </si>
  <si>
    <t>Achizitia de echipamente din domeniul tehnologiei – it mobile, respectiv tablete, echipamente și dispozitive necesare activitătii didactice pentru elevii şi cadrele didactice din învățământul preuniversitar, Comuna Recea Cristur, Judetul Cluj</t>
  </si>
  <si>
    <t>COMUNA RECEA-CRISTUR</t>
  </si>
  <si>
    <t>COMUNA BĂCANI</t>
  </si>
  <si>
    <t>Recea Cristur</t>
  </si>
  <si>
    <t>Bacani</t>
  </si>
  <si>
    <t>Achizitie de tablete scolare si alte echipamente necesare desfasurarii activitatii didactice on-line în orașul Borșa, județul Maramures</t>
  </si>
  <si>
    <t>Asigurarea accesului elevilor din cadrul Colegiului Tehnic Ion D. Lazarescu la procesul de învățare în mediul on-line</t>
  </si>
  <si>
    <t>ORAŞ BORŞA</t>
  </si>
  <si>
    <t>COLEGIUL TEHNIC "ION D. LAZARESCU"</t>
  </si>
  <si>
    <t>IMBUNATATIREA ACCESULUI LA PROCESUL DE INVATARE IN MEDIUL ONLINE IN CADRUL LICEULUI TEHNOLOGIC „COSTIN D. NENITESCU”</t>
  </si>
  <si>
    <t>LICEUL TEHNOLOGIC "COSTIN D. NENIŢESCU"</t>
  </si>
  <si>
    <t>Borsa</t>
  </si>
  <si>
    <t>Cugir</t>
  </si>
  <si>
    <t>Achizitie de tablete scolare si alte echipamente necesare desfasurarii activitatii didactice on-line pentru Scoala Leordina, jud. Maramures</t>
  </si>
  <si>
    <t>Achizitia de echipamente IT pentru facilitarea desfasurarii online a cursurilor de invatamant, in comuna Zimandu Nou</t>
  </si>
  <si>
    <t>SCOALA GIMNAZIALA NR. 1 LEORDINA</t>
  </si>
  <si>
    <t>COMUNA ZIMANDU NOU</t>
  </si>
  <si>
    <t>Leordina</t>
  </si>
  <si>
    <t>Zimandu Nou</t>
  </si>
  <si>
    <t>Achizitia de echipamente din domeniul tehnologiei – it mobile, respectiv tablete, echipamente și dispozitive necesare activitătii didactice pentru elevii şi cadrele didactice din învățământul preuniversitar, Comuna Holbav, Judetul Brasov</t>
  </si>
  <si>
    <t>Holbav</t>
  </si>
  <si>
    <t>ACADEMIA DE POLITIE "ALEXANDRU IOAN CUZA"</t>
  </si>
  <si>
    <t>COMUNA HOLBAV</t>
  </si>
  <si>
    <t>ASIGURAREA INFRASTRUCTURII TIC LA NIVELUL ȘCOLII GIMNAZIALE „KISS GERGELY” PĂSĂRENI PENTRU COMBATEREA RISCULUI DE INFECTARE CU SARS-COV2</t>
  </si>
  <si>
    <t>Achizitie de tablete scolare si alte echipamente necesare desfasurarii activitatii didactice on-line in comuna Holboca, judetul Iasi</t>
  </si>
  <si>
    <t>Achizitia de echipamente din domeniul tehnologiei – it mobile, respectiv tablete, echipamente și dispozitive necesare activitătii didactice pentru elevii şi cadrele didactice din învățământul preuniversitar, Comuna Vorniceni, Judetul Botosani</t>
  </si>
  <si>
    <t>COMUNA PASARENI</t>
  </si>
  <si>
    <t>COMUNA VORNICENI</t>
  </si>
  <si>
    <t>COMUNA HOLBOCA</t>
  </si>
  <si>
    <t>Holboca</t>
  </si>
  <si>
    <t>Vorniceni</t>
  </si>
  <si>
    <t>Pasareni</t>
  </si>
  <si>
    <t>Proiect de Achizitionare a tabletelor si a altor echipamente electronice conform OUG 144 / 24.08.2020 cu completarile ulterioare</t>
  </si>
  <si>
    <t>Îmbunătățirea accesului la procesul de învățare în mediul online pentru elevii din Comuna Isverna, judetul Mehedinti</t>
  </si>
  <si>
    <t>ŞCOALA GIMNAZIALĂ "TEODOR JUNCU" BĂCEŞTI</t>
  </si>
  <si>
    <t>COMUNA ISVERNA</t>
  </si>
  <si>
    <t>Isverna</t>
  </si>
  <si>
    <t>Bacesti</t>
  </si>
  <si>
    <t>IMBUNATATIREA INFRASTRUCTURII TIC IN DOMENIUL E-EDUCATIE, COMUNA SEICA MARE, JUDETUL SIBIU</t>
  </si>
  <si>
    <t>Achiziție de tablete școlare și alte echipamente necesare desfășurării activității didactice on-line în comuna Bogdana, județul Vaslui</t>
  </si>
  <si>
    <t>COMUNA SEICA MARE</t>
  </si>
  <si>
    <t>COMUNA BOGDANA</t>
  </si>
  <si>
    <t>Bogdana</t>
  </si>
  <si>
    <t>Seica Mare</t>
  </si>
  <si>
    <t>Eficientizarea activitatilor didactice on-line ale Colegiului National Pedagogic Andrei Saguna Sibiu prin investitii in infrastructura TIC</t>
  </si>
  <si>
    <t>Dotarea unitatilor de invatamant si a elevilor din Orasul Segarcea cu  echipamente mobile din domeniul tehnologiei informației și echipamente/dispozitive electronice</t>
  </si>
  <si>
    <t>COLEGIUL NATIONAL PEDAGOGIC ,,ANDREI SAGUNA'' SIBIU</t>
  </si>
  <si>
    <t>ORAŞUL SEGARCEA</t>
  </si>
  <si>
    <t>Segarcea</t>
  </si>
  <si>
    <t>Achizitie de tablete scolare si alte echipamente necesare desfasurarii activitatii didactice on-line in oras Azuga, județul Prahova</t>
  </si>
  <si>
    <t>Achizitie tablete pentru uz scolar cu conexiune la internet pe o perioada de 24 de luni, in cadrul comunei Orodel, judetul Dolj</t>
  </si>
  <si>
    <t>ORAS AZUGA</t>
  </si>
  <si>
    <t>COMUNA ORODEL</t>
  </si>
  <si>
    <t>Orodel</t>
  </si>
  <si>
    <t>Îmbunătățirea accesului la procesul de învățare în mediul online în cadrul SCOLII GIMNAZIALE NR. 1 ORAS BALS</t>
  </si>
  <si>
    <t>Achizitia de echipamente din domeniul tehnologiei – it mobile, respectiv tablete, echipamente și dispozitive necesare activitătii didactice pentru elevii şi cadrele didactice din învățământul preuniversitar, Comuna Hodac, Judetul Mures</t>
  </si>
  <si>
    <t>COMUNA HODAC</t>
  </si>
  <si>
    <t>SCOALA GIMNAZIALA NR.1 ORAS BALS</t>
  </si>
  <si>
    <t>Hodac</t>
  </si>
  <si>
    <t>Îmbunătățire accesului la procesul de învățare în mediul online în cadrul unitatilor de invatamant de pe raza comunei GAVANESTI, judetul Olt</t>
  </si>
  <si>
    <t>Achizitia de echipamente din domeniul tehnologiei – it mobile, respectiv tablete, echipamente și dispozitive necesare activitătii didactice pentru elevii şi cadrele didactice din învățământul preuniversitar, Comuna Gradina, Judetul Constanta</t>
  </si>
  <si>
    <t>COMUNA GAVANESTI</t>
  </si>
  <si>
    <t>COMUNA GRADINA</t>
  </si>
  <si>
    <t>Gavanesti</t>
  </si>
  <si>
    <t>Gradina</t>
  </si>
  <si>
    <t>Achizitia de echipamente/dispozitive electronice in cadrul unitatilor de invatamant preunivesitar de stat din UAT Comuna Mihaesti</t>
  </si>
  <si>
    <t>COMUNA MIHĂEŞTI</t>
  </si>
  <si>
    <t>Mihaesti</t>
  </si>
  <si>
    <t>ASIGURAREA ACCESULUI ELEVILOR DIN COMUNA SĂCĂLĂȘENI LA PROCESUL DE ÎNVĂȚARE ÎN MEDIUL ON-LINE</t>
  </si>
  <si>
    <t>Achizitia de echipamente din domeniul tehnologiei – it mobile, respectiv tablete, echipamente și dispozitive necesare activitătii didactice pentru elevii şi cadrele didactice din învățământul preuniversitar, Comuna Hamcearca, Judetul Tulcea</t>
  </si>
  <si>
    <t>COMUNA HAMCEARCA</t>
  </si>
  <si>
    <t>COMUNA SACALASENI</t>
  </si>
  <si>
    <t>Hamcearca</t>
  </si>
  <si>
    <t>Sacalaseni</t>
  </si>
  <si>
    <t>Achizitie de tablete scolare si alte echipamente necesare desfasurarii activitatii didactice on-line pentru Scoala Prof Dr Ion Anghel, loc. Luciu, jud. Buzau</t>
  </si>
  <si>
    <t>ACHIZITIONAREA DE ECHIPAMENTE SI DISPOZITIVE NECESARE DESFASURARII ACTIVITATII DIDACTICE LA DISTANTA IN CADRUL UAT BUZIAS , JUDETUL TIMIS</t>
  </si>
  <si>
    <t>Achizitia de echipamente din domeniul tehnologiei – it mobile, respectiv tablete, echipamente și dispozitive necesare activitătii didactice pentru elevii şi cadrele didactice din învățământul preuniversitar, Oras Targu Neamt, Judetul Neamt</t>
  </si>
  <si>
    <t>UAT ORASUL TÂRGU - NEAMŢ</t>
  </si>
  <si>
    <t>ŞCOALA GIMNAZIALĂ ''PROF.DR.ION ANGHEL'' LUCIU</t>
  </si>
  <si>
    <t>ORASUL BUZIAS</t>
  </si>
  <si>
    <t>Targu Neamt</t>
  </si>
  <si>
    <t>Luciu</t>
  </si>
  <si>
    <t>Buziasi</t>
  </si>
  <si>
    <t>TIC PENTRU E-EDUCAȚIE ÎN COMUNA GALDA DE JOS, JUDEȚUL ALBA</t>
  </si>
  <si>
    <t>Achizitia de echipamente din domeniul tehnologiei – it mobile, respectiv tablete, echipamente și dispozitive necesare activitătii didactice pentru elevii şi cadrele didactice din învățământul preuniversitar, Comuna Valea Viilor, Judetul Sibiu</t>
  </si>
  <si>
    <t>COMUNA VALEA VIILOR</t>
  </si>
  <si>
    <t>COMUNA GALDA DE JOS</t>
  </si>
  <si>
    <t>Valea Viilor</t>
  </si>
  <si>
    <t>Galda de Jos</t>
  </si>
  <si>
    <t>Achizitia de echipamente mobile IT pentru uz scolar</t>
  </si>
  <si>
    <t>E-educatie în Liceul Tehnologic nr.1 Cadea</t>
  </si>
  <si>
    <t>Îmbunătățirea infrastructurii de predare – învățare – evaluare pentru SCOALA GIMNAZIALA ’’CONSTANTIN GEROTA’’ CALAF</t>
  </si>
  <si>
    <t>ŞCOALA GIMNAZIALĂ VÎNĂTORI</t>
  </si>
  <si>
    <t>LICEUL TEHNOLOGIC NR. 1 CADEA</t>
  </si>
  <si>
    <t>ŞCOALA GIMNAZIALĂ "CONSTANTIN GEROTĂ" _ CALAFAT</t>
  </si>
  <si>
    <t>Sacueni</t>
  </si>
  <si>
    <t>Calafat</t>
  </si>
  <si>
    <t>Îmbunătățirea conținutului digital și a infrastructurii TIC din cadrul Școlii Gimnaziale "Grigore Silași" Beclean</t>
  </si>
  <si>
    <t>Dotarea cu tablete si echipamente IT pentru scoala on-line a unitatilor de invatamant din Comuna Homorod din Judetul Brasov</t>
  </si>
  <si>
    <t>ŞCOALA GIMNAZIALĂ GRIGORE SILAŞI BECLEAN</t>
  </si>
  <si>
    <t>SCOALA GIMNAZIALA HOMOROD/Învățământ</t>
  </si>
  <si>
    <t>Homorod</t>
  </si>
  <si>
    <t>Beclean</t>
  </si>
  <si>
    <t>Infrastructură pentru Spectroscopie și Imagistică de Rezonanță Magnetică la Câmpuri Înalte – INSPIRE</t>
  </si>
  <si>
    <t>Dotare cu echipamente mobile din domeniul tehnologiei informației de tipul tabletelor școlare precum și a altor echipamente/dispozitive electronice necesare desfășurării activității didactice în mediu on-line, in comuna Pocola, județul Bihor</t>
  </si>
  <si>
    <t>Sanse egale la educatie digitala prin facilitarea accesului la echipamente IT necesare invatarii, pentru elevii si profesorii Scolii Gimnaziale ,,Constantin Gheorghita’’ Podari, in contextul Pandemiei cu Covid 19</t>
  </si>
  <si>
    <t>COMUNA POCOLA</t>
  </si>
  <si>
    <t>ŞCOALA GIMNAZIALĂ "CONSTANTIN GHEORGHIȚĂ" PODARI</t>
  </si>
  <si>
    <t>Pocola</t>
  </si>
  <si>
    <t>Podari</t>
  </si>
  <si>
    <t>Achizitia de echipamente din domeniul tehnologiei – it mobile, respectiv tablete, echipamente și dispozitive necesare activitătii didactice pentru elevii şi cadrele didactice din învățământul preuniversitar, Comuna Barcea, Judetul Galati</t>
  </si>
  <si>
    <t>COMUNA BARCEA</t>
  </si>
  <si>
    <t>Barcea</t>
  </si>
  <si>
    <t>Egalitate de sanse pentru elevii Scolii gimnaziale nr. 8 Sibiu prin investitii in sustinerea educatiei on-line</t>
  </si>
  <si>
    <t>Îmbunatățirea conținutului digital şi a infrastructurii TIC la Liceul Tehnologic Agricol Alexiu Berinde Seini</t>
  </si>
  <si>
    <t>Consolidarea capacității Școlii Gimnaziale „Bogdan Vodă” Rădăuți de a desfășura activități didactice în mediul on-line prin achiziția de echipamente/dispozitive electronice</t>
  </si>
  <si>
    <t>Asigurarea accesului elevilor din cadrul Liceului Teoretic ,,David Prodan" la procesul de învățare în mediul on-line</t>
  </si>
  <si>
    <t>SCOALA GIMNAZIALA NR.8 SIBIU</t>
  </si>
  <si>
    <t>LICEUL TEHNOLOGIC AGRICOL ,,ALEXIU BERINDE" SEINI</t>
  </si>
  <si>
    <t>ŞCOALA GIMNAZIALĂ "BOGDAN VODĂ" RĂDĂUŢI</t>
  </si>
  <si>
    <t>LICEUL TEORETIC “DAVID PRODAN” CUGIR</t>
  </si>
  <si>
    <t>Seini</t>
  </si>
  <si>
    <t>Imbunatatirea continutului digital si a infrastructurii TIC in unitatile de invatamant din Municipiul Bailesti</t>
  </si>
  <si>
    <t>IMBUNATATIREA INFRASTRUCTURII TIC IN DOMENIUL E-EDUCATIE, SCOALA GIMNAZIALA JINA, COMUNA JINA, JUDETUL SIBIU</t>
  </si>
  <si>
    <t>Achiziție de echipamente de tipul tabletelor școlare, precum și a altor echipamente electronice pentru Școala Gimnazială, Sat Bătășani, comuna Valea Mare, județul Vâlcea</t>
  </si>
  <si>
    <t>MUNICIPIUL BAILESTI</t>
  </si>
  <si>
    <t>SCOALA GIMNAZIALA JINA</t>
  </si>
  <si>
    <t>ŞCOALA GIMNAZIALĂ,SAT BĂTĂŞANI,COM.VALEA MARE,JUDEŢUL VÂLCEA</t>
  </si>
  <si>
    <t>Bailesti</t>
  </si>
  <si>
    <t>Jina</t>
  </si>
  <si>
    <t>Achizitionare tablete scolare si alte echipamente IT pentru dotarea scolilor de pe raza Orasului Jimbolia, judetul Timis</t>
  </si>
  <si>
    <t>Achizitia de echipamente din domeniul tehnologiei – it mobile, respectiv tablete, echipamente și dispozitive necesare activitătii didactice pentru elevii şi cadrele didactice din învățământul preuniversitar, Comuna Bunesti, Judetul Brasov</t>
  </si>
  <si>
    <t>COMUNA BUNESTI</t>
  </si>
  <si>
    <t>ORASUL JIMBOLIA</t>
  </si>
  <si>
    <t>Bunesti</t>
  </si>
  <si>
    <t>Jimbolia</t>
  </si>
  <si>
    <t>Achizitia de echipamente din domeniul tehnologiei – it mobile, respectiv tablete, echipamente și dispozitive necesare activitătii didactice pentru elevii şi cadrele didactice din învățământul preuniversitar, Comuna Niculesti, Judetul Dambovita</t>
  </si>
  <si>
    <t>COMUNA NICULESTI</t>
  </si>
  <si>
    <t>Niculesti</t>
  </si>
  <si>
    <t>Achizitie tablete scolare si echipamente IT pentru desfasurarea activitatii didactice la nivelul comunei Vitomiresti</t>
  </si>
  <si>
    <t>COMUNA VITOMIRESTI</t>
  </si>
  <si>
    <t>Vitomiresti</t>
  </si>
  <si>
    <t>Achiziția de echipamente IT pentru facilitarea desfășurării online a cursurilor de învățământ - in cadrul Scolii Gimnaziale Buteni</t>
  </si>
  <si>
    <t>Dotarea unităților de învățământ din comuna Smârdan, județul Galați cu echipamente electronice</t>
  </si>
  <si>
    <t>ŞCOALA GIMNAZIALĂ "GABRIEL BROLA BUTENI"</t>
  </si>
  <si>
    <t>COMUNA PODOLENI</t>
  </si>
  <si>
    <t>COMUNA SMARDAN</t>
  </si>
  <si>
    <t>Achizitia de echipamente din domeniul tehnologiei – it mobile, respectiv tablete, echipamente și dispozitive necesare activitătii didactice pentru elevii şi cadrele didactice din învățământul preuniversitar, Comuna Podoleni, Judetul Neamt</t>
  </si>
  <si>
    <t>Buteni</t>
  </si>
  <si>
    <t>Podoleni</t>
  </si>
  <si>
    <t>Smardan</t>
  </si>
  <si>
    <t>Asigurarea accesului elevilor din cadrul Scolii Gimnaziale Nr.3 la procesul de învățare în mediul on-line</t>
  </si>
  <si>
    <t>ŞCOALA GIMNAZIALĂ NR. 3 CUGIR</t>
  </si>
  <si>
    <t>ŞCOALA GIMNAZIALĂ "SINGIDAVA" CUGIR/Educatie</t>
  </si>
  <si>
    <t>Asigurarea accesului elevilor din cadrul  Scolii Gimnaziale Singidava la procesul de învățare în mediul on-line</t>
  </si>
  <si>
    <t>Achizitia de echipamente din domeniul tehnologiei – it mobile, respectiv tablete, echipamente și dispozitive necesare activitătii didactice pentru elevii şi cadrele didactice din învățământul preuniversitar, Comuna Cislau, Judetul Buzau</t>
  </si>
  <si>
    <t>Cislau</t>
  </si>
  <si>
    <t>UAT COMUNA CISLAU</t>
  </si>
  <si>
    <t>Imbunatatirea accesului la procesul de invatare in mediul online in cadrul Liceului Teoretic Tudor Arghezi, Craiova</t>
  </si>
  <si>
    <t>Dotarea unitatilor de invatamant din comuna Cuza Voda, judetul Galati cu echipamente electronice</t>
  </si>
  <si>
    <t>Achizitia de echipamente din domeniul tehnologiei – it mobile, respectiv tablete, echipamente și dispozitive necesare activitătii didactice pentru elevii şi cadrele didactice din învățământul preuniversitar,Comuna Gradinile, Judetul Olt</t>
  </si>
  <si>
    <t>COMUNA GRADINILE</t>
  </si>
  <si>
    <t>LICEUL TEORETIC TUDOR ARGHEZI</t>
  </si>
  <si>
    <t>COMUNA CUZA VODA</t>
  </si>
  <si>
    <t>Cuza Voda</t>
  </si>
  <si>
    <t>Gradinile</t>
  </si>
  <si>
    <t>Achizitia de echipamente din domeniul tehnologiei – it mobile, respectiv tablete, echipamente și dispozitive necesare activitătii didactice pentru elevii şi cadrele didactice din învățământul preuniversitar, Comuna Laslea, Judetul Sibiu</t>
  </si>
  <si>
    <t>COMUNA LASLEA</t>
  </si>
  <si>
    <t>Laslea</t>
  </si>
  <si>
    <t>Îmbunătățirea conținutului digital și a infrastructurii TIC sistemice în domeniul e-educație în Comuna Halmășd</t>
  </si>
  <si>
    <t>DOTAREA SCOLII GIMNAZIALE SEACA CU TABLETE SCOLARE SI CU ECHIPAMENTE /DISPOZITIVE ELECTRONICE NECESARE DESFĂȘURĂRII ACTIVITĂȚII DIDACTICE ÎN MEDIUL ON-LINE</t>
  </si>
  <si>
    <t>Achizitia de echipamente din domeniul tehnologiei – it mobile, respectiv tablete, echipamente și dispozitive necesare activitătii didactice pentru elevii şi cadrele didactice din învățământul preuniversitar, Oras Potcoava, Judetul OLT</t>
  </si>
  <si>
    <t>Achizitia de echipamente din domeniul tehnologiei – it mobile, respectiv tablete, echipamente și dispozitive necesare activitătii didactice pentru elevii şi cadrele didactice din învățământul preuniversitar, Comuna Garnic, Judetul Caras Severin</t>
  </si>
  <si>
    <t>COMUNA HALMASD</t>
  </si>
  <si>
    <t>ORASUL POTCOAVA</t>
  </si>
  <si>
    <t>COMUNA SEACA</t>
  </si>
  <si>
    <t>COMUNA GÎRNIC</t>
  </si>
  <si>
    <t>Seaca</t>
  </si>
  <si>
    <t>Halmasd</t>
  </si>
  <si>
    <t>Potcoava</t>
  </si>
  <si>
    <t>Garnic</t>
  </si>
  <si>
    <t>Asigurarea accesului elevilor din cadrul Scolii Gimnaziale "Iosif Pervain" la procesul de învățare în mediul on-line</t>
  </si>
  <si>
    <t>ŞCOALA GIMNAZIALĂ "IOSIF PERVAIN" CUGIR</t>
  </si>
  <si>
    <t>Echipamente din domeniul tehnologiei – IT mobile, respectiv tablete, echipamente si dispozitive necesare activitătii didactice pentru elevii şi cadrele didactice din învătământul preuniversitar, comuna Gratia, judetul Teleorman</t>
  </si>
  <si>
    <t>Dotare cu echipamente mobile din domeniul tehnologiei informatiei de tipul tabletelor școlare precum si a altor echipamente/dispozitive electronice necesare desfasurarii activitatii didactice in mediu on-line, in comuna Remetea, județul Bihor</t>
  </si>
  <si>
    <t>Dotare cu echipamente mobile din domeniul tehnologiei informației de tipul tabletelor școlare precum și a altor echipamente/dispozitive electronice  necesare desfășurării activității didactice în mediu on-line, in comuna Botiza, județul Maramureș</t>
  </si>
  <si>
    <t>COMUNA GRATIA</t>
  </si>
  <si>
    <t>COMUNA REMETEA</t>
  </si>
  <si>
    <t>COMUNA BOTIZA</t>
  </si>
  <si>
    <t>Gratia</t>
  </si>
  <si>
    <t>Remetea</t>
  </si>
  <si>
    <t>Botiza</t>
  </si>
  <si>
    <t>IMBUNATATIREA ACCESULUI LA PROCESU DE INVATARE IN MEDIUL ONLINE IN CADRUL SCOLII GIMNAZIALE MIHAIL DRUMES</t>
  </si>
  <si>
    <t>Consolidarea capactitatii Scolii Gimnaziale „Mihai Eminescu” Radauti de a desfasura activitati didactice in mediul on-line prin achizitia de echipamente/dispozitive electronice</t>
  </si>
  <si>
    <t>Consolidarea capacității Colegiului Național „Eudoxiu Hurmuzachi” Rădăuți de a desfășura activități didactice în mediul on-line prin achiziția de echipamente/dispozitive electronice</t>
  </si>
  <si>
    <t>COLEGIUL NAŢIONAL "EUDOXIU HURMUZACHI" RADAUTI</t>
  </si>
  <si>
    <t>SCOALA GIMNAZIALA ,,MIHAIL DRUMES'', BALS</t>
  </si>
  <si>
    <t>SCOALA GIMNAZIALA "MIHAI EMINESCU" RADAUTI</t>
  </si>
  <si>
    <t>Obiectivul general este reprezentat de îmbunatatirea calitatii învatamantului la distanta si dezvoltarea unor tehnologii sub forma de platforme de e-learning pentru îmbunatatirea calitatii învatamântului si acordarea de sanse egale tuturor elevilor, pentru institutiile de invatamant special din judetul Dolj.</t>
  </si>
  <si>
    <t>Obiectivul general ese cresterea accesului la învatamântul on-line pentru un numar de 1450 elevi, dezvoltarea si adaptarea activitatilor didactice din cadrul celor 6 unitati de învatamânt preuniversitar din municipiul Moinesti, în contextul riscului de infecþie cu coronavirus SARS-CoV-2,</t>
  </si>
  <si>
    <t>Obiectivul general al proiectului consta în dotarea unitatilor de învatamânt preuniversitar de stat din municipiul Vulcan cu echipamente mobile IT pentru participarea la cursuri on-line, dar si cu echipamente/dispozitive IT cu scopul îmbunatatirii continutului digital si a infrastructurii TIC si pentru cresterea gradului de utilizare a internetului în contextul crizei sanitare generate de SARS COV-2.</t>
  </si>
  <si>
    <t>Obiectivul general este crearea infrastructurii necesare în procesul educational la nivelul Scolii Gimnaziale „Torok Janos” Balauseri prin asigurarea circumstantelor necesare în vederea desfasurarii activitatilor educationale în conditii optime atât pentru elevi, cât si pentru cadre didactice cu scopul reducerii riscului de infectare cu noul coronavirus SARS-Cov2.</t>
  </si>
  <si>
    <t>Obiectivul general este dotarea elevilor, a profesorilor si a claselor, cu echipamente mobile din domeniul tehnologiei informatiei pentru desfasurarea in conditii normale a tuturor activitatilor didactice necesare procesului de invatamant in sistem on-line.</t>
  </si>
  <si>
    <t>Obiectivul general al proiectului îl constituie asigurarea accesului elevilor din comuna Ceplenita, judetul Iasi la procesul de învatare în mediul on-line pentru a evita contactul direct al acestora cu profesorii si cu ceilalti elevi, precum si pentru a preveni riscul de infectare cu coronavirusul SARS-CoV-2 cu scopul de a promova desfasurarea în conditii normale a tuturor activitatilor didactice necesare procesului de învatamânt.</t>
  </si>
  <si>
    <t>Obiectivul general il reprezinta imbunatatirea conditiilor necesare desfasurarii procesului educational in anul scolar 2020-2021, atat pentru elevi cat si pentru cadrele didactice, in contextul crizei pandemice create de raspandirea virusului SARS-CoV-2, prin dotarea unitatilor de invatamant aflate pe raza UAT Comna Nistoresti, cu echipamente IT mobile de tip tableta si dispozitive electronice (dotarea salilor de clasa precum si sprijinirea cadrelor didactice cu echipamente specifice)  ecesare desfasurarii activitatii didactice in mediul on-line.</t>
  </si>
  <si>
    <t>Obiectivul general al proiectului face referire la consolidarea aplicatiilor TIC pentru  a raspunde într-o maniera flexibila la nevoile aparute în contextul pandemiei. Desfasurarea de activitati didactice presupune o serie de masuri necesare pentru desfasurarea în bune conditii a procesului educational atât pentru elevi, cât si pentru cadrele didactice în contextul crizei pandemice.</t>
  </si>
  <si>
    <t>Obiectivul general este acela de a asigura în bune conditii desfasurarea activitatilor didactice în anul scolar 2020-2021, respectiv de a asigura desfasurarea în bune conditii a serviciului public de educatie prin dotarea elevilor din unitatile de învatamânt preuniversitar de stat din ciclul gimnazial cu echipamente mobile IT de tipul tabletelor pentru uz scolar si a altor echipamente/dispozitive electronice necesare desfasurarii activitatii didactice în mediu online.</t>
  </si>
  <si>
    <t>Obiectivul general are în vedere dotarea elevilor cu echipamente mobile din domeniul tehnologiei informatiei de tipul tabletelor scolare(inclusiv abonament internet pe o perioada de 24 luni), precum si a altor echipamente/dispozitive electronice, astfel încât orele de pregatire din timpul activitatilor didactice sa se poata desfasura on-line, pentru a evita contactul direct al elevilor cu profesorii si cu ceilalti elevi, precum si pentru a preveni riscul de infectare cu coronavirusul SARS-CoV-2,</t>
  </si>
  <si>
    <t>Obiectivul general al proiectului consta desfasurarea in conditii optime a procesului educational pentru elevii si cadrele didactice din cadrul Colegiului Tehnic I.D Lazarescu in contextual crizei pandemice cauzate de virusul SARS-Cov-2 prin achizitionarea de echipamente mobile de tipul tabletelor scolare si a altor echipamente/dispozitive electronice.</t>
  </si>
  <si>
    <t>Obiectivul general are în vedere dotarea elevilor cu echipamente mobile din domeniul tehnologiei informatiei de tipul tabletelor scolare, precum si a altor echipamente/dispozitive electronice, astfel încât orele de pregatire din timpul activitatilor didactice sa se poata desfasura on-line, pentru a evita contactul direct al elevilor cu profesorii si cu ceilalti elevi, precum si pentru a preveni riscul de infectare cu coronavirusul SARS-CoV-2.</t>
  </si>
  <si>
    <t xml:space="preserve">Obiectivul general al proiectului este imbunatatirea accesului elevilor la procesul de învatare în mediul on-line si crearea conditiilor necesare desfasurarii activitatilor didactice in sistem on-line. </t>
  </si>
  <si>
    <t>Obiectivul general este asigurarea unei infrastructuri tehnologica decenta la nivelul cadrelor didactice, dar mai ales la nivelul elevilor, ce vor dobandi abilitare consistenta în zona t digitale, cu acces la platforme online dedicate, de tipul Virtual Learning Environment sau Virtual Classroom, cu resurse didactice digitale si multimedia optime.</t>
  </si>
  <si>
    <t>Obiectivul general este crearea infrastructurii necesare în procesul educational la nivelul Scolii Gimnaziale „Kiss Gergely” Pasareni prin asigurarea circumstantelor necesare în vederea desfasurarii activitatilor educationale în conditii optime atât pentru elevi, cât si pentru cadre didactice cu scopul reducerii riscului de infectare cu noul coronavirus SARS-Cov2.</t>
  </si>
  <si>
    <t>Obiectivul general al proiectului il reprezinta facilitarea accesului la procesul de invatamant în mediul on-line în contextul pandemiei de SARS-CoV-2 prin dotarea scolilor din comuna Holboca cu echipamente mobile din domeniul tehnologiei informatiei de tipul tabletelor scolare, inclusiv abonament internet pe o perioada de 24 luni, precum si a altor echipamente/dispozitive electronice necesare desfasurarii activitatii didactice în mediul on-line în bune conditii.</t>
  </si>
  <si>
    <t>Obiectivul general al proiectului: Cresterea cu 431 a numarului de utilizatori de instrumente OER (Resurse Educationale Deschise) pana la sfarsitul perioadei de durabilitate a proiectului.</t>
  </si>
  <si>
    <t>Obiectivul general al proiectului il repezinta imbunatatirea infrastructurii TIC in domeniul e-educatie cu scopul accesibilizarii procesului de invatare in mediul online pentru elevii din Comuna Isverna, judetul Mehedinti.</t>
  </si>
  <si>
    <t>Obiectivul general este consolidarea capacitatii de reactie la criza de sanatate publica si la asigurarea accesului elevilor la procesul de invatare in mediul on-line, prin dotarea cu echipamente mobile hardware TIC respectiv tablete si echipamente/dispozitive electronice pentru uz scolar cu acces la internet si sistem de management pentru dispozitive astfel incat orele de pregatire din timpul activitatilor didactice sa se poata desfasura on-line, evitandu-se contactul direct
al elevilor cu profesorii si cu ceilalti elevi.</t>
  </si>
  <si>
    <t>Obiectivul general al proiectului: Îmbunatatirea continutului digital si a infrastructurii TIC in cadrul Colegiul National Pedagogic "Andrei Saguna" Sibiu prin achizitia de tablete scolare cu acces la internet si tablete grafice, cu scopul stimularii capacitatii de învatare on-line, adaptabila la conditii de schimbare sociala rapida.</t>
  </si>
  <si>
    <t>Obiectivul general se refera la asigurarea accesului elevilor la procesul de învatare în mediul on-line. În acest sens se are în vedere dotarea elevilor cu echipamente mobile din domeniul tehnologiei informatiei de tipul tabletelor scolare, precum si a altor echipamente/dispozitive electronice, astfel încât orele de pregatire din timpul activitatilor didactice sa se poata desfasura on-line, pentru a evita contactul direct al elevilor cu profesorii si cu ceilalþi elevi, precum si pentru a preveni riscul de infectare cu coronavirusul SARS-CoV-2.
2,</t>
  </si>
  <si>
    <t>Obiectivul general al proiectului il reprezinta facilitarea accesului la procesul de invatamant in mediul on-line in contextul pandemiei de SARS-CoV-2 prin dotarea Liceului Teoretic Oras Azuga cu echipamente mobile din domeniul tehnologiei informatiei de tipul tabletelor scolare, precum si a altor echipamente/dispozitive electronice necesare desfasurarii activitatii didactice in mediul on-line in bune conditii.</t>
  </si>
  <si>
    <t>Obiectivul general are în vedere dotarea a 168 de elevi care frecventeaza cursurile Scolii gimnaziale Orodel, judetul Dolj, cu echipamente mobile din domeniul tehnologiei informatiei de tipul tabletelor scolare, astfel încât orele de pregatire din timpul activitaþilor didactice sa se poata desfasura on-line, pentru a evita contactul direct al elevilor cu profesorii si cu ceilalti elevi, precum si pentru a preveni riscul de infectare cu coronavirusul SARS-CoV-2, fapt care ar pune în
pericol desfasurarea în conditii normale a tuturor activitatilor didactice necesare procesului de învatamânt.</t>
  </si>
  <si>
    <t>Centru de cercetare în bio-eco-economie sustenabilă</t>
  </si>
  <si>
    <t>Funicular forestier cu actionare hibrida si recuperare de energie</t>
  </si>
  <si>
    <t>IRUM SA</t>
  </si>
  <si>
    <t>Reghin</t>
  </si>
  <si>
    <t>Creșterea capacității de cercetare a Universității „Constantin Brâncuși” din Târgu Jiu prin investiții în infrastructuri de tip Cloud și Big Data</t>
  </si>
  <si>
    <t>Universitatea "Constantin Brâncuși” din Târgu Jiu</t>
  </si>
  <si>
    <t>Platforma inovativa pentru furnizarea si managementul serviciilor publice in orasele inteligente - SMART HUB</t>
  </si>
  <si>
    <t>INTELIGENT CONVERGENT SOLUTIONS (ICOS) SRL</t>
  </si>
  <si>
    <t>SISTEM INOVATIV PENTRU COMBATEREA TRANSFRONTALIERA A TERORISMULUI, CRIMEI ORGANIZATE, TRAFICULUI ILEGAL DE BUNURI SI PERSOANE</t>
  </si>
  <si>
    <t>Sistem inteligent de evaluare si interpretare automata a comportamentului disimulat pentru personalul din infrastructuri critice - VISINT</t>
  </si>
  <si>
    <t>ENERGY  ECO CONCEPT SRL</t>
  </si>
  <si>
    <t>WING COMPUTER GROUP SRL</t>
  </si>
  <si>
    <t>SISTEM INOVATIV DE VALORIFICARE A ENERGIEI DIN BIOMASĂ CU EFICIENTA RIDICATA</t>
  </si>
  <si>
    <t>INFRASTRUCTURA PENTRU CERCETARE DE EXCELENTA IN SUDARE</t>
  </si>
  <si>
    <t>CLIMAROL PREST SRL</t>
  </si>
  <si>
    <t>INSTITUTUL NATIONAL DE CERCETARE-DEZVOLTARE IN SUDURA SI INCERCARI DE MATERIALE - ISIM TIMISOARA</t>
  </si>
  <si>
    <t>Funcționalizarea suprafeței transmucozale la bonturile protetice pe implanturile dentare în scopul sigilării spațiului peri-implantar</t>
  </si>
  <si>
    <t>Cercetarea aplicatiilor realitatii augmentate si a realitatii virtuale in domeniul arhitecturii si a designului interior</t>
  </si>
  <si>
    <t>EXTEND REALITY SRL</t>
  </si>
  <si>
    <t>Sistem opto-acustic distribuit de monitorizare a integritatii structurale a conductelor si a riscurilor de intruziune in retelele de transport petrol si gaze – INGRID</t>
  </si>
  <si>
    <t>Modele tehnologice inovative pentru proiectarea si utilizarea aplicațiilor cu baze de date, care vor asigura separarea completa a modelului logic al datelor de detaliile de implementare și rularea pe platforme multiple, inclusiv rulare in cloud</t>
  </si>
  <si>
    <t>GREENOL - BIOPOLIOLI OBTINUTI PRINTR-O TEHNOLOGIE NECONVENTIONALA DE VALORIFICARE A DESEURILOR VEGETALE</t>
  </si>
  <si>
    <t>TECHNO VOLT SRL</t>
  </si>
  <si>
    <t>CHRISTIAN GAVRILA SRL</t>
  </si>
  <si>
    <t>DAILY SOURCING  RESEARCH SRL</t>
  </si>
  <si>
    <t>Soluție Inovativă de Optimizare a Productivității Utilizatorilor prin Monitorizarea Multi-Modală a Activității și a Profilelor - OPTIMIZE</t>
  </si>
  <si>
    <t>Platforma multidisciplinara de cercetare-dezvoltare medicala in regiunea N-E, Acronim: CENEMED</t>
  </si>
  <si>
    <t>UNIVERSITATEA DE MEDICINA SI FARMACIE "GRIGORE T. POPA" DIN IASI</t>
  </si>
  <si>
    <t>TEHNOLOGIE SI INSTALATIE INOVATOARE DE DEPOLUARE SI VALORIFICARE A DESEURILOR PRIN TRATARE CATALITICA DEPRESURIZATA – INODES</t>
  </si>
  <si>
    <t>Achizitie de tablete scolare si alte echipamente necesare desfasurarii activitatii didactice on-line in orasul Podu Iloaiei, judetul Iasi</t>
  </si>
  <si>
    <t>ORAŞ PODU ILOAIEI</t>
  </si>
  <si>
    <t>Podu Iloaiei</t>
  </si>
  <si>
    <t>EFICIENTIZAREA EDUCAȚIEI ON-LINE ÎN COLEGIUL NAȚIONAL SAMUEL VON BRUKENTHAL SIBIU</t>
  </si>
  <si>
    <t>Achizitionare echipamente TIC pentru sustinerea procesului de invatare in cadrul Scolii Gimnaziale Ion Dacian din comuna Saschiz, in contextul riscului de infectie cu coronavirus SARS-COV-2</t>
  </si>
  <si>
    <t>COLEGIUL NATIONAL ''SAMUEL VON BRUKENTHAL'' SIBIU/Directiune</t>
  </si>
  <si>
    <t>SCOALA GIMNAZIALA "ION DACIAN" COMUNA SASCHIZ/Director</t>
  </si>
  <si>
    <t>Saschiz</t>
  </si>
  <si>
    <t>Achizitia de echipamente/dispozitive electronice in cadrul unitatilor de invatamant preunivesitar de stat din UAT Comuna GHIDICI</t>
  </si>
  <si>
    <t>UAT COMUNA GHIDICI</t>
  </si>
  <si>
    <t>Ghidici</t>
  </si>
  <si>
    <t>COMUNA BODESTI</t>
  </si>
  <si>
    <t>COMUNA COROIENI</t>
  </si>
  <si>
    <t>Achizitie de tablete scolare si alte echipamente electronice necesare desfasurarii activitatii didactice in mediul on-line in comuna Bodesti, judetul Neamt</t>
  </si>
  <si>
    <t>Echipamente IT în școlile din Comuna Coroieni</t>
  </si>
  <si>
    <t>Bodesti</t>
  </si>
  <si>
    <t>Coroieni</t>
  </si>
  <si>
    <t>IMBUNATATIREA ACCESULUI LA PROCESUL DE INVATARE IN MEDIUL ONLINE IN CADRUL SCOLII GIMANZIALE DIN COMUNA BREZNITA OCOL, JUDETUL MEHEDINTI</t>
  </si>
  <si>
    <t>SCOALA GIMNAZIALA BREZNITA OCOL</t>
  </si>
  <si>
    <t>Breznita Ocol</t>
  </si>
  <si>
    <t>PROGRES ÎN ÎNVĂȚARE PRIN DIGITALIZARE</t>
  </si>
  <si>
    <t>SCOALA GIMNAZIALA COMUNA CENEI</t>
  </si>
  <si>
    <t>ŞCOALA GIMNAZIALĂ RĂDENI</t>
  </si>
  <si>
    <t>Roscani</t>
  </si>
  <si>
    <t>Achizitia de echipamente de tipul tabletelor scolare si a altor echipamente/dispozitive electronice în comuna Sânmartin</t>
  </si>
  <si>
    <t>COMUNA SINMARTIN</t>
  </si>
  <si>
    <t>Sanmartin</t>
  </si>
  <si>
    <t>MUNICIPIUL MEDIAS</t>
  </si>
  <si>
    <t>Achizitie de tablete scolare si alte echipamente necesare desfasurarii activitatii didactice on-line în municipiul Mediaș, județul Sibiu</t>
  </si>
  <si>
    <t>Imbunatatirea accesului la procesul de invatare in mediul online in cadrul SCOLII GIMNAZIALE "MIHAI EMINESCU"</t>
  </si>
  <si>
    <t>Cresterea gradului de participare a elevilor din comuna Frumoasa la procesul de invatare on-line in contextul crizei pandemice create de coronavirusul SARS-CoV-2 prin achizitionarea de echipamente IT</t>
  </si>
  <si>
    <t>ŞCOALA GIMNAZIALĂ "MIHAI EMINESCU"</t>
  </si>
  <si>
    <t>COMUNA DESA</t>
  </si>
  <si>
    <t>COMUNA FRUMOASA</t>
  </si>
  <si>
    <t>Acces la educație în mediul on-line pentru elevii din Comuna Desa, judetul Dolj</t>
  </si>
  <si>
    <t>Desa</t>
  </si>
  <si>
    <t>Frumoasa</t>
  </si>
  <si>
    <t>Achizitie de tablete scolare si alte echipamente necesare desfasurarii activitatii didactice on-line pentru scoala gimnaziala ,,Alexandru Ceusianu”, Reghin, județul Mureș</t>
  </si>
  <si>
    <t>Îmbunătățirea infrastructurii TIC destinată educației la nivelul unităților școlare din Comuna Valu lui Traian, în scopul îmbunătățirii procesului de E-Educație și reducerii riscurilor de infectare a elevilor cu coronavirusul SARS-CoV-2</t>
  </si>
  <si>
    <t>SCOALA GIMNAZIALA "ALEXANDRU CEUSIANU" MUNICIPIUL REGHIN</t>
  </si>
  <si>
    <t>COMUNA VALU LUI TRAIAN</t>
  </si>
  <si>
    <t>Valu lui Traian</t>
  </si>
  <si>
    <t>E-educatie in Scoala Gimnaziala „Toldy”  Sinnicolau de Munte</t>
  </si>
  <si>
    <t>TIC pentru copiii din Muntenii de Jos</t>
  </si>
  <si>
    <t>Achizitie tablete scolare si echipamente IT pentru desfasurarea activitatii didactice la nivelul comunei Negomir</t>
  </si>
  <si>
    <t>COMUNA MUNTENII DE JOS</t>
  </si>
  <si>
    <t>SCOALA GIMNAZIALA ,,TOLDY" SINNICOLAU DE MUNTE</t>
  </si>
  <si>
    <t>Muntenii de Jos</t>
  </si>
  <si>
    <t>Negomir</t>
  </si>
  <si>
    <t>DOTAREA UNITATILOR DE INVATAMANT DIN COMUNA BANEASA, JUDETUL GALATI CU ECHIPAMENTE ELECTRONICE</t>
  </si>
  <si>
    <t>Comuna Negomir</t>
  </si>
  <si>
    <t>COMUNA BANEASA</t>
  </si>
  <si>
    <t>Baneasa</t>
  </si>
  <si>
    <t>COMUNA ZERIND</t>
  </si>
  <si>
    <t>Zerind</t>
  </si>
  <si>
    <t>Resources management excellence</t>
  </si>
  <si>
    <t>Achizitia de echipamente din domeniul tehnologiei – it mobile, respectiv tablete, echipamente și dispozitive necesare activitătii didactice pentru elevii şi cadrele didactice din învățământul preuniversitar, Comuna Zerind, Judetul Arad</t>
  </si>
  <si>
    <t>NET BRINEL SA</t>
  </si>
  <si>
    <t>Dezvoltarea si introducerea in producție a unei platforme inovative de relaxare si imbunatatire a somnului</t>
  </si>
  <si>
    <t>Sistem multiplatforma securizat de senzori IoT pentru infrastructuri critice si comunicatii multicale - SMSIoT</t>
  </si>
  <si>
    <t>Sistem modular inteligent de calibrare/verificare metrologica a parametrilor de timp si distanta pentru transportul urban, cu asistenta robotizata si  functionalitati IoT – SMARTTEST</t>
  </si>
  <si>
    <t>Proiect de cercetare a eficientizarii parametrilor solutiilor de Business Continuity</t>
  </si>
  <si>
    <t>Dezvoltarea unui produs tehnologic - Costum de protectie activa EOD</t>
  </si>
  <si>
    <t>INOVERIS SOLUTIONS SRL</t>
  </si>
  <si>
    <t>EURO QUIP INTERNATIONAL SRL</t>
  </si>
  <si>
    <t>STIMPEX SA</t>
  </si>
  <si>
    <t>BRIGHT HORIZONS SRL</t>
  </si>
  <si>
    <t>Dezvoltarea de ambalaje alimentare fără impact negativ asupra mediului ambiant</t>
  </si>
  <si>
    <t>Cresterea capacitatii de cercetare a Universitatii Petrosani prin investitii in infrastructuri de tip Cloud si Big Data</t>
  </si>
  <si>
    <t>UNIVERSITATEA DIN PETROSANI</t>
  </si>
  <si>
    <t>MEDACRIL SRL</t>
  </si>
  <si>
    <t>Petrosani</t>
  </si>
  <si>
    <t>Obiectivul general al proiectului il reprezinta dotarea unitatilor de invatamant de pe raza comunei Mihaesti, judetul Valcea - Scoala Gimnaziala Sat Magura si Scoala Gimnaziala Sat Buleta cu echipamente mobile din domeniul tehnologiei informatiei de tipul tabletelor scolare precum si a altor echipamente/dispozitive electronice necesare desfasurarii activitatii didactice in mediul on-line astfel incat sa se asigure in bune conditii desfasurarea activitatilor didactice.</t>
  </si>
  <si>
    <t>Obiectivul general este asigurarea unei infrastructuri tehnologica decenta la nivelul cadrelor didactice, dar mai ales la nivelul elevilor, ce vor dobandi abilitare consistenta în zona competentelor digitale, cu acces la platforme online dedicate, de tipul Virtual Learning Environment sau Virtual Classroom, cu resurse didactice digitale si multimedia optime.</t>
  </si>
  <si>
    <t>Obiectivul general al proiectului este asigurarea accesului elevilor si cadrelor didactice la procesul de invatare în mediul on-line prin achizitia de tabletele scolare si alte echipamente IT.</t>
  </si>
  <si>
    <t>Obiectivul general al proiectului îl reprezinta facilitarea accesului la procesul de învatamânt în mediul on-line în contextul pandemiei de SARS-CoV-2 prin dotarea SCOLII GIMNAZIALE ''PROF.DR. ION ANGHEL'' LUCIU cu echipamente mobile din domeniul tehnologiei informatiei de tipul tabletelor scolare, precum si a altor echipamente/dispozitive electronice necesare desfasurarii activitatii didactice în mediul on-line în bune conditii.</t>
  </si>
  <si>
    <t>Obiectivul general este îmbunatatirea desfasurarii activitatii didactice în mediu on-line.</t>
  </si>
  <si>
    <t>Obiectivul general este asigurarea accesului in conditii de siguranta la invatamantul online pentru cadrele didactice si elevii din invatamantul preuniversitar din comuna Galda de Jos.</t>
  </si>
  <si>
    <t>OBIECTIVUL GENERAL al proiectului intitulat „ACHIZIÞIA DE ECHIPAMENTE MOBILE IT PENTRU UZ SCOLAR” al SCOLII GIMNAZIALE VÎNATORI din Comuna Popricani, sat Vînatori, judetul Iasi, îl reprezinta asigurarea accesului elevilor la procesul de învatare în mediul on-line prin achiziþia de echipamente mobile IT de tip tablete pentru uz scolar cu abonament acces la internet pe o
perioada de minim 24 luni, precum si prin achizitia de echipamente/dispozitive electronice destinate cadrelor didactice angajate ale unitatii de învatamânt, în masura în care acest aspect va contribui la interesul strategic national, acela de a asigura în bune conditii desfasurarea activitatilor didactice.</t>
  </si>
  <si>
    <t>Obiectivul general al proiectului reprezinta realizarea unui cadru tehnologic si informatic in Liceul Tehnologic nr.1 Cadea care permite accesul tuturor elevilor si cadrelor didactice la procesul de invatarea in mediul on-line atat in situatia actuala creata de coronavirus SARSCOV- 2, cat si in alte situatii in care elevii nu pot participa fizic la procesul de invatare.</t>
  </si>
  <si>
    <t>Obiectivul general al proiectului este asigurarea accesului elevilor la procesul de învatare în mediul on-line.</t>
  </si>
  <si>
    <t>Obiectiv general este dotarea elevilor, a profesorilor si a claselor, cu echipamente mobile din domeniul tehnologiei informatiei pentru desfasurarea in conditii normale a tuturor activitatilor didactice necesare procesului de invatamant in sistem on-line.</t>
  </si>
  <si>
    <t>Obiectivul general al proiectului il constituie crearea unei infrastructuri de cercetare in sprijinul competititivitatii economice, serviciilor de sanatate si dezvoltarii afacerilor prin transferul si valorificarea rezultatelor cercetarii obtinute in urma investitiei.</t>
  </si>
  <si>
    <t>Obiectivul general al proiectului consta în asigurarea sanselor egale la educatia în mediul on-line pentru elevii si profesorii din comuna Podari, prin achizitionarea echipamentelor IT care sustin invatarea la distanta.</t>
  </si>
  <si>
    <t>Obiectivul general are în vedere dotarea elevilor cu echipamente mobile din domeniul tehnologiei informatiei de tipul tabletelor scolare cu acces la internet, astfel încât orele de pregatire din timpul activitatilor didactice sa se poata desfasura on-line, pentru a evita contactul direct al elevilor cu profesorii si cu ceilalti elevi, precum si pentru a preveni riscul de infectare cu coronavirusul SARS-CoV-2.</t>
  </si>
  <si>
    <t>Obiectivul general este asigurarea, la nivelul unitatilor de învatamânt, a infrastructurii , echipamentelor inclusiv a sustenabilitatii, mentenanþei si suportului TIC.</t>
  </si>
  <si>
    <t>Obiectivul general al proiectului il reprezinta consolidarea capacitatii Scolii Gimnaziale „Bogdan Voda” Radauti de a desfasura activitati didactice in mediul on-line prin achizitia de echipamente/dispozitive electronice.</t>
  </si>
  <si>
    <t>Obiectivul general al proiectului consta desfasurarea in conditii optime a procesului educational pentru elevii si cadrele didactice din cadrul Liceului Teoretic ,,David Prodan" in contextual crizei pandemice cauzate de virusul SARS-Cov-2 prin achizitionarea de echipamente mobile de tipul tabletelor scolare si a altor echipamente/dispozitive electronice.</t>
  </si>
  <si>
    <t>Obiectivul general este imbunatatirea conditiilor necesare desfasurarii procesului educational in anul scolar 2020-2021 atat pentru elevi cat si pentru cadrele didactice, in contextul crizei pandemice create de raspandirea virusului SARS-CoV-2 prin dotarea unitatilor de invatamant aflate pe raza Municipiului Bailesti, cu echipamente IT mobile de tip tableta si dispozitive electronice (dotarea salilor de clasa precum si sprijinirea cadrelor didactice cu echipamente specifice) necesare desfasurarii activitatii didactice in mediul on-line.</t>
  </si>
  <si>
    <t>Obiectivul general al proiectului este dezvoltarea si modernizarea sistemului educaþional preuniversitar prin crearea de competente digitale, de utilizare a tehnologiei informatiei, pentru cunoasterea si rezolvarea de probleme, inclusiv competente axiologice sau de valorizare, necesare pentru participarea activa si responsabila a grupului de beneficiari vizaþi, pe toata perioada de pandemie, perioada determinata de virusul SARS-COV-2.</t>
  </si>
  <si>
    <t>Obiectivul general al proiectului îl reprezinta asigurarea accesului elevilor la procesul de învatare în mediul on-line si desfasurarea în bune conditii a procesului educational în Scoala Gimnaziala, sat Batasani, comuna Valea Mare, judeþul Vâlcea si în Scoala Primara Valea Mare (structura scolara arondata Scolii Gimnaziale, sat Batasani, comuna Valea Mare, judeþul Vâlcea), atât pentru elevi, cât si pentru cadrele didactice în contextul crizei pandemice create de coronavirusul SARS-CoV-2, pentru a evita o crestere rapida a infectiei cu coronavirus,
dar si pentru a crea condiþiile necesare desfasurarii activitaþilor didactice.</t>
  </si>
  <si>
    <t>Obiectivul general al proiectului il constituie asigurarea accesului elevilor la procesul de invatare in mediul on-line si cresterea gradului de participare la procesul educational a populatiei de varsta scolara din orasul Jimbolia.</t>
  </si>
  <si>
    <t>Obiectivul general este asigurarea unei infrastructuri tehnologice decente la nivelul cadrelor didactice, dar mai ales la nivelul elevilor, ce vor dobandi abilitare consistenta în zona competenþelor digitale, cu acces la platforme online dedicate, de tipul Virtual Learning Environment sau Virtual Classroom, cu resurse didactice digitale si multimedia optime.</t>
  </si>
  <si>
    <t>Obiectivul general este asigurarea accesului elevilor la procesul de invatare in mediul online prin dotarea elevilor cu echipamente mobile din domeniul tehnologiei informatiei de tipul tabletelor scolare, precum si a altor echipamente/dispozitive electronice, astfel încât orele de pregatire din timpul activitatilor didactice sa se poata desfasura on-line, pentru a evita contactul direct al elevilor cu profesorii si cu ceilalti elevi, precum si pentru a preveni riscul de infectare cu coronavirusul SARS-CoV-2.</t>
  </si>
  <si>
    <t>Obiectivul general al proiectului consta desfasurarea in conditii optime a procesului educational pentru elevii si cadrele didactice din cadrul Scolii Gimnaziale Nr. 3 Cugir in contextual crizei pandemice cauzate de virusul SARS-Cov-2 prin  achizitionarea de echipamente mobile de tipul tabletelor scolare si a altor echipamente/dispozitive electronice.</t>
  </si>
  <si>
    <t>Obiectivul general al proiectului consta desfasurarea in conditii optime a procesului educational pentru elevii si cadrele didactice din cadrul Scolii Gimnaziale Singidava in contextual crizei pandemice cauzate de virusul SARS-Cov-2 prin achizitionarea de echipamente mobile de tipul tabletelor scolare si a altor echipamente/dispozitive electronice.</t>
  </si>
  <si>
    <t>Obiectivul general este asigurarea unei infrastructuri tehnologica decenta la nivelul cadrelor didactice, dar mai ales la nivelul elevilor, ce vor dobandi abilitare consistenta în zona competenþelor digitale, cu acces la platforme online dedicate, de tipul Virtual Learning Environment sau Virtual Classroom, cu resurse didactice digitale si multimedia optime.</t>
  </si>
  <si>
    <t>Obiectivul general al proiectului este facilitarea desfasurarii activitatiilor didactice incepand cu anul scolar 2020-2021 la nivelul unitatii de invatamant preuniversitar - SCOALA GIMNAZIALA „AVRAM IANCU” HALMASD (cu o unitate scolara arondata: SCOALA PRIMARA CERÂTA), prin dotarea acesteia cu infrastructura IT necesara pentru desfasurarea în bune condiþii a procesului educaþional atât pentru elevi, cât si pentru cadrele didactice în contextul crizei create de coronavirusul SARS-CoV-2.</t>
  </si>
  <si>
    <t>Obiectivul general al proiectului este acela de a asigura în bune conditii desfasurarea activitatilor didactice in anul scolar 2020-2021 in Comuna Seaca in contextul riscului de infectie cu coronavirus SARS-CoV-2.</t>
  </si>
  <si>
    <t>Obiectivul general al proiectului consta desfasurarea in conditii optime a procesului educational pentru elevii si cadrele didactice din cadrul Scolii Gimnaziale "Iosif Pervain" in contextual crizei pandemice cauzate de virusul SARS-Cov-2 prin achizitionarea de echipamente mobile de tipul tabletelor scolare si a altor echipamente/dispozitive electronice.</t>
  </si>
  <si>
    <t>Obiectivul general al proiectului este de reprezentat de asigurarea accesului elevilor la procesul de învaþare în mediul on-line din comuna Gratia, judetul Teleorman prin achizitia de echipamente din domeniul tehnologiei – IT mobile, respectiv tablete, echipamente si dispozitive necesare activitatii didactice pentru elevii si cadrele didactice din învatamântul preuniversitar.</t>
  </si>
  <si>
    <t>Obiectivul general al proiectului il reprezinta consolidarea capacitatii Colegiului National „Eudoxiu Hurmuzachi” Radauti de a desfasura activitati didactice in mediul on-line prin achizitia de echipamente/dispozitive electronice.</t>
  </si>
  <si>
    <t>Obiectivul general al proiectului îl reprezinta consolidarea capacitatii Scolii Gimnaziale „Mihai Eminescu” Radauti de a desfasura activitati didactice în mediul on-line prin achiziþia de echipamente/dispozitive electronice.</t>
  </si>
  <si>
    <t>Obiectivul general al prezentului proiect e reprezentat de diversificarea activitatii unitatii prin realizarea unui nou tip de funicular cu actionare hibrida diesel – electrica care urmeaza trendul mondial de limitare a utilizarii de motoare bazate pe  combustibili fosili si înlocuire a acestora cu sisteme de acþionare electrica.</t>
  </si>
  <si>
    <t>Obiectivul general al proiectului vizeaza cresterea capacitatii de cercetare si implicit a nivelului de competitivitate stiintifica pe plan international a Universitatii „Constantin Brancusi” din Targu-Jiu prin investitii în infrastructuri CLOUD si integrarea  acestora în structuri internationale de tip CLOUD si infrastructuri masive de date.</t>
  </si>
  <si>
    <t>Obiectivul general al proiectului consta in inovarea de produs (atat pentru bunuri, cat si pentru servicii) bazata pe cercetare-dezvoltare in cadrul societatii Inteligent Convergent Solutions (ICOS) SRL prin proiectarea, realizarea si testarea unei Platforme Inovative pentru Furnizarea si Managementul Serviciilor Publice in Orasele Inteligente.</t>
  </si>
  <si>
    <t>Obiectivul general al proiectului îl reprezinta realizarea unui centru de cercetare în domeniul eco-bioeconomiei sustenabile care sa permita realizarea de cercetari inter- si trans-disciplinare.</t>
  </si>
  <si>
    <t>Aninoasa</t>
  </si>
  <si>
    <t>Obiectivul general al proiectului consta în inovarea de produs (atât pentru bunuri, cât si pentru servicii) bazata pe cercetare-dezvoltare în cadrul societaþii Energy &amp; Eco Concept SRL pentru proiectarea, realizarea si testarea unui sistem inovativ pentru combaterea transfrontaliera a terorismului, crimei organizate, traficului ilegal de bunuri si persoane utilizând platforme aeriene cu autonomie crescuta, care achizitioneaza informatii provenite de la un ansamblu de senzori în vederea detectarii eventualelor evenimente aparute, si interventia rapida în zona operationala.</t>
  </si>
  <si>
    <t>Obiectivul general al proiectului consta in inovarea de produs (atat pentru bunuri cat si pentru servicii) bazata pe cercetare-dezvoltare in cadrul societatii Wing Computer Group, pentru proiectarea, realizarea si testarea unui sistem inteligent de evaluare si interpretare automata a comportamentului disimulat pentru personalul din infrastructuri critice.</t>
  </si>
  <si>
    <t>Obiectivul general al proiectului de cercetare este dezvoltarea unui sistem inovativ de valorificare a energiei din biomasa, sistem care va constitui un produs inovativ care va sta la baza diversificarii productiei societatii prin produse/servicii care nu au fost fabricate/prestate anterior în unitate.</t>
  </si>
  <si>
    <t>Bihor; Salaj;</t>
  </si>
  <si>
    <t>Oradea; Sarmasag</t>
  </si>
  <si>
    <t>Obiectivul general este cresterea capacitatii de cercetare a INSTITUTULUI NATIONAL DE CERCETARE-DEZVOLTARE IN SUDURA SI INCERCARI DE MATERIALE - ISIM TIMISOARAI prin crearea si modernizarea unei infrastructuri de interes national. Scopul infrastructurii INFRATECH este de a realiza activitati de cercetare de top in domenii stiintifice si tehnologice: tehnologia materialelor, automotive,s.a.</t>
  </si>
  <si>
    <t>Obiectivul general al acestui proiect este cresterea competitivitaþii Dentix Millennium SRL prin cercetarea stiintifica ce se va axa pe problemele actuale ale problemelor legate de cercetarea si dezvoltarea pentru obtinererea unei suprafete care sa stimuleze aderenta gingiei si sa realizeze un sigiliu in jururul implantului adiacent pentru prelungirea duratei de viata a acestuia si prevenirea resorbtiei osoase
sub influenta factorilor externi.</t>
  </si>
  <si>
    <t>Obiectivul general al acestui proiect este cresterea competitivitaþii Extend Reality SRL prin dezvoltarea a patru aplicatii inovative in domeniul realitatii virtuale si augmentate capabile sa concureze cu aplicatiile de pe pietele nationale si internationale.</t>
  </si>
  <si>
    <t>Curtea de Arges</t>
  </si>
  <si>
    <t>Obiectivul general al proiectului il constituie imbunatatirea competitivitatii economice, prin cresterea investitiilor in cercetare, dezvoltare tehnologica si inovare, in cadrul societatii Techno Volt, prin realizarea unui ”Sistem opto-acustic distribuit de monitorizare a integritatii structurale a conductelor si a riscurilor de intruziune in retelele de transport petrol si gaze.” – INGRID.</t>
  </si>
  <si>
    <t>Brasov; Cluj;</t>
  </si>
  <si>
    <t>Brasov; Cluj Napoca;</t>
  </si>
  <si>
    <t>Obiectivul general este crearea in perioada 2019-2021 a unor modele tehnologice inovative pentru proiectarea si utilizarea aplicatiilor cu baze de date, realizarea unui framework de dezvoltare bazat pe acestea si folosirea lui la realizarea de aplicatii de business si modernizarea aplicatiilor vandute in prezent de CRIsoft. Prin implemenarea proiectului firma urmareste obiectivul general de diversificare a activitatii unitatii prin produse sau tehnologii care nu au fost realizate anterior in unitate.</t>
  </si>
  <si>
    <t>Obiectivul general al proiectului îl reprezinta cresterea capacitatii si infrastructurii de cercetare-dezvoltare si productie a Daily Sourcing &amp; Research SRL prin realizarea unei instalatii inovative cu încalzire duala in câmp de microunde pentru obtinerea de biopolioli , având ca materie prima deseuri de biomasa (ex. coceni de porumb) si a deseurilor de glicerina sau dioli si polioli comerciali în scopul diversificarii alternativelor de valorificare a materiilor prime.</t>
  </si>
  <si>
    <t>Obiectivul general al proiectului de cercetare-dezvoltare consta în implementarea unei solutii integrate inovative centrate pe eficientizarea si optimizarea productivitatii angajatilor unei companii prin monitorizarea activa si comprehensiva a activitatii si a interactiunii acestora la nivelul mai multor canale de comunicatie.</t>
  </si>
  <si>
    <t>Obiectivul general al proiectului il constituie cresterea capacitatii de cercetare-dezvoltare si de transfer de cunostinte a Universitatii de Medicina si Farmacie “Grigore T. Popa” Iasi prin crearea unui centru multidisciplinar de cercetare in domeniile: urgente cardiovasculare si toxicologice, oncologie pelvina, imunologie si genetica, nefropatologie si gastroenterohepatologie, cu scopul de cerceta metode diagnostice si mijloace terapeutice personalizate pentru patologia din aria de interes capabile sa creasca supravietuirea si sa imbunatateasca calitatea vietii pacientilor din regiunea de Nord-Est .</t>
  </si>
  <si>
    <t>Obiectivul general al proiectului îl reprezinta sustinerea investitiei private în CDI prin introducerea inovarii de produs în activitatea proprie a SC PETAL SA, materializata în diversificarea activitatii productive existente prin realizarea, pe baza cercetarii în colaborare cu un colectiv al Universitatii POLITEHNICA din Bucuresti, a unei noi instalaþii destinata valorificarii deseurilor, pe baza achizitiei de cunostinte tehnice si a drepturilor de utilizare privitor la o metoda inovativa de prelucrare a deseurilor bazata pe depolimerizare catalitica, cu inovatii deosebite legate de tehnologia de depoluare, realizarea subsistemelor si a ansamblului pe baza cercetarilor colectivelor implicate în proiect.</t>
  </si>
  <si>
    <t>Obiectivul general al proiectului proiectului il reprezinta facilitarea accesului la procesul de invatamant în mediul on-line în contextul pandemiei de SARS-CoV-2 prin dotarea scolilor din orasul Podu Iloaiei cu echipamente mobile din domeniul tehnologiei informatiei de tipul tabletelor scolare, inclusiv abonament internet pe o perioada de 24 luni, precum si a altor echipamente/dispozitive electronice necesare desfasurarii activitatii didactice în mediul on-line în bune conditii.</t>
  </si>
  <si>
    <t xml:space="preserve">Obiectivul general al proiectului îl constituie asigurarea accesului la activitati didactice on-line a elevilor unitatii de învatamânt.
</t>
  </si>
  <si>
    <t>Obiectivul general al proiectului il reprezinta asigurarea accesului elevilor din Comuna Saschiz la procesul de invatare in mediul on-line prin achizitionarea de echipamente mobile din domeniul tehnologiei informatiei de tipul tabletelor scolare, precum si a altor echipamente/dispozitive electronice, pentru a evita contactul direct al elevilor cu profesorii si cu ceilalti elevi, precum si pentru a preveni riscul de infectare cu coronavirusul SARS-CoV-2.</t>
  </si>
  <si>
    <t>Obiectivul general al proiectului il reprezinta dotarea unitatiii de invatamant de pe raza comunei Ghidici, judetul Dolj - Scoala Gimnaziala Ghidici, cu echipamente mobile din domeniul tehnologiei informatiei de tipul tabletelor scolare precum si a altor echipamente/dispozitive electronice necesare desfasurarii activitatii didactice in mediul on-line astfel incat sa se asigure in bune conditii desfasurarea activitatilor didactice.</t>
  </si>
  <si>
    <t>Obiectivul general al proiectului il reprezinta facilitarea accesului la procesul de invatamant in mediul on-line in contextul pandemiei de SARS-CoV-2 prin dotarea scolilor din comuna Bodesti cu echipamente mobile din domeniul tehnologiei informatiei de tipul tabletelor scolare, inclusiv abonament internet pe o perioada de 24 luni, precum si a altor echipamente/dispozitive electronice necesare desfasurarii activitatii didactice in mediul on-line in bune conditii.</t>
  </si>
  <si>
    <t>Obiectivul general al proiectului consta în dotarea unitatilor de învatamânt preuniversitar de stat din comuna Coroieni cu echipamente mobile IT pentru participarea la cursuri on-line, dar si cu echipamente/dispozitive IT cu scopul îmbunatatirii continutului digital si a infrastructurii TIC si pentru cresterea gradului de utilizare a internetului în contextul crizei sanitare generate de SARS COV-2.</t>
  </si>
  <si>
    <t>Obiectivul general este dotarea elevilor cu echipamente mobile din domeniul tehnologiei informatiei de tipul tabletelor scolare, precum si a altor echipamente/dispozitive electronice, astfel incat orele de pregatire din timpul activitatilor didactice sa se poata desfasura on-line, pentru a evita contactul direct al elevilor cu profesorii si cu ceilalti elevi, precum si pentru a preveni riscul de infectare cu coronavirusul SARS-CoV-2.</t>
  </si>
  <si>
    <t>Obiectivul general este facilitarea desfasurarii activitatiilor didactice incepand cu anul scolar 2020-2021 la nivelul unitatii de invatamant preuniversitar - Scoala Gimnaziala Cenei, prin dotarea acesteia cu infrastructura IT necesara pentru desfasurarea în bune conditii a procesului educational atât pentru elevi, cât si pentru cadrele didactice în în contextul crizei create de coronavirusul SARS-CoV-2.</t>
  </si>
  <si>
    <t>Obiectivul general îl reprezinta asigurarea accesului elevilor la procesul de învatare în mediul on-line prin achizitia de echipamente mobile IT de tip tablete pentru uz scolar cu abonament acces la internet pe o perioada de minim 24 luni, precum si prin achizitia de echipamente/dispozitive electronice destinate cadrelor didactice angajate ale unitatii de învatamânt, în masura în care acest aspect va contribui la interesul strategic national, acela de a asigura în bune conditii desfasurarea activitatilor didactice.</t>
  </si>
  <si>
    <t>Obiectivul general al proiectului vizeaza cresterea gradului de digitalizare al procesului de educatie, prin introducerea tablelor, tabletelor interactive si a altor echipamente TIC, in scolile din comuna Sânmartin, judetul Bihor pentru 813 elevi si 44 cadre didactice.</t>
  </si>
  <si>
    <t>Obiectivul general al proiectului îl reprezinta facilitarea accesului la procesul de învatamânt în mediul on-line în contextul pandemiei de SARS-CoV-2 prin dotarea unitatilor de învatamânt cu echipamente mobile din domeniul tehnologiei informatiei de tipul tabletelor scolare, precum si a altor echipamente/dispozitive electronice necesare desfasurarii activitatii didactice în mediul on-line în bune conditii.</t>
  </si>
  <si>
    <t>Obiectivul general al proiectului este reprezentat de ”Imbunatatirea conditiilor necesare desfasurarii procesului educational in anul scolar 2020-2021 atat pentru elevi cat si pentru cadrele didactice, in contextul crizei pandemice create de raspandirea virusului SARS-CoV-2 prin dotarea unitatii de invatamant aflata pe raza Comunei Desa cu echipamente IT mobile de tip tableta si dispozitive electronice (dotarea salilor de clasa precum si sprijinirea cadrelor didactice cu echipamente specifice) necesare desfasurarii activitatii didactice in mediul online.</t>
  </si>
  <si>
    <t>Obiectivul general al proiectului, respectiv dotarea elevilor din comuna Frumoasa cu echipamente mobile din domeniul tehnologiei informatiei de tipul tabletelor scolare, precum si a altor echipamente/ dispozitive electronice precum laptop-uri, routere wireless in contextul pandemiei actuale.</t>
  </si>
  <si>
    <t>Obiectivul general al proiectului il reprezinta facilitarea accesului la procesul de invatamant in mediul on-line in contextul pandemiei de SARS-CoV-2 prin dotarea Scoalii Gimnaziale “Alexandru Ceusianu” Reghin cu echipamente mobile din domeniul tehnologiei informatiei de tipul tabletelor scolare, precum si a altor echipamente/dispozitive electronice necesare desfasurarii activitatii didactice in mediul on-line in bune conditii.</t>
  </si>
  <si>
    <t>Obiectivul general al proiectului consta în asigurarea accesului elevilor din scolile amplasate pe raza teritoriala a Comunei Valu lui Traian, la procesul de învatare în mediul on-line, prin dotarea elevilor cu echipamente mobile din domeniul tehnologiei informaþiei de tipul tabletelor scolare si a cadrelor didactice cu laptop-uri, astfel încât orele de pregatire din timpul activitaþilor didactice sa se poata desfasura on-line.</t>
  </si>
  <si>
    <t>Obiectiv general al proiectului il reprezinta achizitia de echipamente de tipul tabletelor scolare precum si a altor echipamente/dispozitive electronice pentru asigurarea necesarului de dispozitive electronice efectuarii cursurilor online in cadrul unitatilor de invatamant preuniversitar din cadrul UAT, care vor beneficia in urma implementarii proiectului.</t>
  </si>
  <si>
    <t>Obiectivul general este asigurarea accesului elevilor la procesul de învatare în mediul on-line prin dotarea elevilor cu echipamente mobile din domeniul tehnologiei informatiei de tipul tabletelor scolare, precum si a altor echipamente/dispozitive electronice, astfel încât orele de pregatire din timpul activittþilor didactice sa se poata desfasura on-line, pentru a evita contactul direct al elevilor cu profesorii si cu ceilalþi elevi, precum si pentru a preveni riscul de infectare cu coronavirusul SARS-CoV-2.</t>
  </si>
  <si>
    <t>Obiectivul general al proiectului reprezinta realizarea unui cadru tehnologic si informatic in Scoala Gimnaziala „Toldy” Sinnicolau de Munte care permite accesul tuturor elevilor si cadrelor didactice la procesul de invatarea in mediul on-line atat in situatia actuala creata de coronavirus SARS-COV-2, cat si in alte situatii in care elevii nu pot participa fizic la procesul de invatare.</t>
  </si>
  <si>
    <t>Obiectivul general al proiectului este sprijinirea cadrelor didactice cu laptopuri si dotarea unitatilor de invatamant preuniversitar din comuna Baneasa cu echipamentele electronice necesare pentru a desfasura in bune conditii activitatile didactice (in mediul on-line), obiectiv ce va conduce la cresterea gradului de utilizare a internetului in mediul rural.</t>
  </si>
  <si>
    <t>Bucuresti Ilfov; Sud; Sud Est; Nord Est; Centru;</t>
  </si>
  <si>
    <t>Bucuresti; Prahova; Ialomita; Braila; Iasi; Mures;</t>
  </si>
  <si>
    <t>Bucuresti; Ploiesti; Urziceni; Braila; Iasi; Ghindari;</t>
  </si>
  <si>
    <t>Obiectivul general al proiectului vizeaza intensificarea activitatii de cercetare-dezvoltare si inovare a companiei NET BRINEL SA prin dezvoltarea si punerea in productie (in urma unei investitii initiale) a unui produs software inovativ de management al resurselor umane si materiale destinat companiilor din zona de productie si distributie. Aceasta va genera diversificarea activitatii companiei.</t>
  </si>
  <si>
    <t>Cluj; Sibiu;</t>
  </si>
  <si>
    <t>Cluj Napoca; Sibiu;</t>
  </si>
  <si>
    <t>Obiectivul general al proiectului este stimularea intreprinderii Inoveris Solutions SRL prin sprijinirea activitaþilor de cercetare-dezvoltare, in
vederea validarii unui produs inovativ semnificativ imbunatatit, prin diversificare, si lansarea in productie a acestuia.</t>
  </si>
  <si>
    <t>Daia</t>
  </si>
  <si>
    <t>Obiectivul general al proiectului vizeaza cresterea gradului de competitivitate al Technohub si introducerea unor solutii tehnologice de ultima generatie intr-un segment de piata foarte important: cel al infrastructurilor critice prin dezvoltarea unei solutii de cresterea a disponibilitatiilor de comanda si control pentru diverse infrastructuri critice (precum retele de apa, retele transport energie electrica, retele transport si stocare gaze naturale, poduri, baraje, etc.) prin utilizarea unui concept inovator de retea de senzori-avatar.</t>
  </si>
  <si>
    <t>Obiectivul general al proiectului il constituie stimularea inovarii in cadrul EURO QUIP INTERNAÞIONAL, prin cresterea investitiilor initiale pentru inovare in vederea introducerii in productie a rezultatelor obtinute si diversificarea activitatii unitatii prin produse sau tehnologii care nu au fost realizate anterior.</t>
  </si>
  <si>
    <t>Obiectivul general al proiectului este colaborarea efectiva dintre intreprinderea STIMPEX SA cu doua organizatii de cercetare independente in vederea schimbului de cunostiinte si tehnologii pentru infiintarea unei unitati noi care sa realizeze si sa comercializeze produsul inovativ „Costum de Protectie Activa EOD”.</t>
  </si>
  <si>
    <t xml:space="preserve">Sud; Bucuresti Ilfov; </t>
  </si>
  <si>
    <t>Dambovita; Bucuresti; Ilfov;</t>
  </si>
  <si>
    <t xml:space="preserve">Moroeni; Bucuresti; Pantelimon; </t>
  </si>
  <si>
    <t>Obiectivul general al proiectului il reprezinta sustinerea inovarii si cresterea productivitatii SC BRIGHT HORIZONS SRL prin realizarea unui produs inovativ complex si a unor servicii inovative, bazate pe acest produs. Se urmareste crearea unei platforme inovative de Business Continuity (Continuitate a Afacerii - BC) de tip modular destinate cresterii competivitatii economice si infiintarea unei unitati noi pentru realizarea investitiei.</t>
  </si>
  <si>
    <t>Obiectivul general al proiectului consta in diversificarea activitatii MEDACRIL SRL prin fabricarea de ambalaje alimentare bioactive si biodegradabile cu continut de compusi bioactivi cu rol antioxidant si antibacterian, intr-o instalatie industriala realizata in cursul implementarii proiectului pe baza formularilor de acid polilactic plastifiante si aditivate cu componente bioactive si nanoargile originale si inovative dezvoltate</t>
  </si>
  <si>
    <t>Obiectivul general al proiectului vizeaza cresterea capacitatii de cercetare a Universitatii din Petrosani a prin realizarea de investitii în infrastructura de tip CLOUD si integrarea acesteia în structuri internationale de tip CLOUD si infrastructuri masive de date, in scopul  ridicarii nivelului de competitivitate stiintifica.</t>
  </si>
  <si>
    <t>AA8</t>
  </si>
  <si>
    <t>AA9</t>
  </si>
  <si>
    <t>Cercetare proces "deep learning" - pentru dezvoltare inteligenta artificiala specializata in recunoastere imagini de tip publicitar</t>
  </si>
  <si>
    <t>DOMO MEDIA SRL</t>
  </si>
  <si>
    <t>Sistem inovativ pentru managementul și analiza datelor de mari dimensiuni utilizate pentru gestionarea garanției produselor sau serviciilor</t>
  </si>
  <si>
    <t>Modele computaționale  bazate pe big data și  analiza predictiva a datelor pentru optimizarea și automatizarea distribuției de produse de asigurare prin platforma 24Broker.ro</t>
  </si>
  <si>
    <t>LIFE IS HARD S.A.</t>
  </si>
  <si>
    <t>ASCENDIA S.A.</t>
  </si>
  <si>
    <t>Platformă software pentru predicţia evoluţiei viitoare a unor indicatori din procese comerciale, bazată pe big data şi data mining</t>
  </si>
  <si>
    <t>GREENTOP - Agro-Biodiversity</t>
  </si>
  <si>
    <t>OPTIMA GROUP SRL</t>
  </si>
  <si>
    <t>Instalatie energetica de generatie noua destinata asigurarii suportului energetic in infrastructuri critice (W-ISS-E)</t>
  </si>
  <si>
    <t>IMBUNATATIREA INFRASTRUCTURII TIC IN DOMENIUL E-EDUCATIE, COMUNA PORUMBACU DE JOS, JUDETUL SIBIU</t>
  </si>
  <si>
    <t>Cresterea gradului de acces elevilor din invatamantul preuniversitar la procesul de invatare on-line prin dotarea acestora cu echipamente de tipul tabletelor scolare</t>
  </si>
  <si>
    <t>COMUNA PORUMBACU DE JOS</t>
  </si>
  <si>
    <t>COMUNA POIANA</t>
  </si>
  <si>
    <t>Porumbacu de Jos</t>
  </si>
  <si>
    <t>Poiana</t>
  </si>
  <si>
    <t>Dotarea unitatilor de invatamant din comuna Branistea, judetul Galati, cu echipamente electronice</t>
  </si>
  <si>
    <t>Creșterea gradului de digitalizare a unităților de învățământ preuniversitar de stat din județul Prahova prin achiziționare de echipamente și servicii de conectare și acces Internet</t>
  </si>
  <si>
    <t>COMUNA BRANISTEA</t>
  </si>
  <si>
    <t>Dotarea Liceului Tehnologic Topoloveni si a Liceului Teoretic "Ion Mihalache" din orasul Topoloveni, Judetul Arges cu echipamente TIC necesare pentru derularea activitatilor didactice in mediul on-line in contextul pandemiei Covid</t>
  </si>
  <si>
    <t>Dotare cu echipamente mobile din domeniul tehnologiei informației de tipul tabletelor școlare precum și a altor echipamente/dispozitive electronice necesare desfășurării activității didactice în mediu on-line, in comuna Mihai Eminescu, județul Botoșani</t>
  </si>
  <si>
    <t>ORAS TOPOLOVENI</t>
  </si>
  <si>
    <t>COMUNA MIHAI EMINESCU</t>
  </si>
  <si>
    <t>Topoloveni</t>
  </si>
  <si>
    <t>Mihai Eminescu</t>
  </si>
  <si>
    <t>COMPANIA DE REMORCARE MARITIMA COREMAR SA</t>
  </si>
  <si>
    <t>Dezvoltarea unui produs tehnologic inovativ in cadrul SC AGRIGODA SRL</t>
  </si>
  <si>
    <t>Minibuz cu propulsie electrica si autonomie prelungita</t>
  </si>
  <si>
    <t>AGRIGODA SRL</t>
  </si>
  <si>
    <t>REV TEAM CAR SRL</t>
  </si>
  <si>
    <t>Valorificarea inovativa si integrata a deseurilor biopolimerice prin procese de sinteza inteligente in camp cu microunde cu obtinerea de materiale carbonice pentru aplicatii de nisa - 4WASTEUPGRADE</t>
  </si>
  <si>
    <t>Dezvoltarea de către Arobs a unui nou sistem de testare unităţi centrale de control destinate vehiculelor</t>
  </si>
  <si>
    <t>COSFEL ACTUAL SRL</t>
  </si>
  <si>
    <t>AROBS TRANSILVANIA SOFTWARE S.A.</t>
  </si>
  <si>
    <t>Platforma accelerator de servicii inteligente integrate - PASII</t>
  </si>
  <si>
    <t>SSOA INTEGRATION SRL</t>
  </si>
  <si>
    <t>Dezvoltarea de materiale compozite inovatoare din materiale reciclabile la IMS Werkzeugbau SRL</t>
  </si>
  <si>
    <t>Dezvoltarea sistemului de E-Educație în Comuna Independența, județul Călărași</t>
  </si>
  <si>
    <t>I.M.S. WERKZEUGBAU SRL</t>
  </si>
  <si>
    <t>Dezvoltarea unor metode integrate de diagnostic pentru depistarea rapidă a bolilor hepatice</t>
  </si>
  <si>
    <t>Statistici computaționale avansate pentru planificarea și urmărirea mediilor de producție - SCAMP-ML</t>
  </si>
  <si>
    <t>PRO-VITAM S.R.L.</t>
  </si>
  <si>
    <t>ETA2U SRL</t>
  </si>
  <si>
    <t>Santu Gheorghe</t>
  </si>
  <si>
    <t>Cresterea competitivitatii OMEGA Trust prin inovare de produs în scopul producţiei şi comercializării, bazata pe CDI</t>
  </si>
  <si>
    <t>Servicii de atestare a identitatii in medii descentralizate bazate pe tehnologii de tip blockchain  (IDBC)</t>
  </si>
  <si>
    <t>Obiectivul general al proiectului este extinderea capacitatii existente a S.C. DOMO MEDIA S.R.L. prin intermediul dezvoltarii Departamentului tehnic responsabil de desfasurarea activitatilor de cercetare – dezvoltare inovative.</t>
  </si>
  <si>
    <t>Obiectivul general al proiectului vizeaza extinderea capacitatii existente a platformei 24broker prin investitii private in activitati de CDI si desfasurarea de activitati specifice inovarii de produs in colaborare efectiva cu o instituite de invatamant superior, care vor permite realizarea de noi modele computationale bazate pe big data si analiza predictiva a datelor cu impact direct asupra optimizarii si automatizarii produselor de asigurare.</t>
  </si>
  <si>
    <t>Obiectivul general al proiectului eGARANTIE este dezvoltarea unui produs informatic destinat celor trei actori principali: consumatorul, furnizorul entitatii garantate (vânzatorul, producatorul sau prestatorul de servicii) si furnizorul de servicii de service în garantie, cu scopul de a asigura accesul rapid si eficient al tuturor celor implicati la toate informatiile privind garantia unui produs, serviciu sau proces, generând în acelasi timp o gama larga de informatii utile privind diferite aspecte comerciale sau tehnice, bazate pe analiza unui volum mare de date.</t>
  </si>
  <si>
    <t>Obiectivul general al prezentului proiect tehnologic inovativ este reprezentat de implementarea unui proces de productie nou (dezvoltare software) in vederea realizarii produsului informatic inovator „Platforma software pentru predictia evolutiei unor indicatori in procese comerciale, prin tehnici de data mining” („Data Seer”).</t>
  </si>
  <si>
    <t>Obiectivul general al proiectului consta in dezvoltarea unui produs inovator care, prin utilizarea superioara a imaginilor satelitare pentru identificarea tipurilor de vegetatie, a stadiului de evolutie a acesteia, speciilor, modului de utilizare a terenurilor, evolutiei constructiilor si ariilor verzi, permite monitorizare în timp a evolutiei zonelor de interes la costuri rezonabile (reduse fata de modelele actuale de monitorizare), beneficiind de disponibilitatea mai multor seturi de imagini aferente fiecarei zone.</t>
  </si>
  <si>
    <t>Obiectivul general al proiectului il reprezinta cresterea competitivitatii firmei WING COMPUTER GROUP SRL prin proiectarea, realizarea si testarea unui sistem inovativ flexibil, avand 3 variante constructive, pentru asigurarea suportului energetic si colectarii datelor de mentenanta predictiva cu scopul cresterii rezilientei infrastructurilor critice.</t>
  </si>
  <si>
    <t>Obiectivul general al proiectului este asigurarea in bune conditii a serviciului public de educatie si accesul egal la educatie pentru 131 de elevi incadrati in invatamantul preuniversitar in Scoala Gimnaziala nr 1 din Comuna Poiana din judetul Galati prin dotarea acestora cu echipamente mobile din domeniul tehnologiei informaþiei de tipul tabletelor scolare conectate la Internet, dotarea profesorilor si a salilor de clasa cu 22 laptopuri cu abonament de date, in vederea desfasurarii procesului didactic in mediul online.</t>
  </si>
  <si>
    <t>Obiectivul general al proiectului este asigurarea in bune conditii a serviciului public de educatie si accesul egal la educatie pentru peste 12.000 de elevi incadrati in invatamantul preuniversitar din judetul Prahova, din mediul RURAL, prin dotarea acestora cu echipamente mobile din domeniul tehnologiei informaþiei de tipul tabletelor scolare conectate la Internet, dotarea profesorilor cu 651 de tablete grafice, 734 de laptop-uri, 714 de camere web pentru derularea orelor online, respectiv dotarea cu echipamente a salilor de clasa din 64 de unitati de invatamant in vederea desfasurarii procesului didactic in mediul online si anume 372 calculatoare all-in-one, 300 proiectoare cu ecran, 372 table interactive.</t>
  </si>
  <si>
    <t>Consiliul Judeţean PRAHOVA</t>
  </si>
  <si>
    <t>Obiectivul general al proiectului consta in imbunatatirea infrastructurii TIC in domeniul e-educatie pentru asigurarea accesului elevilor la procesul de învatare în mediul on-line în contextul pandemiei generate de virusul SARS-CoV-2, in cadrul Liceului Tehnologic Topoloveni si a Liceului Teoretic "Ion Mihalache" din orasul Topoloveni, Judetul Arges.</t>
  </si>
  <si>
    <t>Agigea</t>
  </si>
  <si>
    <t>Platformă maritimă integrată inovativă destinată interventiei în timp real  prin asistenta simulată in gestionarea riscului la dezastre în zonele  costiere si portuare  - PLATMARISC</t>
  </si>
  <si>
    <t>Obiectivul general al proiectului constă in inovarea bazată pe cercetare-dezvoltare, precum şi obiectivul investiţiei iniţiale pentru inovare în vederea introducerii în producţie a rezultatelor obţinute din cercetare-dezvoltare, şi anume: - înfiinţarea unei unităţi noi situata in: Agigea, Portul Constanta, jud Constanta, -„ realizarea Platformei maritime multisenzor integrate, destinată interventiei în timp real pentru gestionarea riscului la dezastre în zonele costiere si portuare ”, utilizând inovarea bazată pe
cercetare prin asistenta simulată a dinamicii diferitilor parametri aferenti factorilor de risc identificati în zonele maritime costiere (parametri hidrometeorologici, parametri fizico-chimici ale poluantilor maritimi, parametri cinematici a navelor in situatii speciale) în vederea evaluării si reducerii acestora.</t>
  </si>
  <si>
    <t>Obiectiv general este diversificarea activitatii solicitantului AGRIGODA SRL prin dezvoltarea unui produs inovativ cu aplicatii in domeniul agricol, mai exact un amendament calcaros de sol sub forma de granule, acoperite de un strat de microelemente din gunoi de pasare. Produsul inovativ va fi dezvoltat pe baza de activitati de cercetare-dezvoltare.</t>
  </si>
  <si>
    <t>Campullung Muscel</t>
  </si>
  <si>
    <t>Obiectivul general este realizarea produsului inovativ care rezultă din activităţile de cercetare este un autobuz cu conducere autonoma, de nivel 1-2, cu propulsie electrica si autonomie extinsa prin utilizarea unui prelungitor de autonomie (Range Extender).</t>
  </si>
  <si>
    <t>Obiectivul general al proiectului il reprezinta dezvoltarea la beneficiar a unei linii-tehnologice-pilot inovative si integrate de sinteza in camp de microunde a unor materiale carbonice pentru aplicatii de nisa in domeniul epurarii apelor, prin valorificarea unor deseuri biopolimerice/lignocelulozice neutilizate in prezent.</t>
  </si>
  <si>
    <t>Obiectivul general al proiectului este inovarea de produs în cadrul Arobs prin activitati de cercetare-dezvoltare în parteneriat, având ca rezultat un sistem îmbunatatit de testare a unitatilor centrale de control în vehicule, in 24 de luni de la semnarea contractului de finantare.</t>
  </si>
  <si>
    <t>Obiectivul proiectului nostru este acela de a oferi utilizatorilor o platforma prin care sa asiguram un grad înalt de încredere în accesarea si promovarea serviciilor comerciale, asigurând transparenta prin intermediul tehnologiei de public ledger si o modalitate inovativa de accesare si promovare a serviciilor precum si de stabilire a rating-ului utilizatorilor în funcþie de actiunile efectuate în platforma.</t>
  </si>
  <si>
    <t>Obiectivul general al proiectului il reprezinta cresterea capacitatii de cercetare – dezvoltare-inovare a firmei S.C.IMS WERKZEUGBAU S.R.L. si valorificarea acestei capacitati - generarea de rezultate direct aplicabile in economie, prin investitii private in activitati de cercetare-dezvoltare - inovare care urmaresc dezvoltarea de materiale compozite inovatoare pe baza materialelor reciclabile.</t>
  </si>
  <si>
    <t>Obiectivul general este asigurarea accesului elevilor la procesul de învatare online si implementarea unui sistem eficient de E-Educatie la nivelul Comunei Independenta.</t>
  </si>
  <si>
    <t>Obiectivul general al proiectului este inovarea bazată pe cercetare-dezvoltare prin diversificarea activităţii firmei prin dezvoltarea unor metode integrate de depistare rapidă a bolilor hepatice: un nanosenzor şi biomarkeri. Practic, în urma proiectului vor rezulta noi metode de depistare rapidă a bolilor hepatice (cu ajutorul nanosenzorului şi biomarkerilor rezultaţi în urma cercetării din cadrul proiectului), ce vor veni ca suport serviciului de diagnosticare a bolilor hepatice.</t>
  </si>
  <si>
    <t>Ghiroda</t>
  </si>
  <si>
    <t>Obiectivul general este cresterea investitiilor ETA2U SRL în activitatea proprie de cercetare-dezvoltare-inovare (CDI) si dezvoltarea unui parteneriat cu doua dintre organizatiile de cercetare consacrate în vederea dezvoltarii, lansarii pe piata si comercializarii unei solutii de monitorizare a echipamentelor industriale destinata firmelor de productie. Solutia este dezvoltata prin integrarea unor tehnologii bazate pe concepte compatibile cu internetul obiectelor (Internet Of Things - IoT) si sisteme de senzori cu algoritmi si metode specifice de inteligenþa artificiala (incluzând "machine learning" sau "data mining") si metode statistice neparametrice precum si tehnici bazate pe reguli.</t>
  </si>
  <si>
    <t>Obiectivul generaleste acela de a introduce inovarea de produs in activitatea proprie a companiei OMEGA Trust in vederea productiei si comercializarii platformei inovative OT Defender (Platforma inovativa de colectare, analiza si raportare inteligenta a incidentelor de securitate cibernetica) prin diversificarea activitatii unitatii prin produse care nu au fost realizate anterior în unitate bazate pe cercetare-dezvoltare in domeniul de specializare inteligenta 2.1.1 în cadrul sectorului economic ce prezinta potential de crestere - TIC</t>
  </si>
  <si>
    <t>Obiectivul general al proiectului consta in inovarea bazata pe cercetare-dezvoltare in vederea crearii unui mediu descentralizat de gestionare a indentitatii asigurat de o retea distribuita de tip block-chain. Obiectivul investitiei initiale pentru inovare privind o noua activitate economica este legat de diversificarea activitatii intreprinderii.</t>
  </si>
  <si>
    <t>DEUS EX TECHNOLOGIES SRL</t>
  </si>
  <si>
    <t>SISTEM LASER DEFENSIV- CERBER</t>
  </si>
  <si>
    <t>Prahova; Ilfov;</t>
  </si>
  <si>
    <t>Blejoi; Magurele;</t>
  </si>
  <si>
    <t>Obiectivul general il constituie promovarea investitiilor in Cercetare&amp;Dezvoltare&amp;Inovare in domeniul laserilor de mare putere cu aplicabilitate in combaterea transfrontalieră a terorismului, crimei organizate, traficului ilegal de bunuri şi persoane. Scopul proiectului il reprezinta realizarea unei investitii initiale constand in infiintarea unei unitati noi de productie in cadrul SC DEUS EX TECHNOLOGIES SRL pentru fabricarea prototipului CERBER avand la baza Sistemul Laser Defensiv .</t>
  </si>
  <si>
    <t>85.00;</t>
  </si>
  <si>
    <t>Mediu colaborativ pentru dezvoltarea arhitecturilor cloud bazate pe OpenStack cu aplicații în CDI</t>
  </si>
  <si>
    <t>E-EDUCAŢIE in comuna Urzicuta</t>
  </si>
  <si>
    <t>SCOALA GIMNAZIALA "BARBU IONESCU"</t>
  </si>
  <si>
    <t>Urzicuta</t>
  </si>
  <si>
    <t>Obiectivul general al proiectului (scopul) consta în modernizarea infrastructurii TIC a Universitaþii Tehnice “Gheorghe Asachi” din Iasi pentru implementarea unei platforme electronice în arhitectura de tip Cloud OpenStack destinata susþinerii si dezvoltarii mai rapide a competitivitaþii stiinþifice si poziþionarii Universitaþii ca un centru de excelenþa CDI la nivel regional.</t>
  </si>
  <si>
    <t>Obiectivul general este dotarea elevilor si a cadrelor didactice cu echipamente specifice pentru asigurarea accesului la invatamantul online.</t>
  </si>
  <si>
    <t>ACCES LA EDUCAȚIE ÎN MEDIUL ONLINE, ÎN CONTEXTUL CRIZEI SANITARE COVID-19, ÎN UNITĂȚILE DE ÎNVĂȚĂMÂNT SPECIAL DIN JUDEȚUL GALAȚI</t>
  </si>
  <si>
    <t>JUDETUL GALATI</t>
  </si>
  <si>
    <t>Galati; Tecuci;</t>
  </si>
  <si>
    <t>Obiectivul general al proiectului este imbunatatirea conditiilor necesare desfasurarii procesului educational in anul scolar 2020-2021 atat pentru elevi cat si pentru cadrele didactice, in contextul crizei pandemice create de raspandirea virusului SARS-CoV-2.</t>
  </si>
  <si>
    <t>ECHIPAMENTE IT PENTRU ȘCOALA DIN COMUNA PLAIESII DE JOS, JUDEȚUL HARGHITA</t>
  </si>
  <si>
    <t>COMUNA PLAIESII DE JOS</t>
  </si>
  <si>
    <t>Plaiestii de Jos</t>
  </si>
  <si>
    <t>Obiectivul general este achiziþionarea echipamentelor IT necesare pentru activitate didactica în comuna Plaiesii de Jos</t>
  </si>
  <si>
    <t>CERT ENTTRUST – Solutii si tehnologii inovative bazate pe servicii SaaS (Software as a  Service)  pentru Intreprindere Digitală</t>
  </si>
  <si>
    <t>CENTRUL DE CALCUL SA</t>
  </si>
  <si>
    <t>Sistem integrat pentru automatizarea proceselor de afaceri utilizand inteligenta artificiala</t>
  </si>
  <si>
    <t>ENDAVA ROMANIA SRL</t>
  </si>
  <si>
    <t>Obiectivul general al proiectului este stimularea inovarii in Centrul de Calcul S.A. si în cadrul consortiului prin dezvoltarea de tehnologii si modele inovative pentru CERTIFICAREA (ORIGINII SI  INTEGRITATII) CONTINUTULUI PUBLICAT IN MEDIUL ONLINE si a SEMNATURII DIGITALE ÎN CLOUD în vederea implementarii acestora intr-un nou produs INTREPRINDERE DIGITALA in contextul Industry 4.0, oferind astfel posibilitatea mentinerii competitivitatii tehnologice si comerciale.</t>
  </si>
  <si>
    <t>Nord Est; Nord Vest;</t>
  </si>
  <si>
    <t>Iasi; Cluj;</t>
  </si>
  <si>
    <t>Iasi; Cluj Napoca;</t>
  </si>
  <si>
    <t>Obiectivul general este realizarea unui serviciu optimizat în mod semnificativ (inovare de produs) în cadrul companiei Endava România SRL (Beneficiarul). Adiacent, pe parcursul desfasurarii activitatilor de cercetare-dezvoltare necesare pentru atingerea obiectivului proiectului, se va obtine îmbunatatirea proceselor de productie în doua dintre departamentele Beneficiarului, Service Desk si Dezvoltare Software (dubla inovare de proces).</t>
  </si>
  <si>
    <t>CORAX-BIONER CEU SA</t>
  </si>
  <si>
    <t>Dezvoltarea unei tehnologii de producție de anticorpi monoclonali la sediul firmei SC CORAX-BIONER CEU SA</t>
  </si>
  <si>
    <t>Axă prioritară 4</t>
  </si>
  <si>
    <t>Obiectivul general al proiectului este diversificarea activitatii societatii comerciale Corac Bioner CEU SA, prin dezvoltarea unei tehnologii de productie de produse biosimilare la sediul firmei societatii Corax Bioner CEU SA.</t>
  </si>
  <si>
    <t>GEMITE RO SRL</t>
  </si>
  <si>
    <t>Proiect tehnologic inovativ pentru dezvoltarea unui grup de materiale de tip AIM ( Advanced Inorganic Materials)</t>
  </si>
  <si>
    <t>AP 4/4.2.1 (fost AP 2/2.3.3 Sectiunea e-educatie  ap.2 - tablete)</t>
  </si>
  <si>
    <t>Obiectiul general al proiectului este diversificarea activitatii Gemite RO prin realizarea de 4 noi produse care nu au mai fost realizate anterior in societate.</t>
  </si>
  <si>
    <t>Cercetarea și realizarea unor soluții inovative de monitorizare a consumurilor în instalațiile tehnice utilizând inteligența artificială</t>
  </si>
  <si>
    <t>REMONI TECHNOLOGIES RO SRL</t>
  </si>
  <si>
    <t>Obiectiv general: Realizarea unei unitati noi pentru productia de senzori inovativi de monitorizare a consumurilor în instalatiile tehnice utilizând inteligenta artificiala.</t>
  </si>
  <si>
    <t>Performanță și excelență în domeniul mediului și energiei regenerabile prin entități moderne de tip cluster - cu acronimul PEDMEREMC</t>
  </si>
  <si>
    <t>TITUS SRL</t>
  </si>
  <si>
    <t>privat</t>
  </si>
  <si>
    <t>AP 1/P1.1/OS1.1 -Secţiunea B - ap. nr.2</t>
  </si>
  <si>
    <t>Obiectivul general:este dezvoltarea capacităţii de CDI a clusterului MERWT (în domeniul mediului şi energiei regenerabile), incluzând construcţia a două nivele într-o clădire nouă (Timişoara) dotată cu laboratoare, evenimente specifice într-un loc stabil şi pe o periodă lungă (substituind astfel expoziţiile şi târgurile din domeniu desfăşurate în diferite locaţii la diferite date) în care se întalnesc cererea cu oferta în domeniul de specializare inteligentă a energiilor regenerabile şi mediului.</t>
  </si>
  <si>
    <t>AA11</t>
  </si>
  <si>
    <t>SCOALA GIMNAZIALA "IOAN MURARIU" CRISTINESTI</t>
  </si>
  <si>
    <t>Acces la e-educație prin dezvoltarea infrastructurii IT la nivelul Școlii Gimnaziale "Ioan Murariu" Cristinești</t>
  </si>
  <si>
    <t>Cristinesti</t>
  </si>
  <si>
    <t>MAZAROM IMPEX SRL</t>
  </si>
  <si>
    <t>TEHNOLOGII INOVATIVE PENTRU  PRELUCRAREA  SI  TESTAREA  MATERIALELOR AVANSATE DIN DOMENIUL AEROSPATIAL</t>
  </si>
  <si>
    <t>ASOCIATIA CLUSTERUL EDUTIC</t>
  </si>
  <si>
    <t>INFIINTARE CENTRU DE CERCETARE EDUTIC PENTRU UTILIZAREA TIC IN EDUCATIE</t>
  </si>
  <si>
    <t>COMUNA PUŞCAŞI</t>
  </si>
  <si>
    <t>Dotarea unitatilor de invatamant din comuna Pușcași, judetul Vaslui cu echipamente si dispozitive electronice necesare desfasurarii activitatii didactice in mediul on-line</t>
  </si>
  <si>
    <t>Puscas</t>
  </si>
  <si>
    <t>SISTEM INTELIGENT PENTRU MONITORIZAREA POSTURII SI MOBILITATII VARSTNICILOR PRIN ANALIZA TIPARULUI DE LOCOMOTIE - POSTUREC</t>
  </si>
  <si>
    <t>DATSA TEXTIL SRL</t>
  </si>
  <si>
    <t>Dezvoltarea capacitatii CDI pentru obtinerea de produse textile tricotate functionale in scopul cresterii competitivitatii firmei DATSA TEXTIL SRL prin inovare/ CareKnits</t>
  </si>
  <si>
    <t>Obiectivul general este: Asigurarea accesului elevilor Scolii Gimnaziale "Ioan Murariu" Cristinesti la procesul de invatare in mediul on-line si desfasurarea in bune conditii a activitatilor didactice desfasurate on-line în contextul crizei pandemice create de coronavirusul SARS-CoV-2.</t>
  </si>
  <si>
    <t>Obiectivul general consta în dezvoltarea unor tehnologii moderne de prelucrare si testare a materialelor avansate din domeniul aeronautic si aerospatial cu aplicabilitate în cadrul unor IMM-uri de profil care îsi propun abordarea unor domenii de nisa.</t>
  </si>
  <si>
    <t>Baicoi</t>
  </si>
  <si>
    <t>Obiectivul general al proiectului consta în: Crearea unui centru de cercetare pentru testarea în conditii reale, pe o scoala pilot, a eficientei aplicatiilor software educationale dezvoltate, precum si maximizarea acestei eficiente functie de caracteristicile consumatorului.</t>
  </si>
  <si>
    <t>Obiectivul general al proiectului este asigurarea accesului elevilor si cadrelor didactice la procesul de învatare în mediul on-line prin
achizitia de tabletele scolare si alte echipamente IT.</t>
  </si>
  <si>
    <t>Obiectivul general al acestui proiect este cresterea capacitatii de inovare a firmei, prin activitati de cercetare si valorificarea rezultatelor de cercetare-dezvoltare detinute de ADVANCED SLISYS SRL, pentru dezvoltarea unui dispozitiv digital inovator si a unei metode brevetabile.</t>
  </si>
  <si>
    <t>Obiectivul general al proiectului il reprezinta cresterea competitivitatii activitatii intreprinderii SC DATSA TEXTIL SRL prin cercetaredezvoltare- inovare (CDI) desfasurata in parteneriat cu Institutul National de Cercetare-Dezvoltare pentru Textile si Pielarie - INCDTP si dezvoltarea de noi procese si produse pentru firma si sectorul textil din Romania.</t>
  </si>
  <si>
    <t>suspendare martie 2020</t>
  </si>
  <si>
    <t>E-EDUCAŢIE în unitățile din învățământul preuniversitar din Municipiul Slatina</t>
  </si>
  <si>
    <t>Unitatea Administrativ - Teritoriala MUNICIPIUL SLATINA</t>
  </si>
  <si>
    <t>Obiectivul general: Asigurarea procesului de invatare in mediul on-line in 14 unitati de invatamant preuniversitar de stat din Municipiul Slatina prin dotarea cu echipamente mobile din domeniul tehnologiei informatiei de tipul tabletelor scolare, precum si a altor echipamente/dispozitive electronice.</t>
  </si>
  <si>
    <t>Desfășurarea în bune condiții a serviciului public de educație în mediul online pentru anul școlar 2020-2021 la Școala Gimnazială nr. 1 din Orașul Pantelimon, județul Ilfov</t>
  </si>
  <si>
    <t>ORASUL PANTELIMON</t>
  </si>
  <si>
    <t>Obiectivul general este asigurarea accesului la educatie online al elevilor de la Scoala Gimnaziala nr.1 Pantelimon, oras Pantelimon, judetul Ilfov, prin achizitionarea de tablete si echipamente/dispozitive electronice necesare activitaþii didactice in contextul pandemiei de Covid-19.</t>
  </si>
  <si>
    <t>Asigurarea desfasurarii invatamantului on-line in Municipiul Drobeta Turnu Severin</t>
  </si>
  <si>
    <t>UAT Municipiul Drobeta Turnu Severin</t>
  </si>
  <si>
    <t>Obiectivul general este dotarea unitatilor de invatamant preuniversitar din municipiul Drobeta Turnu Severin, a cadrelor didactice si a elevilor cu echipamente specifice pentru asigurarea aceesului la invatamantul online.</t>
  </si>
  <si>
    <t>Drobeta Turnu Severin</t>
  </si>
  <si>
    <t>AA12</t>
  </si>
  <si>
    <t>Sistem integrat inovativ de fabricaţie digitală  pentru simularea procesului de prelucrare a componentelor de înaltă precizie din industria aeronautica</t>
  </si>
  <si>
    <t>START AIR SRL</t>
  </si>
  <si>
    <t xml:space="preserve">Obiectivul general al proiectului se refera la cresterea competitivitatii societatii Start Air SRL pe piata produselor software CAD/CAM prin introducerea in practica a unui sistem integrat inovativ de fabricatie digitala(program software) bazat pe rezultatul cercetarii obtinut prin achizitia unui studiu de cercetare conform contractului de cercetare - nr.1040/15.06.2016. </t>
  </si>
  <si>
    <t>Act aditional Nr.</t>
  </si>
  <si>
    <t>AA</t>
  </si>
  <si>
    <t>Dezvoltare produs software PITrun bazat pe algoritmi de rutare infrastuctura rutiera de transport şi  de prelucrare a datelor în cloud</t>
  </si>
  <si>
    <t>PHIN TRANS Agency SRL</t>
  </si>
  <si>
    <t>Elaborarea unor procese și produse inovative în sectorul forestier  pentru creșterea competitivității și a calității vieții</t>
  </si>
  <si>
    <t>OCOLUL SILVIC DE REGIM GHEORGHENI SA</t>
  </si>
  <si>
    <t>Obiectivul general al proiectului consta in cresterea capacitatii de inovare a societatii prin dezvoltarea unui produs software pentru identificarea si planificarea rutelor de transport a autovehiculelor pe infrastructura rutiera (PITrun) in vederea productiei si comercializarii, care să conducă pe termen mediu şi lung la creşterea competitivităţii PERFORMANCE INNOVATION TECHNOLOGIES pe piata de profil.</t>
  </si>
  <si>
    <t xml:space="preserve">Obiectivul general al proiectului consta in elaborarea unor procese inovative si introducerea in productie a unor produse inovative ( dezvoltarea a 3 produse inovative constand in: biocompost forestier inoculat microbial ambalat in saci (P1), minicontainere cu biocompost forestier, insamantate cu seminte forestiere (P2) si puieti de rasinoase minicontainerizati, biostimulati in biocompost forestier (P3);) care sa permita cresterea productivitatii si a competitivitatii pe piata a solicitantului.
Obiectivul general al proiectului consta in elaborarea unor procese inovative si introducerea in productie a unor produse inovative
(rezultate ale procesului inovativ) care sa permita cresterea productivitatii si a competitivitatii pe piata a solicitantului.
</t>
  </si>
  <si>
    <t>Joseni</t>
  </si>
  <si>
    <t>Sistem pentru diagnosticarea complexa a starilor masinilor electrice rotative de medie si mare putere</t>
  </si>
  <si>
    <t>SIMTECH RESEARCH SRL</t>
  </si>
  <si>
    <t>Obiectivul general este dezvoltarea unui start-up inovator, denumit SIMTECH RESEARCH, care sa introduca în piata un produs nou, denumit "SISTEM PENTRU DIAGNOSTICAREA COMPLEXA A STARILOR MASINILOR ELECTRICE ROTATIVE DE MEDIE SI MARE PUTERE",
desemnat de acronimul SDCME.</t>
  </si>
  <si>
    <t xml:space="preserve">Obiectivul general al proiectului îl reprezinta sustinerea entitatilor din domeniul agroalimentar în cadrul masurilor economice ”Sprijin pentru România”, precum si în cadrul programului de relansare economica cu finantare din fonduri externe nerambursabile în contextul crizei economice generate de pandemia de COVID-19, prin acordarea de ajutoare temporare cu valoare limitata acelor IMM-uri care se confrunta cu un deficit sau chiar cu indisponibilitatea lichiditatilor. </t>
  </si>
  <si>
    <t>IMM AGRI-FOOD</t>
  </si>
  <si>
    <t>MINISTERUL  ANTREPRENORIATULUI SI TURISMULUI</t>
  </si>
  <si>
    <t>AP 4/4.1.2 - MAT</t>
  </si>
  <si>
    <t>AP 4/4.1.2 - MADR</t>
  </si>
  <si>
    <t>MICROGRANTURI IN DOMENIUL AGROALIMENTAR</t>
  </si>
  <si>
    <t>MINISTERUL AGRICULTURII SI DEZVOLTARII RURALE</t>
  </si>
  <si>
    <t>Obiectivul general îl constituie acordarea de sprijin financiar din fonduri externe nerambursabile, aferente POC 2014-2020, în contextul crizei provocate de COVID-19 pentru beneficiarii din domeniile agricultura, acvacultura, piscicultura si industrie alimentara prevazuþi de OUG nr. 61/2022 a caror activitate a fost afectata de efectele pandemiei de COVID-19. Furnizorul ajutorului de stat este MIPE. Masura este implementata de catre MADR, în calitate de administrator de microgrant conform criteriilor stabilite de MIPE în schema de ajutor de stat si ghidul solicitantului, în parteneriat cu APIA, inclusiv structurile judetene ale acesteia în baza contractului de finantare încheiat cu MIPE, prin AM POC, în calitate de furnizor de ajutor de stat si  de STS in calitate de administrator tehnic al sistemului informatic de gestionare .</t>
  </si>
  <si>
    <t>Dezvoltarea unor produse inovative de climatizare de inalta eficienta si specializare prin cercetare industriala si experimentala</t>
  </si>
  <si>
    <t>AMTEH INTERNATIONAL S.R.L.</t>
  </si>
  <si>
    <t>Bucuresti Ilfov; Sud; Nord Est</t>
  </si>
  <si>
    <t>Alexandria; Poroschia;</t>
  </si>
  <si>
    <t>Obiectivul general urmareste infiintarea unei unitati noi de productie si introducerea inovarii in activitatea proprie prin dezvoltarea unui produs nou, in scopul productiei si comercializarii, bazat pe rezultatele obtinute din cercetare.</t>
  </si>
  <si>
    <t>BENGEE</t>
  </si>
  <si>
    <t>HR mai aproape de oameni</t>
  </si>
  <si>
    <t>ALICE TIPS AND TRIPS PLATFORMA INOVATIVA DE PLANIFICARE A CALATORIILOR</t>
  </si>
  <si>
    <t>BEST BUSINESS TRAVEL SRL</t>
  </si>
  <si>
    <t>Targovişte; Aninoasa; Băleni</t>
  </si>
  <si>
    <t>Obiectivul general este realizarea unei solutii informatice, denumita BENGEE, care este o combinatie flexibila de Comert Electronic si Sistem de Licitatie Electronica.</t>
  </si>
  <si>
    <t>Obiectivul general este cresterea contributiei sectorului TIC pentru competitivitatea economica prin dezvoltarea produselor si serviciilor TIC, a comertului electronic si a cererii de TIC.</t>
  </si>
  <si>
    <t xml:space="preserve">Obiectivul general al proiectului este dezvoltarea platformei inovative/aplicatiei (alicetipsandtrips) prin implementarea tehnologiei de Inteligenta Artificiala, cu beneficii majore in facilitarea planificarii unei calatorii, astfel ducand la cresterea  competitivitatii economice a companiilor implicate in procesul de planificare din diverse sectoare de activitate din Romania afiliate domeniului turistic, precum si utilizatorilor finali ai acestei platforme. </t>
  </si>
  <si>
    <t>CODEZILLA SRL</t>
  </si>
  <si>
    <t>FABRIT SOFTWARE SRL</t>
  </si>
  <si>
    <t>SOFT GALAXY INTERNATIONAL SRL</t>
  </si>
  <si>
    <t>HEAVEN SOLUTIONS 2005 SRL</t>
  </si>
  <si>
    <t>Obiectivul general al proiectului îl constituie cresterea gradului de colaborare între întreprinderi centrate pe domeniul TIC, din cadrul clusterelor, prin realizarea de catre parteneri a unei platforme dinamice inovative de gestiune, monitorizare si crestere a mobilitaþii urbane electrice prin incarcare electrica, cu integrarea unor vehicule electrice inteligente folosind tehnologii distribuite de ultima generatie.</t>
  </si>
  <si>
    <t>Platforma software inovativa de gestiune, monitorizare si incarcare pentru cresterea mobilitatii electrice urbane – SMARMY (SMARt MobilitY)</t>
  </si>
  <si>
    <t>Solutii digitale pentru design sustenabil in arhitectura, inginerie si constructii (Fabrit ESD)</t>
  </si>
  <si>
    <t>Obiectivul general al proiectului este sa eficientizeze si automatizeze modalitatea prin care utilizatorii produsului nostru vor putea lua cele mai bune decizii, atat pentru clientii acestora, cat si pentru atingerea targetului de emisii de carbon al cladirilor proiectate.</t>
  </si>
  <si>
    <t>Platforma mobila aeriana cu inalte capabilitati de procesare locala si controlata de IA, pentru extinderea si asigurarea continuitatii serviciilor ITC – SMiRTIC</t>
  </si>
  <si>
    <t>Obiectivul general al proiectului îl constituie cresterea gradului de colaborare între întreprinderi centrate pe domeniul TIC, prin realizarea unei solutii mobile pentru asigurarea continuitatii, rezilientei si extinderii serviciilor IT&amp;C.</t>
  </si>
  <si>
    <t>NEUROGUV - Platforma inovativa pentru eficientizarea serviciilor de e-guvernare</t>
  </si>
  <si>
    <t>Obiectivul general al proiectul îl reprezinta sustinerea inovarii si cresterea productivitatii societatii Soft Galaxy International S.R.L. prin dezvoltarea unei platforme inovative pentru eficientizarea serviciilor de e-guvernare folosind tehnologia Blockchain si Inteligenta Artificiala.</t>
  </si>
  <si>
    <t>AIRobot - Platforma de asistenti inteligenti activi in comunicarea online, construiti pe tehnici avansate de deep learning si recunoasterea emotiilor</t>
  </si>
  <si>
    <t>Obiectivul general al proiectului este crearea unei platforme software numite AIRobot, ce poate fi privita ca facand parte din noul val de platforme software utilizate in comunicarea online.</t>
  </si>
  <si>
    <t>Platforma management server-cluster scalabila pentru aplicatii web de trafic mare si necesar de stabilitate crescut</t>
  </si>
  <si>
    <t>SOFT DREAMS S.R.L.</t>
  </si>
  <si>
    <t>Platforma pentru transformare digitala modulara in mediul enterprise si sectorul public</t>
  </si>
  <si>
    <t>2B INTELLIGENT SOFT SA</t>
  </si>
  <si>
    <t>Platforma inovativa pentru eficientizarea activitatii IMM-urilor din Romania</t>
  </si>
  <si>
    <t>CloudFlow. Gestiunea si integrarea flexibila a proceselor de busines bazata pe tehnologia block-chain, utilizand standardele si specificatiile UNECE-UN/CEFACT (eCMR, eInvoice, etc.), cu aplicabilitate directa in industria transporturilor si nu numai (dezvoltare si implementare CloudFlow4Trans si ClouFlow4Invoice).</t>
  </si>
  <si>
    <t>GITS COM S.R.L.</t>
  </si>
  <si>
    <t>Sistem informatic inovativ pentru dezvoltarea comerțului, integrat cu asistență inteligenta - INCom (Instant commerce)</t>
  </si>
  <si>
    <t>NEXLOC SRL</t>
  </si>
  <si>
    <t>InsureAI – Detecția automată a daunelor și predicția contravalorii aferente</t>
  </si>
  <si>
    <t>GLOBAL RESOLUTION EXPERTS SA</t>
  </si>
  <si>
    <t>Obiectivul general al proiectului consta in dezvoltarea unei platfome de management server-cluster scalabila pentru aplicatii web de trafic mare si necesar de stabilitate crescut, prin dezvoltarea de noi module si aplicatii innovative prin CDI pentru produsul actual al societatii SOFT DREAMS SRL – ClusterCS, care va integra pe verticala solutiile TIC obtinute prin abordarea domeniilor stiintifice.</t>
  </si>
  <si>
    <t>Obiectivul general este dezvoltarea unei platforme modulare inovative pentru transformarea digitala a companiilor si a sectorului public, contribuind la tranzitia de la vânzarea de servicii la vânzarea de produse software cu valoare adaugata mare.</t>
  </si>
  <si>
    <t>Obiectivul general al proiectului il reprezinta sustinerea inovarii si cresterea productivitatii societatilor mici si mijlocii din Romania, prin implementarea unei versiuni inovative de ERP si a unor servicii specilizate, bazate pe aceasta versiune de produs</t>
  </si>
  <si>
    <t>Obiectivul general al proiectului este: TRECEREA DE LA OUTSOURCING LA DEZVOLTAREA BAZATA PE INOVARE PRIN IMPLEMENTAREA UNUI SISTEM DE MANAGEMENT DIGITALIZAT AL PROCESELOR DE BUSINES SI EXPLOATAREA ACESTORA UTILIZAND TEHNOLOGIE LOCK-CHAIN</t>
  </si>
  <si>
    <t>Obiectivul general al proiectului propus este dezvoltarea unei platforme dedicata sectorului retail, care va raspunde cerinþelor actuale 1010 privind serviciile de suport si vanzari din magazinele brick and mortar (fizice), componenta inovativa fiind consitutita de integrarea in procesul de vanzare a funcþiilelor de vanzari online.</t>
  </si>
  <si>
    <t>Obiectivul general al proiectului este: TRECEREA DE LA OUTSOURCING LA DEZVOLTAREA BAZATA PE INOVARE PRIN IMPLEMENTAREA UNUI SISTEM DE MANAGEMENT DIGITALIZAT AL PROCESELOR DE BUSINES SI EXPLOATAREA ACESTORAUTILIZAND TEHNOLOGIE BLOCK-CHAIN .</t>
  </si>
  <si>
    <t>Rata de absorbţie POC 2014 - 2020</t>
  </si>
  <si>
    <t>Cheltuieli certificate (euro)</t>
  </si>
  <si>
    <t>Auditorium</t>
  </si>
  <si>
    <t>Implementarea aplicatiei - BRANDTEAM - de e-educatie inteligenta in cadrul companiilor cu scopul sustinerii culturii organizationale in medii de lucru hibride (Home, Office)</t>
  </si>
  <si>
    <t>80; 85</t>
  </si>
  <si>
    <t>Obiectivul general al proiectului il constituie cresterea competitivitatii si sustinerea inovarii pentru societatea INGENIOS RO SRL, prin realizarea unei platforma de achizitionare, prelucrare si raportare a volumelor mari de date depersonalizate si georeferentiate.</t>
  </si>
  <si>
    <t>Obiectivul general al proiectului consta în  crearea si dezvoltarea unei platforme digitale de e-educatie inteligenta in cadrul companiilor cu scopul imbunatatirii performantei organizationale in medii de lucru hibride (munca de acasa, munca de la birou).</t>
  </si>
  <si>
    <t xml:space="preserve">Centru; Bucuresti Ilfov; </t>
  </si>
  <si>
    <t xml:space="preserve">Harghita; Bucuresti; </t>
  </si>
  <si>
    <t xml:space="preserve">Miercurea Ciuc;  Bucuresti; </t>
  </si>
  <si>
    <t>AP 2/2.3.2 Securitate cibernetică - ap.3</t>
  </si>
  <si>
    <t>Obiectivul general: Dezvoltarea/consolidarea/eficientizarea capabilităţilor de prevenire, identificare, analiză şi reacţie la incidentele de securitate cibernetică pentru asigurarea securităţii infrastructurilor IT&amp;C deţinute de Serviciul Român de Informaţii la nivel naţional.</t>
  </si>
  <si>
    <t>Dezvoltarea unei platforme de analiză avansată de securitate cibernetică - DPAS</t>
  </si>
  <si>
    <t>Serviciul Român de Informații prin Unitatea Militară 0929 București
Serviciul Român de Informații prin Unitatea Militară 0929 București
Dezvoltarea unei platforme de analiză avansată de securitate cibernetică - DPAS</t>
  </si>
  <si>
    <t>AP 1/P1.1/OS1.1 -Secţiunea B - ap. nr.3</t>
  </si>
  <si>
    <t>Centrul Regional de Excelenta pentru Diagnostic Personalizat si Inteligenta Artificiala in Medicina si Imagistica (MEDIMAG-IA)</t>
  </si>
  <si>
    <t>Centrul de Excelență pentru Mobilă - Cluster Mobilier Transilvan</t>
  </si>
  <si>
    <t>CLUSTERUL REGIONAL INOVATIV DE IMAGISTICĂ MOLECULARĂ ŞI STRUCTURALĂ NORD - EST (IMAGO - MOL)</t>
  </si>
  <si>
    <t>ASOCIATIA CLUSTER MOBILIER TRANSILVAN</t>
  </si>
  <si>
    <t>Iași</t>
  </si>
  <si>
    <t>001+069</t>
  </si>
  <si>
    <t>AP 4/4.1.1./AjS</t>
  </si>
  <si>
    <t>CONSOLIDAREA POZITIEI PE PIATA A SC DIRA UTILAJE SRL</t>
  </si>
  <si>
    <t>Investitii destinate lucrarilor de constructii cladiri in DGM NEW PLANET RO SRL</t>
  </si>
  <si>
    <t xml:space="preserve">Creşterea capacității de reziliență a ELECTRO-SERVICE HDZ NRW SRL </t>
  </si>
  <si>
    <t>„Eficientizarea activității SC CIVATRUST GRUP SRL prin achiziția de echipamente și utilaje moderne”</t>
  </si>
  <si>
    <t>Cresterea productivitatii firmei LIBRA TECHNICS CASA SRL prin investitii in retehnologizare</t>
  </si>
  <si>
    <t>Cresterea capacitatii de rezilienta a DRAGPITAR prin retehnologizare si investii in energie verde</t>
  </si>
  <si>
    <t>Dotarea societatii REF SRL cu echipamente tehnologice</t>
  </si>
  <si>
    <t>RETEHNOLOGIZAREA FIRMEI HOLTEX GRUP INVEST SRL</t>
  </si>
  <si>
    <t>Investitii ale firmei SC GT ENGINEERING PARTNERS SRL</t>
  </si>
  <si>
    <t>Dezvoltarea activitatii societatii LUCEAFARUL GRUP SRL prin achizitie de utilaje performante</t>
  </si>
  <si>
    <t>Achizitie echipamente pentru activitate de depozitari pentru firma AGRO LACT S.R.L.</t>
  </si>
  <si>
    <t xml:space="preserve">Investiții destinate retehnologizării în vederea refacerii capacității de reziliență la CM SRL </t>
  </si>
  <si>
    <t>GNB GRUP SRL - 411</t>
  </si>
  <si>
    <t>Achizitie utilaje pentru dezvoltarea societatii SANCAT TRANS SRL</t>
  </si>
  <si>
    <t>DEZVOLTAREA SOCIETĂȚII CHOCOLATE MANAGEMENT S.R.L PRIN ACHIZIȚIE DE UTILAJE ȘI ECHIPAMENTE TEHNOLOGI</t>
  </si>
  <si>
    <t>Achizitia de utilaje eco-eficiente in cadrul SC ALDAN CENTER SRL</t>
  </si>
  <si>
    <t>GO GREEN MARINA SURF</t>
  </si>
  <si>
    <t>Dotarea societatii MULTI MET SRL cu utilaje si echipamente eficiente energetic</t>
  </si>
  <si>
    <t>Consolidarea poziției pe piață a societății ENERGYLUK SRL</t>
  </si>
  <si>
    <t>4.1.1 SUD ALESSANDRO</t>
  </si>
  <si>
    <t>ACHIZITIE UTILAJE PERFORMANTE, PENTRU CONSTRUCTIA DE DRUMURI SI AUTOSTRAZI</t>
  </si>
  <si>
    <t>Sprijin pentru dezvoltarea capacității de execuție lucrări de construire pentru AGIM SRL</t>
  </si>
  <si>
    <t>Investitii in activitati productive SC RECICLARE SELECTIVA GIURGIU SRL</t>
  </si>
  <si>
    <t>GREEN DEAL - SC CONTINENTAL CARGO BROKER SRL</t>
  </si>
  <si>
    <t>Proiect SANTENA TRANS</t>
  </si>
  <si>
    <t>DOTAREA SOCIETATII  MTM BOOM SERVICE SRL CU UTILAJE SI ECHIPAMENTE EFICIENTE ENERGETIC</t>
  </si>
  <si>
    <t>DIRA UTILAJE SRL</t>
  </si>
  <si>
    <t>D.G.M. NEW PLANET RO SRL</t>
  </si>
  <si>
    <t>ELECTRO-SERVICE HDZ NRW SRL</t>
  </si>
  <si>
    <t>CIVATRUST GRUP SRL</t>
  </si>
  <si>
    <t>LIBRA TECHNICS CASA S.R.L.</t>
  </si>
  <si>
    <t>DRAGPITAR SRL</t>
  </si>
  <si>
    <t>REF SRL</t>
  </si>
  <si>
    <t>HOLTEX GRUP INVEST SRL</t>
  </si>
  <si>
    <t>GT ENGINEERING PARTNERS SRL</t>
  </si>
  <si>
    <t>LUCEAFARUL GRUP S.R.L.</t>
  </si>
  <si>
    <t>AGRO LACT S.R.L.</t>
  </si>
  <si>
    <t>CERCELARU  MIRELA S.R.L.</t>
  </si>
  <si>
    <t>GNB GRUP S.R.L.</t>
  </si>
  <si>
    <t>SANCAT TRANS SRL</t>
  </si>
  <si>
    <t>CHOCOLATE MANEGEMENT S.R.L.</t>
  </si>
  <si>
    <t>ALDAN CENTER SRL</t>
  </si>
  <si>
    <t>MARINA SURF SRL</t>
  </si>
  <si>
    <t>MULTI MET S.R.L.</t>
  </si>
  <si>
    <t>ENERGYLUK S.R.L.</t>
  </si>
  <si>
    <t>SUD ALESSANDRO SRL</t>
  </si>
  <si>
    <t>SACMI GREEN SRL</t>
  </si>
  <si>
    <t>AGIM SRL</t>
  </si>
  <si>
    <t>RECICLARE SELECTIVA GIURGIU SRL</t>
  </si>
  <si>
    <t>CONTINENTAL CARGO BROKER SRL</t>
  </si>
  <si>
    <t>SANTENA TRANS S.R.L.</t>
  </si>
  <si>
    <t>M.T.M. BOOM SERVICE S.R.L.</t>
  </si>
  <si>
    <t>Obiectiv</t>
  </si>
  <si>
    <t>Galaţi</t>
  </si>
  <si>
    <t>Argeş</t>
  </si>
  <si>
    <t>Vâlcea</t>
  </si>
  <si>
    <t>Buzău</t>
  </si>
  <si>
    <t>Braşov</t>
  </si>
  <si>
    <t>Satu Mare</t>
  </si>
  <si>
    <t>Mureş</t>
  </si>
  <si>
    <t>Constanţa</t>
  </si>
  <si>
    <t>Timiş</t>
  </si>
  <si>
    <t>Iaşi</t>
  </si>
  <si>
    <t>Bacău</t>
  </si>
  <si>
    <t>Tisău</t>
  </si>
  <si>
    <t>Işalniţa</t>
  </si>
  <si>
    <t>Certeze</t>
  </si>
  <si>
    <t>Săcele</t>
  </si>
  <si>
    <t>Leu</t>
  </si>
  <si>
    <t>Prejmer</t>
  </si>
  <si>
    <t>Galicea</t>
  </si>
  <si>
    <t>Poieni</t>
  </si>
  <si>
    <t>Brădeşti</t>
  </si>
  <si>
    <t>Puchenii Mari</t>
  </si>
  <si>
    <t>Nicolae Bălcescu</t>
  </si>
  <si>
    <t>Galați</t>
  </si>
  <si>
    <t>Pitești</t>
  </si>
  <si>
    <t>Budești</t>
  </si>
  <si>
    <t>Godinești</t>
  </si>
  <si>
    <t>Făgăraș</t>
  </si>
  <si>
    <t>Negrești Oaș</t>
  </si>
  <si>
    <t>Daneș</t>
  </si>
  <si>
    <t>Sâtimbru</t>
  </si>
  <si>
    <t>Ștefănești</t>
  </si>
  <si>
    <t>Constanța</t>
  </si>
  <si>
    <t>Timișoara</t>
  </si>
  <si>
    <t>Ploiești</t>
  </si>
  <si>
    <t>Râmnicu Vâlcea</t>
  </si>
  <si>
    <t>AP 4/4.1.1./Ajm</t>
  </si>
  <si>
    <t>RNMC - Centrul de cercetare și inovare în industrializare durabilă (RNMC - CCIID)</t>
  </si>
  <si>
    <t>Rețea distribuita de cercetare-inovare industrială în parteneriat pentru dezvoltarea durabilă a sectorului forestier în clusterul Pro Wood - Bio Wood Net</t>
  </si>
  <si>
    <t>ASOCIATIA ROMANIAN NEW MATERIALS CLUSTER</t>
  </si>
  <si>
    <t>ASOCIAŢIA "KO - FA"</t>
  </si>
  <si>
    <t>Sfântul Gheorghe</t>
  </si>
  <si>
    <t>Consolidare a poziției pe piață a companiei MC MEDICA
SRL afectată de pandemia
COVID-19</t>
  </si>
  <si>
    <t>AC KNOWLEDGE
- cerere de finanțare POC 4.1.1 -
ajutor de minimis</t>
  </si>
  <si>
    <t>Inovare și
reziliență  la
EVA SALON
IASI, prin dotarea cu echipament e de înaltă performanță</t>
  </si>
  <si>
    <t>MODERNIZA RE CABINET DR. LAPADAT S.R.L.</t>
  </si>
  <si>
    <t>MC MEDICA SRL</t>
  </si>
  <si>
    <t>A.C. KNOWLED GE  SRL</t>
  </si>
  <si>
    <t>EVA SALON IASI SRL</t>
  </si>
  <si>
    <t>CABINET DR. LAPADAT S.R.L.</t>
  </si>
  <si>
    <t>Brașov</t>
  </si>
  <si>
    <t>AgroTransilvania Cluster - Centru de cercetare, dezvoltare, inovare şi suport în domeniul bioeconomiei</t>
  </si>
  <si>
    <t>ASOCIATIA CLUSTERUL AGRO - FOOD - IND NAPOCA</t>
  </si>
  <si>
    <t>LABORATOR DE CERCETARE INTERDISCIPLINARĂ PENTRU ANALIZA CALITĂȚII, SIGURANȚEI ȘI IDENTIFICAREA FALSIFICĂRII ALIMENTELOR ÎN CADRUL CLUSTERULUI REGIONAL INOVATIV DE BIOECONOMIE SUCEAVA-BOTOȘANI (BIO SAFE LAB)</t>
  </si>
  <si>
    <t>ASOCIAŢIA CLUSTERUL REGIONAL INOVATIV DE BIOECONOMIE SUCEAVA - BOTOŞANI</t>
  </si>
  <si>
    <t>Crearea unui Hub de Inovare Deschisa în Regiunea Sud-Est (OpenInnoHub)</t>
  </si>
  <si>
    <t>ASOCIATIA OPEN HUB</t>
  </si>
  <si>
    <t>Retehnologizarea societatii in vederea consolidarii pe piata</t>
  </si>
  <si>
    <t>AGRO OCTINO SRL</t>
  </si>
  <si>
    <t>Sălaj</t>
  </si>
  <si>
    <t>Ileanda</t>
  </si>
  <si>
    <t>Consolidarea poziției pe piață prin retehnologizarea societatii EURONEUHAUS
SRL, în vederea refaceri</t>
  </si>
  <si>
    <t>Investitii in retehnologizarea societatii SCULE
INTERAUTO SRL</t>
  </si>
  <si>
    <t>Refacerea capacității de reziliență a SC DIŢIU TRANS SRL
prin investitii in retehnologizare</t>
  </si>
  <si>
    <t>EURONEUHAUS SRL</t>
  </si>
  <si>
    <t>SCULE INTERAUTO SRL</t>
  </si>
  <si>
    <t>DIȚIU TRANS SRL</t>
  </si>
  <si>
    <t>Veţel</t>
  </si>
  <si>
    <t>Cernica</t>
  </si>
  <si>
    <t>Investitii ale firmei
SC BOLVIADIS DISCO SRL</t>
  </si>
  <si>
    <t>Dotarea societatii ROTRANS SRL cu
utilaje si echipamente eficiente energetic</t>
  </si>
  <si>
    <t>Consolidarea pozitiei pe piata a TIREX DARRIN
SRL prin investitii
durabile</t>
  </si>
  <si>
    <t>BOLVIADIS DISCO SRL</t>
  </si>
  <si>
    <t>ROTRANS SRL</t>
  </si>
  <si>
    <t>TIREX DARRIN SRL</t>
  </si>
  <si>
    <t>Călăraşi</t>
  </si>
  <si>
    <t>Fundulea</t>
  </si>
  <si>
    <t>Retehnologizarea activității societății GENEX FOREST
SRL pentru refacerea capacității de reziliență</t>
  </si>
  <si>
    <t>Consolidarea pozitiei pe piata a CreativeVioletaPape tarieSRL si refacerea capacitatii de rezilienta</t>
  </si>
  <si>
    <t>GENEX FOREST SRL</t>
  </si>
  <si>
    <t>CREATIVE VIOLETA PAPETĂRIE SRL</t>
  </si>
  <si>
    <t>Sărmaş</t>
  </si>
  <si>
    <t>Măcin</t>
  </si>
  <si>
    <t>ELYSEUM SRL</t>
  </si>
  <si>
    <t>Dezvoltarea societatii Elyseum SRL</t>
  </si>
  <si>
    <t>Rambursari CE (euro)</t>
  </si>
  <si>
    <t>Investitii in activitati productive in  cadrul societatii B- zone Events SRL</t>
  </si>
  <si>
    <t>B-ZONE EVENTS SRL</t>
  </si>
  <si>
    <t>Consolidarea poziției Pedipat SRL pe piata serviciilor medicale de anatomie  patologică din regiunea</t>
  </si>
  <si>
    <t>PEDIPAT SRL</t>
  </si>
  <si>
    <t>Cluj- Napoca</t>
  </si>
  <si>
    <t>Nasaud</t>
  </si>
  <si>
    <t>SONOGLA NDMED SRL</t>
  </si>
  <si>
    <t>ARICONS GROUP SRL</t>
  </si>
  <si>
    <t>LAURA PERFECT SKIN SRL</t>
  </si>
  <si>
    <t>Retehnologi zarea cabinetului medical  SONOGLAND MED</t>
  </si>
  <si>
    <t>Investiții destinate creșterii capacitații de prestare a serviciilor pentru ARICONS GROUP SRL</t>
  </si>
  <si>
    <t>Consolidare a poziției pe piață a LAURA PERFECT SKIN SRL și  refacerea  capacității de reziliență</t>
  </si>
  <si>
    <t>CRESTEREA COMPETITIVITATII CRISMAL CLM SRL PRIN ACHIZITIA DE UTILAJE PERFORMANTE</t>
  </si>
  <si>
    <t>POC 4.1.1</t>
  </si>
  <si>
    <t>CRISMAL CLM SRL</t>
  </si>
  <si>
    <t>PLASTIC PRO SRL</t>
  </si>
  <si>
    <t>Bereşti-Meria</t>
  </si>
  <si>
    <t>AA 1</t>
  </si>
  <si>
    <t>Dezvoltarea activitatii Strong Lobby Center SRL</t>
  </si>
  <si>
    <t>STRONG LOBBY CENTER SRL</t>
  </si>
  <si>
    <t>Consolidarea capacitatii de reziliență a întreprinderii LUCRIS CONDOMINIUM CONSTRUCT S.R.L</t>
  </si>
  <si>
    <t>LUCRIS CONDOMINIUM CONSTRUCT SRL</t>
  </si>
  <si>
    <t>Investitii in activitati productive la SC BIT CAKE SRL</t>
  </si>
  <si>
    <t>BIT CAKE SRL</t>
  </si>
  <si>
    <t>GO GREEN BAILE DACO-ROMANE</t>
  </si>
  <si>
    <t>BAILE DACO-ROMANE SRL</t>
  </si>
  <si>
    <t>Geoagiu</t>
  </si>
  <si>
    <t>Prodentis</t>
  </si>
  <si>
    <t>PRODENTI S CABINET STOMATO LOGIC ALEXA SRL</t>
  </si>
  <si>
    <t>Retehnologizarea societății DENT- MEDICA PREMIUM S.R.L prin achiziția de tehnologii performante nepo</t>
  </si>
  <si>
    <t>DENT- MEDICA PREMIUM SRL</t>
  </si>
  <si>
    <t>Sighetu Marmatiei</t>
  </si>
  <si>
    <t>CONSOLIDAREA POZIȚIEI PE PIAȚĂ A SOCIETĂȚII ARNIA TOURISM SRL ȘI REFACEREA CAPACITĂȚII DE REZILIENȚĂ</t>
  </si>
  <si>
    <t>ARNIA TOURISM SRL</t>
  </si>
  <si>
    <t>ACHIZITIA DE ECHIPAMENTE PERFORMANTE IN CADRUL FIRMEI CARLOTTA-CONF SRL</t>
  </si>
  <si>
    <t>CARLOTTA-CONF SRL</t>
  </si>
  <si>
    <t>Dezvoltarea si retehnologizarea SIKORA MOB SRL</t>
  </si>
  <si>
    <t>SIKORA MOB SRL</t>
  </si>
  <si>
    <t>Dezvoltarea societății TUMIK IMPEX SRL prin achiziția de stație de beton și panouri fotovoltaice</t>
  </si>
  <si>
    <t>TUMIK IMPEX SRL</t>
  </si>
  <si>
    <t>RETEHNOLOGIZA REA SOCIETĂȚII SC PARALIA MANAGEMENT SRL PRIN
ACHIZIȚIA DE DOTĂRI ȘI ECHIPAMENTE</t>
  </si>
  <si>
    <t>PARALIA MANAGEMENT SRL</t>
  </si>
  <si>
    <t>Eforie Nord</t>
  </si>
  <si>
    <t xml:space="preserve">Realizarea investițiilor productive în cadrul entității </t>
  </si>
  <si>
    <t>BIOSAL ENERG SRL</t>
  </si>
  <si>
    <t>Petelea</t>
  </si>
  <si>
    <t>Cresterea capacitatii de rezilienta a societatii DBM IMPEX SRL prin achizitia de echipamente</t>
  </si>
  <si>
    <t>DBM IMPEX SRL</t>
  </si>
  <si>
    <t>Infiintare clinica stomatologica SMILE DENT THERAPY SRL prin achiziționarea de echipamente</t>
  </si>
  <si>
    <t>SMILE DENT THERAPY SRL</t>
  </si>
  <si>
    <t>EXTINDEREA ACTIVITĂȚII DIGITAL CUBE SRL PRIN ACHIZIȚII  DE ECHIPAMENTE ULTRA PERFORMANTE</t>
  </si>
  <si>
    <t>DIGITAL CUBE SRL</t>
  </si>
  <si>
    <t xml:space="preserve">Campullung </t>
  </si>
  <si>
    <t>Dezvoltarea societății DENT MEDICA ARTIS SRL prin retehnologizarea cu echipamente performante</t>
  </si>
  <si>
    <t>DENT- MEDICA ARTIS SRL</t>
  </si>
  <si>
    <t>Negresti Oas</t>
  </si>
  <si>
    <t>Consolidarea poziției pe piață a companiei GRD ECO ALB SERV SRL</t>
  </si>
  <si>
    <t>GRD ECO ALB SERV  SRL</t>
  </si>
  <si>
    <t>Sinaia</t>
  </si>
  <si>
    <t>CRESTEREA COMPETITIVITATI I SC MINOLA SRL PRIN ACHIZITIE DE ECHIPAMENTE PERFORMANTE</t>
  </si>
  <si>
    <t>MINOLA SRL</t>
  </si>
  <si>
    <t>ALEXANDRU TAXI MED SRL</t>
  </si>
  <si>
    <t>Dezvoltarea societatii Alexandru Taxi Med SRL, prin achizitia de autoturisme eficiente energetic</t>
  </si>
  <si>
    <t>Mediaș</t>
  </si>
  <si>
    <t>Dezvoltarea societatii Umbrella Management SRL</t>
  </si>
  <si>
    <t>Pensiune canina</t>
  </si>
  <si>
    <t>UMBRELLA MANAGEMENT SRL</t>
  </si>
  <si>
    <t>APLI MAG SERV BETA SRL</t>
  </si>
  <si>
    <t>Deva</t>
  </si>
  <si>
    <t>Dezvoltarea societății MASTEC UNDERGROUND SRL prin achiziția de echipamente performante si neplouant</t>
  </si>
  <si>
    <t>MASTEC  UNDERGROUND SRL</t>
  </si>
  <si>
    <t>INVESTIȚII PRODUCTIVE PENTRU REDRESAREA ECONOMICĂ A SIRD CONSTRUCT S.R.L.</t>
  </si>
  <si>
    <t>SIRD CONSTRUCT SRL</t>
  </si>
  <si>
    <t>S.C. LIGNO INVEST 2007 SRL</t>
  </si>
  <si>
    <t>LIGNO INVEST 2007 SRL</t>
  </si>
  <si>
    <t>DOTAREA SOCIETATII BUILD BUSINESS MAYART’S 2015 S.R.L. CU ECHIPAMENTE MODERNE SI AUTO ELECTRIC</t>
  </si>
  <si>
    <t>BUILD BUSINESS MAYART'S 2015 SRL</t>
  </si>
  <si>
    <t>AMELIORAREA EFECTELOR PROVOCATE DE CRIZA PENTRU SC TERRA BAM SRL</t>
  </si>
  <si>
    <t>TERRA BAM SRL</t>
  </si>
  <si>
    <t>Proiect STORAGE DEPO CORPORATE SRL</t>
  </si>
  <si>
    <t>STORAGE DEPO CORPORATE SRL</t>
  </si>
  <si>
    <t>DEZVOLTAREA ACTIVITATII ROMCON EUROPA SRL</t>
  </si>
  <si>
    <t>ROMCON EUROPA 1 S.R.L.</t>
  </si>
  <si>
    <t>Consolidarea pozitiei pe piata a PREDI TRANS SRL prin investitii durabile</t>
  </si>
  <si>
    <t>PREDI TRANS S.R.L.</t>
  </si>
  <si>
    <t>Dezvoltarea activitatii de constructii in cadrul H.V.I.D.</t>
  </si>
  <si>
    <t>H.V.I.D. CONSULTING GROUP SRL</t>
  </si>
  <si>
    <t>Investitie în vederea refacerii capacității de reziliență</t>
  </si>
  <si>
    <t>AGROBOB SRL</t>
  </si>
  <si>
    <t>Bistriţa-Năsăud</t>
  </si>
  <si>
    <t>Dâmboviţa</t>
  </si>
  <si>
    <t>Conţeşti</t>
  </si>
  <si>
    <t>Malu Mare</t>
  </si>
  <si>
    <t>Chinteni</t>
  </si>
  <si>
    <t>Dodeşti</t>
  </si>
  <si>
    <t>Grădinari</t>
  </si>
  <si>
    <t>Bobota</t>
  </si>
  <si>
    <t xml:space="preserve"> Bistriţa</t>
  </si>
  <si>
    <t>Isaccea</t>
  </si>
  <si>
    <t>Gheorgheni</t>
  </si>
  <si>
    <t>Piteşti</t>
  </si>
  <si>
    <t>Refacerea capacitatii de rezilienta si investitii in echipamente la Ortodent Serv SRL</t>
  </si>
  <si>
    <t>ORTODENT SERV SRL</t>
  </si>
  <si>
    <t>INVESTITIE IN ACTIVITATI PRODUCTIVE</t>
  </si>
  <si>
    <t>TUNNING IT SRL</t>
  </si>
  <si>
    <t>Întărirea capacității de reziliență la Bernadentesmile Srl</t>
  </si>
  <si>
    <t>BERNADENTESMILE SRL</t>
  </si>
  <si>
    <t>Odorheiul Secuiesc</t>
  </si>
  <si>
    <t>GO GREEN CORIANAMED</t>
  </si>
  <si>
    <t>CORIANAMED SRL</t>
  </si>
  <si>
    <t>Modernizarea societatii PYD PRO MANAGEMENT SRL prin achizitia de echipamente specifice</t>
  </si>
  <si>
    <t>PYD PRO MANAGEMENT SRL</t>
  </si>
  <si>
    <t>Creșterea capacității de reziliență la Topmar Duoinvent SRL</t>
  </si>
  <si>
    <t>TOPMAR DUOINVENT SRL</t>
  </si>
  <si>
    <t>Albesti-Paleologu</t>
  </si>
  <si>
    <t>Dotarea cu utilaje specifice cu emisii reduse de CO2, necesare capacitatii de productie/servcii.</t>
  </si>
  <si>
    <t>AMIRAS C&amp;L IMPEX SRL</t>
  </si>
  <si>
    <t>Creșterea capacității de producție și retehnologizarea societății comerciale Dovleacul Arțăgos SRL</t>
  </si>
  <si>
    <t>DOVLEACUL ARȚĂGOS SRL</t>
  </si>
  <si>
    <t>Retehnologizare Gertrude Management SRL</t>
  </si>
  <si>
    <t>IRBY CONSTRUCTION - 411</t>
  </si>
  <si>
    <t>Consolidarea poziției pe piață prin retehnologizarea societatii FCA THINGS SOLUTIONS SRL, în vederea</t>
  </si>
  <si>
    <t>GERTRUDE MANAGEMENT SRL</t>
  </si>
  <si>
    <t>IRBY CONSTRUCTION S.R.L.</t>
  </si>
  <si>
    <t>FCA THINGS SOLUTIONS S.R.L.</t>
  </si>
  <si>
    <t>Bruiu</t>
  </si>
  <si>
    <t>Gilău</t>
  </si>
  <si>
    <t>Investitii ale firmei SC TERRAMAX SRL</t>
  </si>
  <si>
    <t>TERRAMAX SRL</t>
  </si>
  <si>
    <t>Târgu Jiu</t>
  </si>
  <si>
    <t>Consolidarea pozitiei pe piata a COLY TRANS SRL
prin investitii
durabile</t>
  </si>
  <si>
    <t>COLY TRANS SRL</t>
  </si>
  <si>
    <t>Consolidarea pozitiei pe piata constructiilor a General Invest Team SRL prin retehnologizare</t>
  </si>
  <si>
    <t>GENERAL INVEST TEAM SRL</t>
  </si>
  <si>
    <t>Ciocăneşti</t>
  </si>
  <si>
    <t> Vatra Dornei</t>
  </si>
  <si>
    <t>MODERNIZAREA ACTIVITATII IN CADRUL ARLECHINO LAND KIDS SRL</t>
  </si>
  <si>
    <t>ARLECHINO LAND KIDS SRL</t>
  </si>
  <si>
    <t>PROIECT DE INVESTITII PENTRU RETEHNOLOGIZA REA SOCIETATII</t>
  </si>
  <si>
    <t>AVANTAJ REAL CONSTRUCT SRL</t>
  </si>
  <si>
    <t>Cluj-Napoca</t>
  </si>
  <si>
    <t>Extinderea activitatii Kira Stone</t>
  </si>
  <si>
    <t>KIRA STONE SRL</t>
  </si>
  <si>
    <t>INVESTIȚII PRODUCTIVE PENTRU REDRESAREA ECONOMICĂ A RANSEM GL S.R.L.</t>
  </si>
  <si>
    <t>RANSEM GL SRL</t>
  </si>
  <si>
    <t>Culciu</t>
  </si>
  <si>
    <t>Modernizarea societatii "STIRBUTOUR prin achizitionarea a 3 mijloace de transport full electrice</t>
  </si>
  <si>
    <t>ȘTIRBUTOUR SRL</t>
  </si>
  <si>
    <t>Tomeşti</t>
  </si>
  <si>
    <t>Proiect GADGET SUDIO SRL</t>
  </si>
  <si>
    <t>GADGET AUDIO SRL</t>
  </si>
  <si>
    <t>Dezvoltarea activității BB Roads Proiect SRL cu scopul consolidării poziției sale</t>
  </si>
  <si>
    <t>BB ROADS PROIECT SRL</t>
  </si>
  <si>
    <t>Investiții în activități productive SOUTH CITY CONSTRUCT SRL</t>
  </si>
  <si>
    <t>SOUTH CITY CONSTRUCT SRL</t>
  </si>
  <si>
    <t>Beliş</t>
  </si>
  <si>
    <t>Vidra</t>
  </si>
  <si>
    <t>Odorheiu Secuiesc</t>
  </si>
  <si>
    <t>Cresterea capacitatii de rezilienta pentru PLATINUM EVENTS &amp; TRAVEL prin investitii noi</t>
  </si>
  <si>
    <t>PLATINUM EVENTS &amp; TRAVEL SRL</t>
  </si>
  <si>
    <t>Vultureşti</t>
  </si>
  <si>
    <t>INVESTITI IN TEHNOLOGIZARE</t>
  </si>
  <si>
    <t>LRR RONEX CONSTRUCT SRL</t>
  </si>
  <si>
    <t>Modernizarea activității TTR Capital Construct SRL</t>
  </si>
  <si>
    <t>TTR CAPITAL CONSTRUCT S.R.L.</t>
  </si>
  <si>
    <t>Săpoca</t>
  </si>
  <si>
    <t>Stroieşti</t>
  </si>
  <si>
    <t>Investitii in activitati productive si eficientizarea energetica a societatii ABIMAR AUTO SRL</t>
  </si>
  <si>
    <t>ABIMAR AUTO S.R.L.</t>
  </si>
  <si>
    <t>Consolidarea pozitiei pe piata a CERAMUS SA prin investitii durabile</t>
  </si>
  <si>
    <t>CERAMUS SA</t>
  </si>
  <si>
    <t>Consolidarea pozitiei pe piata a GREEN CONSTRUCT &amp; SERVICES SRL prin investitii durabile</t>
  </si>
  <si>
    <t>GREEN CONSTRUCT &amp; SERVICES SRL</t>
  </si>
  <si>
    <t>Câmpulung</t>
  </si>
  <si>
    <t> Fundulea</t>
  </si>
  <si>
    <t>Consolidarea pozitiei pe piata a FERUCCIO COM SRL prin investitii durabile</t>
  </si>
  <si>
    <t>FERUCCIO COM SRL</t>
  </si>
  <si>
    <t>Consolidarea poziției pe piață prin retehnologizarea societatii HELVAS CONS SRL în vederea refaceri</t>
  </si>
  <si>
    <t>HELVAS CONS SRL</t>
  </si>
  <si>
    <t>Dumbrăviţa</t>
  </si>
  <si>
    <t>Masura 4.1.1 pentru TRATTORIA APOLLO SRL</t>
  </si>
  <si>
    <t>TRATTORIA APOLLO SRL</t>
  </si>
  <si>
    <t>INVESTITII PENTRU CONSOLIDAREA ACTIVITATII DUPA PANDEMIA DE COVID-19 LA INFRASTRUCTURA NACON SRL</t>
  </si>
  <si>
    <t>INFRASTRUCTURA NACON SRL</t>
  </si>
  <si>
    <t>Ialomiţa</t>
  </si>
  <si>
    <t>Urziceni</t>
  </si>
  <si>
    <t>BEST TASTE</t>
  </si>
  <si>
    <t>BUENO COMP SRL</t>
  </si>
  <si>
    <t>Îmbunătățirea serviciilor oferite de compania SIRAJ BUCIUM SRL</t>
  </si>
  <si>
    <t>SIRAJ BUCIUM SRL</t>
  </si>
  <si>
    <t>Investitii pentru cresterea capacitatii de rezilienta la SC SALVATORE SRL</t>
  </si>
  <si>
    <t>SALVATORE SRL</t>
  </si>
  <si>
    <t>Cresterea capacitatii de rezilienta pentru TERRAPREST
SRL prin investitii
noi</t>
  </si>
  <si>
    <t>TERRAPREST SRL</t>
  </si>
  <si>
    <t>Retehnologizarea societatii HOLDING CONSTRUCT SRL prin achizitia de utilaje noi </t>
  </si>
  <si>
    <t>HOLDING CONSTRUCT S.R.L.</t>
  </si>
  <si>
    <t>Măerişte</t>
  </si>
  <si>
    <t>Achizitie echipamente pentru consolidarea pozitiei pe piata a SERVICEX SRL</t>
  </si>
  <si>
    <t>SERVICEX S.R.L.</t>
  </si>
  <si>
    <t>Retehnologizare</t>
  </si>
  <si>
    <t>BUCOVINA ENERGO CONSULT SRL</t>
  </si>
  <si>
    <t>Retehnologizarea societatii Alexia Cargo Speed SRL in vederea refacerii capacitatii de rezilienta</t>
  </si>
  <si>
    <t>ALEXIA CARGO SPEED SRL</t>
  </si>
  <si>
    <t>Turcoaia</t>
  </si>
  <si>
    <t>Gura Humorului</t>
  </si>
  <si>
    <t>PROIECT DE INVESTITII PENTRU RETEHNOLOGIZAREA SOCIETATII</t>
  </si>
  <si>
    <t>DOMUS EDIFICIO SRL</t>
  </si>
  <si>
    <t>Retehnologi zarea cabinetului medical PROVISUAL MED</t>
  </si>
  <si>
    <t>PROVISUAL MED SRL</t>
  </si>
  <si>
    <t>Investitii in vederea retehnologizarii</t>
  </si>
  <si>
    <t>ANA-CRIS SRL</t>
  </si>
  <si>
    <t>ACHIZITIA DE ECHIPAMENTE PERFORMANTE IN CADRUL FIRMEI STOMDAS CLINIC SRL</t>
  </si>
  <si>
    <t>STOMDAS CLINIC SRL</t>
  </si>
  <si>
    <t>Dezvoltarea activitatii societatii CLARCONSULT  ELITE SRL</t>
  </si>
  <si>
    <t>CLARCONSULT ELITE SRL</t>
  </si>
  <si>
    <t>DEZVOLTAREA ACTIVITATII DERMA HEALTH SRL</t>
  </si>
  <si>
    <t>DERMA HEALTH SRL</t>
  </si>
  <si>
    <t>Investitii privind dotarea societatii OFTAMED SRL</t>
  </si>
  <si>
    <t>OFTAMED SRL</t>
  </si>
  <si>
    <t>Timişoara</t>
  </si>
  <si>
    <t>Cresterea capacitatii de rezilienta prin servicii de inovare in formare profesionala</t>
  </si>
  <si>
    <t>PROFESIONAL RESURSE UMANE SRL</t>
  </si>
  <si>
    <t>Ciorogârla</t>
  </si>
  <si>
    <t>Dezvoltarea Benke Dev &amp; Solutions SRL </t>
  </si>
  <si>
    <t>BENKE DEV &amp; SOLUTIONS SRL</t>
  </si>
  <si>
    <t>CONSOLIDAREA POZITIEI PE PIATA A INTREPRINDERI PROGRESIV DESIGN&amp;BUILD SRL PRIN ACHIZITIONAREA DE UTI</t>
  </si>
  <si>
    <t>PROGRESIV DESIGN &amp; BUILD SRL</t>
  </si>
  <si>
    <t>Bistra</t>
  </si>
  <si>
    <t>Investitii ale firmei SC SEMCOR SRL</t>
  </si>
  <si>
    <t>SEMCOR SRL</t>
  </si>
  <si>
    <t>Investitii in activitati productive la SC ABUNDENT FARM SRL</t>
  </si>
  <si>
    <t>ABUNDENT FARM SRL</t>
  </si>
  <si>
    <t>Investitii ale firmei SC SED IMPEX SRL</t>
  </si>
  <si>
    <t>SED IMPEX SRL</t>
  </si>
  <si>
    <t> Roşiori de Vede</t>
  </si>
  <si>
    <t>Dezvoltarea activitatii FORT UTIL</t>
  </si>
  <si>
    <t>FORT UTIL S.R.L.</t>
  </si>
  <si>
    <t> Beiuş</t>
  </si>
  <si>
    <t>Dezvoltarea activitati societati PARAPHARM SRL prin achizitie de echipamente</t>
  </si>
  <si>
    <t>PARAPHARM SRL</t>
  </si>
  <si>
    <t> Boldeşti-Scăeni</t>
  </si>
  <si>
    <t>GREEN DEAL - AGRO ALIN SRL</t>
  </si>
  <si>
    <t>AGRO ALIN SRL</t>
  </si>
  <si>
    <t>Consolidarea pozitiei pe piata a BOGALI JUNIOR SRL prin investitii durabile</t>
  </si>
  <si>
    <t>BOGALI JUNIOR S.R.L.</t>
  </si>
  <si>
    <t>Cristian</t>
  </si>
  <si>
    <t> Sibiu</t>
  </si>
  <si>
    <t>Nimigea</t>
  </si>
  <si>
    <t>Bistriţa Năsăud</t>
  </si>
  <si>
    <t>Dezvoltarea si retehnologizarea  ALMICONS SRL</t>
  </si>
  <si>
    <t>ALMICONS SRL</t>
  </si>
  <si>
    <t>Achizitie echipamente pentru consolidarea pozitiei pe piata a XUX INVESTMENT SRL</t>
  </si>
  <si>
    <t>XUX INVESTMENT SRL</t>
  </si>
  <si>
    <t>Reducerea amprentei de carbon in cadrul societatii STATIC CONSTRUCT</t>
  </si>
  <si>
    <t>STATIC CONSTRUCT SRL</t>
  </si>
  <si>
    <t>Consolidarea pozitiei pe piata a EVOFORMAT SRL prin investitii durabile</t>
  </si>
  <si>
    <t>EVOFORMAT SRL</t>
  </si>
  <si>
    <t>ACHIZITIE DE UTILAJE LA SC M AND G CONSULTING SERVICES AND ENGINEERING SRL</t>
  </si>
  <si>
    <t>M AND G CONSULTING SERVICES AND ENGINEERING SRL</t>
  </si>
  <si>
    <t>Dezvoltarea societatii AQUACLUB SRL prin achizitia de echipamente performante si sustenabile</t>
  </si>
  <si>
    <t>AQUACLUB S.R.L.</t>
  </si>
  <si>
    <t>Siriu</t>
  </si>
  <si>
    <t> Salonta</t>
  </si>
  <si>
    <t>Refacerea capacității de reziliență a societatii IANIS FASHION MAXSTIL SRL</t>
  </si>
  <si>
    <t>IANIS FASHION MAXSTIL SRL</t>
  </si>
  <si>
    <t>Creșterea productivității firmei FRIGO SEM AS SRL prin investiții în retehnologizare</t>
  </si>
  <si>
    <t>FRIGO SEM AS SRL</t>
  </si>
  <si>
    <t>Retehnologizarea firmei Wood Art House SRL prin achizitia de echipamente</t>
  </si>
  <si>
    <t>WOOD ART HOUSE S.R.L.</t>
  </si>
  <si>
    <t>Scorniceşti</t>
  </si>
  <si>
    <t>Consolidarea pozitiei pe piata a COS &amp; ALEX SRL prin investitii durabile</t>
  </si>
  <si>
    <t>COS &amp; ALEX SRL</t>
  </si>
  <si>
    <t>Homocea</t>
  </si>
  <si>
    <t>Retehnologizarea companiei "SC PETROPLAST SRL" in vederea refacerii capacitatii de rezilienta</t>
  </si>
  <si>
    <t>PETROPLAST SRL</t>
  </si>
  <si>
    <t>Retehnologizarea societății KALPER DC BUILDING SRL pentru refacerea capacității de reziliență</t>
  </si>
  <si>
    <t>KALPER DC BUILDING SRL</t>
  </si>
  <si>
    <t>Neamţ</t>
  </si>
  <si>
    <t>Săvineşti</t>
  </si>
  <si>
    <t> Arad</t>
  </si>
  <si>
    <t>Achizitie de utilaje si echipamente pentru cresterea performantei societatii BITUMAX SRL</t>
  </si>
  <si>
    <t>BITUMAX SRL</t>
  </si>
  <si>
    <t>Dezvoltarea societății GREENHILL CAPITAL S.R.L. prin achiziția de echipamente performante si neploua</t>
  </si>
  <si>
    <t>GREENHILL CAPITAL SRL</t>
  </si>
  <si>
    <t>Investitii in activitati de pregatire a terenului pentru SC AGRISTONE SRL</t>
  </si>
  <si>
    <t>AGRISTONE SRL</t>
  </si>
  <si>
    <t>Miroslava</t>
  </si>
  <si>
    <t>Câmpia Turzii</t>
  </si>
  <si>
    <t>Comana</t>
  </si>
  <si>
    <t>CRESTEREA COMPETIVITATII SC COSIM SRL PRIN ACHIZITIA DE UTILAJE TEHNOLOGICE PERFORMANTE</t>
  </si>
  <si>
    <t>COSIM SRL</t>
  </si>
  <si>
    <t>ACHIZITIE BULDOEXCAVATOARE</t>
  </si>
  <si>
    <t>GIOMAR SOLUTIONS SRL</t>
  </si>
  <si>
    <t>Dezvoltarea societatii ICE TREBOR SRL prin retehnologizare</t>
  </si>
  <si>
    <t>ICE TREBOR SRL</t>
  </si>
  <si>
    <t>Dezvoltarea si retehnologizarea R.K.B. SERVICE  SRL</t>
  </si>
  <si>
    <t>R.K.B. SERVICE SRL</t>
  </si>
  <si>
    <t>Consolidarea pozitiei pe piata a SUMMER PREST RENT SRL prin investitii durabile</t>
  </si>
  <si>
    <t>SUMMER PREST RENT SRL</t>
  </si>
  <si>
    <t> Braşov</t>
  </si>
  <si>
    <t>Dragoslavele</t>
  </si>
  <si>
    <t>Dezvoltare ADD Concept prin achizitie de utilaje</t>
  </si>
  <si>
    <t>ADDCONCEPT SRL</t>
  </si>
  <si>
    <t>RETEHNOLOGIZARE HANTIG ANLAGEN SRL</t>
  </si>
  <si>
    <t>HANTIG ANLAGEN SRL</t>
  </si>
  <si>
    <t> Sânnicolau Mare</t>
  </si>
  <si>
    <t>Dezvoltarea activitate de pregatire a terenului- Basis Agro Plant SRL</t>
  </si>
  <si>
    <t>BASIS AGRO PLANT SRL</t>
  </si>
  <si>
    <t>Cresterea capacitatii de rezilienta a societatii EUROKIPPER SRL prin achizitia de utilaje</t>
  </si>
  <si>
    <t>EUROKIPPER S.R.L.</t>
  </si>
  <si>
    <t>Maramureş</t>
  </si>
  <si>
    <t>Cerneşti</t>
  </si>
  <si>
    <t> Lipova</t>
  </si>
  <si>
    <t>Diversificarea activității FAREMIDO PEPPA S.R.L. prin retehnologizare</t>
  </si>
  <si>
    <t>FAREMIDO PEPPA S.R.L.</t>
  </si>
  <si>
    <t>Dezvoltarea societății PBC ROMB INVEST SRL prin achiziția de echipamente performante</t>
  </si>
  <si>
    <t>PBC ROMB INVEST SRL</t>
  </si>
  <si>
    <t> Suceava</t>
  </si>
  <si>
    <t>Investitii ale firmei SC CIVIL SPEED SRL</t>
  </si>
  <si>
    <t>CIVIL SPEED SRL</t>
  </si>
  <si>
    <t>Achizitie de echipamente pentru retehnologizarea CRYSLYL COM S.R.L. </t>
  </si>
  <si>
    <t>CRYSLYL COM SRL</t>
  </si>
  <si>
    <t>Frânceşti</t>
  </si>
  <si>
    <t>Consolidarea pozitiei pe piata a EUROCONS STEVE UTILAJ SRL prin investitii durabile</t>
  </si>
  <si>
    <t>EUROCONS STEVE UTILAJ SRL</t>
  </si>
  <si>
    <t>Valea Mare Pravăţ</t>
  </si>
  <si>
    <t> Târgovişte</t>
  </si>
  <si>
    <t>Relansarea activitatii societatii AMBIENTRO MOB SRL</t>
  </si>
  <si>
    <t>AMBIENTRO MOB S.R.L.</t>
  </si>
  <si>
    <t>Investitii pentru cresterea capacitatii de rezilienta la SC BERGER AGRO SRL</t>
  </si>
  <si>
    <t>BERGER AGRO S.R.L.</t>
  </si>
  <si>
    <t>Achizitii performante pentru redresarea economica a companiei Fodoruti SRL,</t>
  </si>
  <si>
    <t>FODORUTI SRL</t>
  </si>
  <si>
    <t>Acâş</t>
  </si>
  <si>
    <t> Sighetu Marmaţiei</t>
  </si>
  <si>
    <t>Cresterea capacitatii de rezilienta pentru NCC Alpha Build Consult SRL prin investitii noi</t>
  </si>
  <si>
    <t>NCC ALPHA BUILD CONSULT S.R.L.</t>
  </si>
  <si>
    <t>Lunca</t>
  </si>
  <si>
    <t>RETEHNOLOGIZAREA EURO VIAL RESIDENCE SRL</t>
  </si>
  <si>
    <t>EURO VIAL RESIDENCE SRL</t>
  </si>
  <si>
    <t>Investiții necesare retehnologizării pentru ERIK'S WORLD SRL</t>
  </si>
  <si>
    <t>ERIK S WORLD SRL</t>
  </si>
  <si>
    <t>Investitii in activitati productive SC BECUBARAJ SRL</t>
  </si>
  <si>
    <t>BECUBARAJ SRL</t>
  </si>
  <si>
    <t>EXTINDEREA ACTIVITĂȚII S.C. OPTIM SERVICE DSG PRIN ACHIZIȚII UNEI SPALATORII AUTO ULTRA PERFORMANTE</t>
  </si>
  <si>
    <t>OPTIM SERVICE DSG SRL</t>
  </si>
  <si>
    <t>Investitii ale firmei SC MIRA CONSTRUCT SRL</t>
  </si>
  <si>
    <t>MIRA CONSTRUCT S.R.L.</t>
  </si>
  <si>
    <t>Bradu</t>
  </si>
  <si>
    <t>DEZVOLTAREA SOCIETATII ANSAMA TRANS LOGISTIK SRL</t>
  </si>
  <si>
    <t>ANSAMA TRANS LOGISTIK S.R.L.</t>
  </si>
  <si>
    <t>Optaşi-Măgura</t>
  </si>
  <si>
    <t>ACHIZITIE DE AUTOTURISME ELECTRICE PENTRU ACTIVITATEA DE TRANSPORT PERSOANE</t>
  </si>
  <si>
    <t>SAFARI-CLUB SRL</t>
  </si>
  <si>
    <t>Retehnologizare in vederea refacerii capacitatii de rezilienta a SERDAVIO PROCONSTRUCT SRL</t>
  </si>
  <si>
    <t>SERDAVIO PROCONSTRUCT SRL</t>
  </si>
  <si>
    <t> Iaşi</t>
  </si>
  <si>
    <t>Cocoraştii Colt</t>
  </si>
  <si>
    <t>Dezvoltarea societății START TERRA CONSTRUCT SRL</t>
  </si>
  <si>
    <t>START TERRA CONSTRUCT SRL</t>
  </si>
  <si>
    <t>Achizitie de echipamente pentru retehnologizarea SC RN Plast Best Production SRL</t>
  </si>
  <si>
    <t>RN PLAST BEST PRODUCTION SRL</t>
  </si>
  <si>
    <t>Dezvoltarea societatii Universal Ayerom SRL prin achizitia de echipamente performante</t>
  </si>
  <si>
    <t>UNIVERSAL AYEROM S.R.L.</t>
  </si>
  <si>
    <t>Solar</t>
  </si>
  <si>
    <t>Dezvoltarea activitatii de tipar- Editura Napoca Star SRL</t>
  </si>
  <si>
    <t>EDITURA NAPOCA STAR SRL</t>
  </si>
  <si>
    <t>SERVICII CU ALROCO DISTRIBUTION SRL</t>
  </si>
  <si>
    <t>ALROCO DISTRIBUTION S.R.L.</t>
  </si>
  <si>
    <t>Poarta Albă</t>
  </si>
  <si>
    <t>Refacerea capacității de reziliență a societatii ROMAN SR</t>
  </si>
  <si>
    <t>ROMAN S.R.L.</t>
  </si>
  <si>
    <t>Retehnologizarea parcului de utilaje in vederea dezvoltarii activitatii de constructii</t>
  </si>
  <si>
    <t>KRAFTALT SRL</t>
  </si>
  <si>
    <t>Şomcuţa Mare</t>
  </si>
  <si>
    <t> INVESTITII PENTRU CONSOLIDAREA ACTIVITATII DUPA PANDEMIA DE COVID-19 LA PAVAJE PAVIMENTE SRL</t>
  </si>
  <si>
    <t>PAVAJE PAVIMENTE SRL</t>
  </si>
  <si>
    <t>Cerre finantare Actiunea POC 4.1.1. - Aj. de stat</t>
  </si>
  <si>
    <t>DSR BUILDING LUXURY SRL</t>
  </si>
  <si>
    <t>Şoimuş</t>
  </si>
  <si>
    <t>Consolidarea pe piata a SC Matelo Com SRL prin retehnologizare si masuri de eficientizare energetica</t>
  </si>
  <si>
    <t>MATELO COM SRL</t>
  </si>
  <si>
    <t>DOTAREA SOCIETATII RPM TRIP S.R.L. CU MIJLOACE DE TRANSPORT MARFA MODERNE</t>
  </si>
  <si>
    <t>RPM TRIP S.R.L.</t>
  </si>
  <si>
    <t>Retehnologizare Metabo Instal SRL</t>
  </si>
  <si>
    <t>METABO INSTAL SRL</t>
  </si>
  <si>
    <t>MODERNIZAREA ACTIVITATII IN CADRUL BAKFOR SRL</t>
  </si>
  <si>
    <t>BAKFOR SRL</t>
  </si>
  <si>
    <t>Dezvoltarea societății PROINSTAL SRL prin retehnologizarea cu echipamente performante</t>
  </si>
  <si>
    <t>PROINSTAL SRL</t>
  </si>
  <si>
    <t>Creșterea competitivității societății DR. FLORESCU MEDICAL SRL</t>
  </si>
  <si>
    <t>DR FLORESCU MEDICAL SRL</t>
  </si>
  <si>
    <t>Investitii pentru cresterea capacitatii de rezilienta la SC PENTA DENTIS SRL</t>
  </si>
  <si>
    <t>PENTA DENTIS SRL</t>
  </si>
  <si>
    <t>GRANTURI INVESTITII IRIDENT</t>
  </si>
  <si>
    <t>IRIDENT SRL</t>
  </si>
  <si>
    <t>Hereclean</t>
  </si>
  <si>
    <t>Bucureşti</t>
  </si>
  <si>
    <t>Botoşani</t>
  </si>
  <si>
    <t>„Dotarea și modernizarea  companiei SC RADIANA ECO-SCAN SRL”</t>
  </si>
  <si>
    <t>RADIANA  ECO-SCAN SRL</t>
  </si>
  <si>
    <t>METODA DE DETECTARE   PRECOCE   A   MODIFICARILOR MICROVASCULARE   RETINIENE   CA   PRECURSOR    AL   MODIFICARILOR MACROVASCULARE LA PACIENTII CU HTA , DZ si Dislipidemie</t>
  </si>
  <si>
    <t>Metodă inovativă de evaluare și management a pacienților cu cardiomiopatii</t>
  </si>
  <si>
    <t>ReDeN -  Retea Descentralizata Neurala pentru analiza si inferenta fluxurilor video prin tehnici de invatare automata profunda, eficienta energetica si impact pozitiv asupra mediului</t>
  </si>
  <si>
    <t>Serviciu inovativ pentru diagnosticarea bolilor endocrinologice la copil folosind metodele Deep Learning/DENDO</t>
  </si>
  <si>
    <t>Sistem vibrator inovativ destinat plugurilor cu trupițe aflate în exploatare și în fabricație</t>
  </si>
  <si>
    <t>Sistem de management al clădirilor cu consum de energie aproape zero NZEB prin intermediul unui sistem de asistență tehnică prin flux video documentat</t>
  </si>
  <si>
    <t>Metoda de tratament in cazul precancerelor si cancerelor cutanate - METOCC</t>
  </si>
  <si>
    <t>TUDVIC OPTIC S.R.L.</t>
  </si>
  <si>
    <t>CARDIOMED SRL</t>
  </si>
  <si>
    <t>ENERGY ADVISOR S.R.L.</t>
  </si>
  <si>
    <t>CARDIOCAROLINA S.R.L.</t>
  </si>
  <si>
    <t>YOURSUBSTITUTE S.R.L.</t>
  </si>
  <si>
    <t>DERMARESEARCH CLINIC S.R.L.</t>
  </si>
  <si>
    <t>AP 1/1.2.1/ Proiect tehnologic inovativ - ap.2</t>
  </si>
  <si>
    <t>AP 1/P1.2/OS1.3-Secţiunea C-ap.3</t>
  </si>
  <si>
    <t>Creșterea eficienței energetice a locurilor de consum casnic prin crearea unui instrument digital de analiză și recomandări personalizate în sfera energiei durabile</t>
  </si>
  <si>
    <t>AP 4/4.1.1. bis - constructii</t>
  </si>
  <si>
    <t>ctr. clauza susp.</t>
  </si>
  <si>
    <t xml:space="preserve">Investitii ale firmei SC CILDRO SERVICE SRL </t>
  </si>
  <si>
    <t>CILDRO SERVICE S.R.L.</t>
  </si>
  <si>
    <t>CRESTEREA COMPETITIVITATII SOCIETATII BENTONITA S.A. PRINTR-O INVESTITIE INITIALA</t>
  </si>
  <si>
    <t>BENTONITA S.A.</t>
  </si>
  <si>
    <t>Refacerea capacitatii de rezilienta a CERAMUS SA prin investitii durabile</t>
  </si>
  <si>
    <t>Dezvoltarea societății Mobile Interactiv &amp; CO prin retehnologizare si digitalizare</t>
  </si>
  <si>
    <t>MOBILE INTERACTIV &amp; CO SRL</t>
  </si>
  <si>
    <t>ACHIZITIE DE UTILAJE LA NEESU COMPREST SRL</t>
  </si>
  <si>
    <t>NEESU COMPREST S.R.L.</t>
  </si>
  <si>
    <t>RETEHNOLOGIZARE HIDROSTON CONSTRUCT SRL</t>
  </si>
  <si>
    <t>HIDROSTON CONSTRUCT SRL</t>
  </si>
  <si>
    <t>Refacerea capacitatii de rezilienta a AGREWEST SRL prin investitii durabile</t>
  </si>
  <si>
    <t>AGREWEST S.R.L.</t>
  </si>
  <si>
    <t>ACHIZITIE DE UTILAJE LA AGROMEC ORADEA SA</t>
  </si>
  <si>
    <t>AGROMEC ORADEA S.A.</t>
  </si>
  <si>
    <t>Cresterea productivitatii societatii UVP PLASTICS SRL prin intermediul POC 4.1.1 bis</t>
  </si>
  <si>
    <t>UVP PLASTICS SRL</t>
  </si>
  <si>
    <t>Dezvoltarea activitatii ROM ELECTRONIC COMPANY SRL</t>
  </si>
  <si>
    <t>Consolidarea pe piata a intreprinderii HS FANTASTIC FOOD SRL</t>
  </si>
  <si>
    <t>HS FANTASTIC FOOD SRL</t>
  </si>
  <si>
    <t>ACHIZIȚIE DE ECHIPAMENTE PENTRU ODIN MANAGEMENT S.A.</t>
  </si>
  <si>
    <t>ODIN MANAGEMENT S.A.</t>
  </si>
  <si>
    <t>SERVICII CU BE COOL SHOES SRL</t>
  </si>
  <si>
    <t>BE COOL SHOES SRL</t>
  </si>
  <si>
    <t>Dezvoltarea societatii Eliteinstal SRL</t>
  </si>
  <si>
    <t>ELITINSTAL SRL</t>
  </si>
  <si>
    <t>Achizitia de utilaje eco-eficiente in cadrul SC PUB HORUS I &amp; S S.R.L</t>
  </si>
  <si>
    <t>PUB HORUS I &amp; S S.R.L.</t>
  </si>
  <si>
    <t>ACHIZITIA DE UTILAJE PENTRU CONSTRUCTIA DE PODURI SI TUNELE LA SC RIMAN TEN SRL</t>
  </si>
  <si>
    <t>RIMAN TEN S.R.L.</t>
  </si>
  <si>
    <t>INVESTITIE DESTINATA RETEHNOLOGIZARII LA S.C LUBEST S.R.L</t>
  </si>
  <si>
    <t>LUBEST SRL</t>
  </si>
  <si>
    <t>SERVICII CU EKODEP CONSTRUCT SRL</t>
  </si>
  <si>
    <t>EKODEP CONSTRUCT SRL</t>
  </si>
  <si>
    <t>cerere</t>
  </si>
  <si>
    <t>TIMSONITE S.R.L.</t>
  </si>
  <si>
    <t>Dezvoltarea TCS &amp; T SRL prin investitii</t>
  </si>
  <si>
    <t>TCS &amp; T SRL</t>
  </si>
  <si>
    <t>DEZAVOLTAREA PRIN  REFACEREA CAPACITATII DE REZILIENTA  A SC ADM INSTAL TEHNOLOGY SRL</t>
  </si>
  <si>
    <t>ADM INSTAL TEHNOLOGY SRL</t>
  </si>
  <si>
    <t>REALIZARE INVESTITIE INITIALA LA BRAVO IMOBILIARE GRUP SRL PRIN ACHIZITIA DE UTILAJE SI ECHIPAMENTE</t>
  </si>
  <si>
    <t>BRAVO IMOBILIARE GRUP SRL</t>
  </si>
  <si>
    <t xml:space="preserve">Investiții în retehnologizarea activitatii a SC PUBLIC SAFE DRIVE SRL </t>
  </si>
  <si>
    <t>PUBLIC SAFE DRIVE S.R.L.</t>
  </si>
  <si>
    <t>Achiziție de echipamente la Kromatica Factory S.R.L.</t>
  </si>
  <si>
    <t>KROMATICA FACTORY S.R.L.</t>
  </si>
  <si>
    <t xml:space="preserve">Investiții în retehnologizarea activitatii a SC PUBLIC CREATION SRL </t>
  </si>
  <si>
    <t>PUBLIC CREATION SRL</t>
  </si>
  <si>
    <t>RETEHNOLOGIZAREA CONSTRUCŢII HIDROTEHNICE SA</t>
  </si>
  <si>
    <t>CONSTRUCŢII HIDROTEHNICE SA</t>
  </si>
  <si>
    <t>DEZVOLTAREA ACTIVITATII PLASTIC PROCESS SRL</t>
  </si>
  <si>
    <t>PLASTIC PROCESS S.R.L.</t>
  </si>
  <si>
    <t>Investitii pt cresterea capacitatii de rezilienta la SC CITY PLAZA IMOBILIARE SRL</t>
  </si>
  <si>
    <t>CITY PLAZA IMOBILIARE SRL</t>
  </si>
  <si>
    <t>INVESTIȚII PRODUCTIVE PENTRU RETEHNOLOGIZAREA  FUEL CIV S.R.L.</t>
  </si>
  <si>
    <t>FUEL CIV S.R.L.</t>
  </si>
  <si>
    <t>"Investitii ale firmei SC MENADA PROD SRL"</t>
  </si>
  <si>
    <t>MENADA PROD SRL</t>
  </si>
  <si>
    <t>Dezvoltarea Trans Asfalt 2007 Srl prin achiziția de echipamente</t>
  </si>
  <si>
    <t>TRANS ASFALT 2007 SRL</t>
  </si>
  <si>
    <t>Investitii ale firmei SC TURCOAZ SRL</t>
  </si>
  <si>
    <t>TURCOAZ SRL</t>
  </si>
  <si>
    <t>DOTAREA SOCIETATII NATURAL FOOD EXPRESS SRL CU UTILAJE SI ECHIPAMENTE EFICIENTE ENERGETIC</t>
  </si>
  <si>
    <t>NATURAL FOOD EXPRESS S.R.L.</t>
  </si>
  <si>
    <t>Investitii in tehnologie moderna la SC RIVETMED SRL,  in vederea refacerii capacitatii de rezilienta</t>
  </si>
  <si>
    <t>RIVETMED SRL</t>
  </si>
  <si>
    <t>RETEHNOLOGIZAREA SC FIRMAMENTUM SRL</t>
  </si>
  <si>
    <t>FIRMAMENTUM SRL</t>
  </si>
  <si>
    <t>REFACEREA CAPACITATII DE REZILIENTA A HOTEL YAKY SRL</t>
  </si>
  <si>
    <t>HOTEL YAKY SRL</t>
  </si>
  <si>
    <t>Investitii in utilaje performante pentru dezvoltarea activitatii de constructii de drumuri si autost</t>
  </si>
  <si>
    <t>DICPROD MUNTENIA SRL</t>
  </si>
  <si>
    <t>CONSOLIDAREA POZIȚIEI PE PIAȚĂ SC BOGDAN ACTIV CONSTRUCT SRL</t>
  </si>
  <si>
    <t>BOGDAN ACTIV CONSTRUCT SRL</t>
  </si>
  <si>
    <t>DEZVOLTAREA ACTIVITATII ANTARI HOTEL SERVICES SRL</t>
  </si>
  <si>
    <t>ANTARI HOTEL SERVICES S.R.L.</t>
  </si>
  <si>
    <t>DEZVOLTAREA ACTIVITATII ARMIN TOP TRADE SRL</t>
  </si>
  <si>
    <t>ARMIN TOP TRADE SRL</t>
  </si>
  <si>
    <t>INVESTIȚII ÎN VEDEREA REFACERII CAPACITĂȚII DE REZILIENȚĂ A S.C. MVA METALLUM S.R.L</t>
  </si>
  <si>
    <t>MVA METALLUM S.R.L.</t>
  </si>
  <si>
    <t>Investitii ale firmei SC GOLDEN LIVSTYLE SRL</t>
  </si>
  <si>
    <t>GOLDEN LIVSTYLE S.R.L.</t>
  </si>
  <si>
    <t>Investitie in retehnologizare la S.C. LUBEST ENTERPRISE S.R.L</t>
  </si>
  <si>
    <t>LUBEST ENTERPRISE S.R.L.</t>
  </si>
  <si>
    <t>Diversificarea activității firmei HIPPOPROJECT SRL</t>
  </si>
  <si>
    <t>HIPPOPROJECT SRL</t>
  </si>
  <si>
    <t>Dezvoltarea societatii VARUNA SRL.</t>
  </si>
  <si>
    <t>VARUNA SRL</t>
  </si>
  <si>
    <t>Cresterea competitivitatii firmei EURODEEP SERV SRL</t>
  </si>
  <si>
    <t>EURODEEP SERV SRL</t>
  </si>
  <si>
    <t>Investitii ale firmei SC PERLA CARPATILOR SRL</t>
  </si>
  <si>
    <t>PERLA CARPATILOR S.R.L.</t>
  </si>
  <si>
    <t>Dezvoltarea durabila a societatii AIDIPRESTIGE SRL prin investitia în utilaje performante</t>
  </si>
  <si>
    <t>AIDIPRESTIGE SRL</t>
  </si>
  <si>
    <t>DIVERSIFICAREA ACTIVITATILOR SOCIETATII VEDIRIN GRUP</t>
  </si>
  <si>
    <t>VEDIRIN GRUP SRL</t>
  </si>
  <si>
    <t>Refacerea capacitatii de rezilienta a ELLAND PRODCOM SRL prin investitii durabile</t>
  </si>
  <si>
    <t>ELLAND PRODCOM SRL</t>
  </si>
  <si>
    <t>Achizitie utilaje</t>
  </si>
  <si>
    <t>IDEEA CONSTRUCT NKD SRL</t>
  </si>
  <si>
    <t>ŞOIMRAUL BUSINESS SRL</t>
  </si>
  <si>
    <t>Investitii in retehnologizarea societatii BAVASI PLAST GROUP SRL</t>
  </si>
  <si>
    <t>BAVASI PLAST GROUP S.R.L.</t>
  </si>
  <si>
    <t>Dezvoltarea societatii DACII LIBERI S.R.L. prin realizarea de investitii in retehnologizare</t>
  </si>
  <si>
    <t>DACII LIBERI S.R.L.</t>
  </si>
  <si>
    <t>DEZVOLTAREA FIRMEI BLACK CORNER PUB SRL</t>
  </si>
  <si>
    <t>BLACK CORNER PUB S.R.L.</t>
  </si>
  <si>
    <t>Retehnologizare in lucrari pentru fluide la SC RAY CONSTRUCT SRL</t>
  </si>
  <si>
    <t>RAY CONSTRUCT SRL</t>
  </si>
  <si>
    <t>Refacerea capacității de reziliență și consolidarea poziției pe piață a întreprinderii DEYOMA INVEST</t>
  </si>
  <si>
    <t>DEYOMA INVEST S.R.L.</t>
  </si>
  <si>
    <t>Realiz. de inves. în retehnologizarea și consolidarea poziției ec. pe piață a MARAL MEGA CLEAN SRL</t>
  </si>
  <si>
    <t>MARAL MEGA CLEAN S.R.L.</t>
  </si>
  <si>
    <t>INVESTITII IN RETEHNOLOGIZARE</t>
  </si>
  <si>
    <t>SIGNUM IMOBILIARE S.R.L.</t>
  </si>
  <si>
    <t>Diversificarea activitatii societatii COSMOPOLYMER SRL prin achizitia de utilaje</t>
  </si>
  <si>
    <t>COSMOPOLYMER S.R.L.</t>
  </si>
  <si>
    <t>ACHIZITIE DE ECHIPAMENTE LA PRO ASFALT SRL</t>
  </si>
  <si>
    <t>PRO ASFALT S.R.L.</t>
  </si>
  <si>
    <t>Dezvoltarea activitatii de constructii de drumuri si autostrazi la  GREEN SITE SRL</t>
  </si>
  <si>
    <t>GREEN SITE S.R.L.</t>
  </si>
  <si>
    <t>ACHIZITIE DE UTILAJE LA TOP AGREGATE PRODUCTION SRL</t>
  </si>
  <si>
    <t>TOP AGREGATE PRODUCTION SRL</t>
  </si>
  <si>
    <t>Cresterea competitivitatii firmei POET HOSPITALITY INDUSTRY SRL</t>
  </si>
  <si>
    <t>POET HOSPITALITY INDUSTRY S.R.L.</t>
  </si>
  <si>
    <t>Investitii ale firmei SC RECYCLING SYSTEM SRL</t>
  </si>
  <si>
    <t>RECYCLING SYSTEM S.R.L.</t>
  </si>
  <si>
    <t>Investitii ale firmei SC BOLVIADIS DISCO SRL</t>
  </si>
  <si>
    <t>Cresterea competitivitatii societatii IZA SRL prin achizitia de echipamente performante</t>
  </si>
  <si>
    <t>IZA SRL</t>
  </si>
  <si>
    <t>Dezvoltarea KMC Colors SRL prin investitii</t>
  </si>
  <si>
    <t>KMC COLORS S.R.L.</t>
  </si>
  <si>
    <t>Consolidarea pozitiei pe piata a companiei Metrom Trading SA si refacerea capacitatii de rezilienta</t>
  </si>
  <si>
    <t>METROM TRADING S.A.</t>
  </si>
  <si>
    <t>MODERNIZAREA SI EFICIENTIZAREA ACTIVITATII LA GEROM INTERNATIONAL SA</t>
  </si>
  <si>
    <t>GEROM INTERNATIONAL SA</t>
  </si>
  <si>
    <t>WONDERWORLD SRL</t>
  </si>
  <si>
    <t>INVESTITII IN RETEHNOLOGIZAREA SOCIETATII PERFECT STEFANI  SRL</t>
  </si>
  <si>
    <t>PERFECT STEFANI SRL</t>
  </si>
  <si>
    <t>Consolidarea poziției pe piață a companiei CONSTRUCTIM IMOBILIARE SRL</t>
  </si>
  <si>
    <t>CONSTRUCTIM IMOBILIARE S.R.L.</t>
  </si>
  <si>
    <t>Achizitia de echipamente si soft necesare pentru productia de fir cat si pentru marirea capacitatii</t>
  </si>
  <si>
    <t>BLUE SKY PLASTIC SRL</t>
  </si>
  <si>
    <t>Diversificarea activității societății SEM AS IMOB SRL prin achiziția de echipamente</t>
  </si>
  <si>
    <t>SEM AS IMOB SRL</t>
  </si>
  <si>
    <t>SERVICII CU OXYGEN TRAVEL SRL</t>
  </si>
  <si>
    <t>OXYGEN TRAVEL SRL</t>
  </si>
  <si>
    <t>INVESTIȚII PRODUCTIVE PENTRU RETEHNOLOGIZAREA DRUCOM S.R.L.</t>
  </si>
  <si>
    <t>DRUCOM SRL</t>
  </si>
  <si>
    <t>DEZVOLTAREA FIRMEI EXPRES ORIENT JUNIOR SRL</t>
  </si>
  <si>
    <t>EXPRES ORIENT JUNIOR SRL</t>
  </si>
  <si>
    <t>ACHIZITIE DE UTILAJE LA AGROPRODEXPORT SRL</t>
  </si>
  <si>
    <t>AGROPRODEXPORT SRL</t>
  </si>
  <si>
    <t>Investiție nouă pentru DELASON SRL prin achiziție de active si lucrari de modernizare</t>
  </si>
  <si>
    <t>DELASON SRL</t>
  </si>
  <si>
    <t>„Diversificarea activității firmei MALEC&amp;LORY SRL</t>
  </si>
  <si>
    <t>MALEC&amp;LORY SRL</t>
  </si>
  <si>
    <t>Consolidarea și dezv. capacității de reziliență eco. a întreprinderii LUCRIS CONDOMINIUM CONSTRUCT</t>
  </si>
  <si>
    <t>LUCRIS CONDOMINIUM CONSTRUCT S.R.L.</t>
  </si>
  <si>
    <t>Achizitia de utilaje in cadrul firmei LEON SMARTINVEST SRL</t>
  </si>
  <si>
    <t>LEON SMARTINVEST S.R.L.</t>
  </si>
  <si>
    <t>Achizitie utilaje performante pentru FER DECOR CONSTRUCTII SRL</t>
  </si>
  <si>
    <t>FER DECOR CONSTRUCTII S.R.L.</t>
  </si>
  <si>
    <t>Investitii in activitati productive SC SMART DATA CENTER SRL</t>
  </si>
  <si>
    <t>SMART DATA CENTER S.R.L.</t>
  </si>
  <si>
    <t>IRA IMPEX 27 SRL</t>
  </si>
  <si>
    <t>Cresterea competitivitatii societatii MODEX SRL prin retehnologizare</t>
  </si>
  <si>
    <t>MODEX SRL</t>
  </si>
  <si>
    <t>Refacerea capacitatii de rezilienta in cadrul Axi Plast SRL prin realizarea de investitii</t>
  </si>
  <si>
    <t>AXI PLAST SRL</t>
  </si>
  <si>
    <t>Investitii ale firmei SC PREGTER SRL</t>
  </si>
  <si>
    <t>PREGTER SRL</t>
  </si>
  <si>
    <t>Cresterea competitivitatii societatii COM LEMN DAC SRL prin retehnologizare</t>
  </si>
  <si>
    <t>COM LEMN DAC SRL</t>
  </si>
  <si>
    <t>Refacerea capacitatii de rezilienta a RECYCLING MONDO PLAST SRL prin investitii durabile</t>
  </si>
  <si>
    <t>RECYCLING MONDO PLAST SRL</t>
  </si>
  <si>
    <t>Investitii ale firmei SC BIO TICU FOOD SRL</t>
  </si>
  <si>
    <t>BIO TICU FOOD S.R.L.</t>
  </si>
  <si>
    <t>Dezvoltarea activitatii economice prin investitii initiale in domeniul lucrarilor de constructii</t>
  </si>
  <si>
    <t>VOLENTO S.R.L.</t>
  </si>
  <si>
    <t>INVESTITIE IN DOMENIUL LUCRARILOR DE CONSTRUCTII A PROIECTELOR UTILITARE PENTRU FLUIDE</t>
  </si>
  <si>
    <t>AGIL SERVCOM S.R.L.</t>
  </si>
  <si>
    <t>Achizitie utilaje performante pentru Benovien SRL</t>
  </si>
  <si>
    <t>BENOVIEN S.R.L.</t>
  </si>
  <si>
    <t>Diversificarea activitatii HANGANUT AUTO TEAM SRL</t>
  </si>
  <si>
    <t>HÂNGĂNUŢ AUTO TEAM S.R.L.</t>
  </si>
  <si>
    <t>Cresterea competitivitatii si dezvoltarea durabila a societatii Iero Brick SRL</t>
  </si>
  <si>
    <t>IERO BRICK SRL</t>
  </si>
  <si>
    <t>INVESTITII IN ACTIVITATI PRODUCTIVE MASURA 4.1.1. BIS SC TEOSTEF LUNA SRL</t>
  </si>
  <si>
    <t>TEOSTEF LUNA S.R.L.</t>
  </si>
  <si>
    <t>INOMETAL</t>
  </si>
  <si>
    <t>AID GEOSOLUTIONS SUPPORT &amp; CONSULTING SRL</t>
  </si>
  <si>
    <t xml:space="preserve">Investitie productiva in cadrul Midmet </t>
  </si>
  <si>
    <t>MIDMET SRL</t>
  </si>
  <si>
    <t>Dezvoltarea societatii DINGO SRL</t>
  </si>
  <si>
    <t>DINGO S.R.L.</t>
  </si>
  <si>
    <t>„PROIECT DE INVESTITII PENTRU RETEHNOLOGIZAREA SOCIETATII”</t>
  </si>
  <si>
    <t>MARCU &amp; JOHN SRL</t>
  </si>
  <si>
    <t>„EXTINDEREA CAPACITATII DE PRODUCTIE A PLASTEX INDUSTRY”</t>
  </si>
  <si>
    <t>PLASTEX INDUSTRY SRL</t>
  </si>
  <si>
    <t>Consolidarea poziției pe piață a companiei MINI PITI ȘI IOANA SRL</t>
  </si>
  <si>
    <t>MINI PITI ŞI IOANA S.R.L.</t>
  </si>
  <si>
    <t>Investitii in activitati productive pentru S.C. CABLENET S.R.L.</t>
  </si>
  <si>
    <t>CABLENET SRL</t>
  </si>
  <si>
    <t>Bulrent Invest SRL- Investitii in retehnologizare</t>
  </si>
  <si>
    <t>BULRENT INVEST S.R.L.</t>
  </si>
  <si>
    <t>Investitii in activitati productive la CAMMA TEHNO METAL SRL</t>
  </si>
  <si>
    <t>CAMMA TEHNO METAL S.R.L.</t>
  </si>
  <si>
    <t>Investitii in activitati productive Masura 4.1.1 BIS  SC DAMITRADE SRL</t>
  </si>
  <si>
    <t>DAMITRADE</t>
  </si>
  <si>
    <t>Diversificarea activității BRADCOMP RI S.R.L. prin achiziționarea de utilaje necesare retehnologizăr</t>
  </si>
  <si>
    <t>BRADCOMP RI S.R.L.</t>
  </si>
  <si>
    <t>ACHIZITIE DE UTILAJE LA DYASERBOG SRL</t>
  </si>
  <si>
    <t>DYASERBOG SRL</t>
  </si>
  <si>
    <t>Investiții în activități productive pentru ROX ZONE S.R.L.</t>
  </si>
  <si>
    <t>ROX ZONE S.R.L.</t>
  </si>
  <si>
    <t>Investiție productivă în cadrul GARDEN SERVICE ANTICOMESTIERE SRL</t>
  </si>
  <si>
    <t>GARDEN SERVICE ANTICOMESTIERE S.R.L.</t>
  </si>
  <si>
    <t>Extinderea capacitatii de productie a societatii  FIORELLOSERV SRL</t>
  </si>
  <si>
    <t>FIORELLOSERV SRL</t>
  </si>
  <si>
    <t>Investitii ale firmei SC PIPEPLAST SRL</t>
  </si>
  <si>
    <t>PIPEPLAST SRL</t>
  </si>
  <si>
    <t>Retehnologizare pentru Automotive Lux</t>
  </si>
  <si>
    <t>AUTOMOTIVE LUX SRL</t>
  </si>
  <si>
    <t>"Investitii ale firmei SC AMG MINERALS SRL"</t>
  </si>
  <si>
    <t>AMG MINERALS SRL</t>
  </si>
  <si>
    <t>INVESTIȚII ÎN VEDEREA REFACERII CAPACITĂȚII DE REZILIENȚĂ A S.C. SPANIA DECOR STAND S.R.L</t>
  </si>
  <si>
    <t>SPANIA DECOR STAND SRL</t>
  </si>
  <si>
    <t>Investitii ale firmei SC TRASIACOM EX UTIL SRL</t>
  </si>
  <si>
    <t>TRASIACOM EX UTIL SRL</t>
  </si>
  <si>
    <t>Investitie in retehnologizare la S.C. HELLAND ORIZONT CONSTRUCT S.R.L.</t>
  </si>
  <si>
    <t>HELLAND ORIZONT CONSTRUCT S.R.L.</t>
  </si>
  <si>
    <t xml:space="preserve">DEZVOLTAREA CAPACITATII DE PRODUCTIE A SC TRUST CCDP SRL, IN VEDEREA ACCESARII UNOR NOI SEGMENTE DE </t>
  </si>
  <si>
    <t>TRUST CCDP SRL</t>
  </si>
  <si>
    <t>INVESTIȚII PRODUCTIVE PENTRU RETEHNOLOGIZAREA DANTEX S.A.</t>
  </si>
  <si>
    <t>DANTEX S.A.</t>
  </si>
  <si>
    <t>INVESTITIE PRIVIND INFIINTAREA UNEI NOI ACTIVITATI IN DOMENIUL LUCRARILOR DE CONSTRUCTII A DRUMURILO</t>
  </si>
  <si>
    <t>SIBHOST S.R.L.</t>
  </si>
  <si>
    <t>Investitii ale firmei SC  PROINTERM CONSULTING SRL</t>
  </si>
  <si>
    <t>PROINTERM CONSULTING SRL</t>
  </si>
  <si>
    <t>Consolidarea pozitiei pe piata a intreprinderii POROS WASH S.R.L.</t>
  </si>
  <si>
    <t>POROS WASH SRL</t>
  </si>
  <si>
    <t>Investitii ale firmei SC ZET CORPORATION SRL</t>
  </si>
  <si>
    <t>ZET CORPORATION SRL</t>
  </si>
  <si>
    <t>Dezvoltarea societatii RTC VISION STRUCTURES SRL prin achizitie de utilaje</t>
  </si>
  <si>
    <t>RTC VISION STRUCTURES S.R.L.</t>
  </si>
  <si>
    <t>INVESTITII IN RETEHNOLOGIZAREA FIRMEI ASTON TEHNOLOGY SRL</t>
  </si>
  <si>
    <t>ASTON TEHNOLOGY SRL</t>
  </si>
  <si>
    <t>Consolidarea pozitiei de piata a societatii CRAFT ECO LPG OIL SRL prin retehnologizare</t>
  </si>
  <si>
    <t>CRAFT ECO LPG OIL SRL</t>
  </si>
  <si>
    <t>IRESIDENCE SRL</t>
  </si>
  <si>
    <t>DEZVOLTARE ACTIVITATE IN CADRUL CRIS ANDREEA CTP SRL</t>
  </si>
  <si>
    <t>CRIS ANDREEA CTP SRL</t>
  </si>
  <si>
    <t>Dezvoltarea eco. și consolidarea poziției pe piața locală a întreprinderii LUCOS DESIGN SOLUTIONS</t>
  </si>
  <si>
    <t>LUCOS DESIGN SOLUTIONS S.R.L.</t>
  </si>
  <si>
    <t>Cresterea capacitatii de productie a SEDEK PRIME CONSULT SRL prin achizitia de mijloace fixe.</t>
  </si>
  <si>
    <t>SEDEK PRIME CONSULT S.R.L.</t>
  </si>
  <si>
    <t>Infiintare unitate de constructii drumuri si autostrazi</t>
  </si>
  <si>
    <t>MBM DESIGN LUGGAGE SRL</t>
  </si>
  <si>
    <t>Dezvoltarea activitatii economice prin investitii initiale in domeniul prefabricatelor de beton</t>
  </si>
  <si>
    <t>ARC PARC INDUSTRIAL SRL</t>
  </si>
  <si>
    <t>TRIBACO S.R.L.</t>
  </si>
  <si>
    <t>Retehnologizare in cadrul societatii Tomas &amp; Evelin SRL</t>
  </si>
  <si>
    <t>TOMAS &amp; EVELIN S.R.L.</t>
  </si>
  <si>
    <t>Dezvoltare activitate de lucrari de constructie a drumurilor, cu achizitia de echipamente si soft</t>
  </si>
  <si>
    <t>SER CONSTRUCT SRL</t>
  </si>
  <si>
    <t>Refacerea capacitatii de rezilienta a MUSCELEANCA A. M. C. SRL prin investitii durabile</t>
  </si>
  <si>
    <t>MUSCELEANCA</t>
  </si>
  <si>
    <t>DENSON COMPANY SRL</t>
  </si>
  <si>
    <t>Refacerea capacității de reziliență a QUATTRO CONSULT SRL prin investitii in retehnologizare</t>
  </si>
  <si>
    <t>"QUATTRO CONSULT" SRL</t>
  </si>
  <si>
    <t>Realizarea unei investitii initiale in domeniul constructiilor de catre ATLETIC UTILAJE SRL</t>
  </si>
  <si>
    <t>ATLETIC UTILAJE SRL</t>
  </si>
  <si>
    <t>FIRMA DE CONSTRUCTII</t>
  </si>
  <si>
    <t>MOLDO EXPERT IMOBILIAR SRL</t>
  </si>
  <si>
    <t>Dezvoltarea societatii INTERRA CONSULTING SRL prin investitii in retehnologizare</t>
  </si>
  <si>
    <t>INTERRA CONSULTING SRL</t>
  </si>
  <si>
    <t>Consolidarea poziției pe piață și refacerea capacității de reziliență a întreprinderii RGE PRESTA IT</t>
  </si>
  <si>
    <t>RGE PRESTA IT S.R.L.</t>
  </si>
  <si>
    <t>ETRO BUILDING SRL</t>
  </si>
  <si>
    <t>Realizarea unei investitii initiale in domeniul constructiilor de catre MRK SPORTS BUSINESS S.R.L</t>
  </si>
  <si>
    <t>MRK SPORTS BUSINESS S.R.L.</t>
  </si>
  <si>
    <t>Investitii pt cresterea capacitatii de rezilienta la SC OPER TOUR  SRL</t>
  </si>
  <si>
    <t>OPER TOUR SRL</t>
  </si>
  <si>
    <t>Diversificarea activității societății SIG TOURISM SRL prin achiziția de echipamente</t>
  </si>
  <si>
    <t>SIG TOURISM S.R.L.</t>
  </si>
  <si>
    <t>NATURA INCALZESTE S.R.L.</t>
  </si>
  <si>
    <t>Retehnologizarea firmei ARCER SRL pentru refacerea capacității de reziliență</t>
  </si>
  <si>
    <t>ARCER SRL</t>
  </si>
  <si>
    <t>GREEN STORAGE - solutii pentru depozitare si stocare prietenoase cu mediul</t>
  </si>
  <si>
    <t>MY CLEAN SOLUTION S.R.L.</t>
  </si>
  <si>
    <t>Consolidarea poziției pe piață a companiei EDIFICIA SERV SRL</t>
  </si>
  <si>
    <t>EDIFICIA SERV SRL</t>
  </si>
  <si>
    <t>Achizitia de echipamente in cadrul societatii DENITERM SRL, cu scopul consolidarii pozitiei pe piata</t>
  </si>
  <si>
    <t>DENITERM S.R.L.</t>
  </si>
  <si>
    <t>INVESTIȚII PENTRU CONSOLIDAREA ACTIVITĂȚII DUPA PANDEMIA DE COVID-19 LA ANDREI AGROTRANS SRL</t>
  </si>
  <si>
    <t>ANDREI AGROTRANS SRL</t>
  </si>
  <si>
    <t>SERVICII CU MIAS COM SRL</t>
  </si>
  <si>
    <t>MIAS COM SRL</t>
  </si>
  <si>
    <t>DOTAREA FTF PLASTICS SRL CU ECHIPAMENTE PERFORMANTE</t>
  </si>
  <si>
    <t>FTF PLASTICS S.R.L.</t>
  </si>
  <si>
    <t>Cresterea productivitatii firmei PROINTERMED SRL prin investitii in retehnologizare</t>
  </si>
  <si>
    <t>PROINTERMED SRL</t>
  </si>
  <si>
    <t>FORAJ PERFORMANT PENTRU CONSTRUCTII</t>
  </si>
  <si>
    <t>POLSTERMOB DECOR S.R.L.</t>
  </si>
  <si>
    <t>VIOLET ICE SRL</t>
  </si>
  <si>
    <t>SERVICII CU BIL COS TRADING SRL</t>
  </si>
  <si>
    <t>BIL COS TRADING SRL</t>
  </si>
  <si>
    <t>Retehnologizarea capacitatii de prestari servicii VINTISOL MRG SRL</t>
  </si>
  <si>
    <t>VINTISOL MRG SRL</t>
  </si>
  <si>
    <t>INVESTITII PENTRU N4A CONSULT SRL</t>
  </si>
  <si>
    <t>N4A CONSULT S.R.L.</t>
  </si>
  <si>
    <t>Proiect 411 - BIS</t>
  </si>
  <si>
    <t>PTM SOL 2000 SRL</t>
  </si>
  <si>
    <t>CREAREA UNEI UNITATI DE PRESTARI LUCRARI CONSTRUCTII DE CATRE SC CLASS BUSINESS &amp; LEISURE CENTER SRL</t>
  </si>
  <si>
    <t>CLASS BUSINESS &amp; LEISURE CENTER SRL</t>
  </si>
  <si>
    <t>Dezvoltarea activitatii societatii ROFLOR OIL SRL</t>
  </si>
  <si>
    <t>ROFLOR OIL SRL</t>
  </si>
  <si>
    <t>INVESTITII IN ACTIVITATI PRODUCTIVE ale HOTEL GIULIANOS HERITAGE SRL</t>
  </si>
  <si>
    <t>HOTEL GIULIANO'S HERITAGE SRL</t>
  </si>
  <si>
    <t>Investitii in retehnologizarea capacitatii de servicii Santos Dnl Studio</t>
  </si>
  <si>
    <t>SANTOS DNL STUDIO SRL</t>
  </si>
  <si>
    <t xml:space="preserve">Refacerea capacității de reziliență prin realizarea de investiții intr-un domeniu nou de activitate </t>
  </si>
  <si>
    <t>SILGIMAR PROD SRL</t>
  </si>
  <si>
    <t>Retehnologizarea activității de fabricare grinzi desfășurată de societatea GENEX FINANTARE SRL</t>
  </si>
  <si>
    <t>GENEX FINANTARE SRL</t>
  </si>
  <si>
    <t>Proiect</t>
  </si>
  <si>
    <t>MILITANOS SOLARIS SRL</t>
  </si>
  <si>
    <t>Achizitie de echipamente eco-eficiente la NEXT BIG MOVE S.R.L</t>
  </si>
  <si>
    <t>NEXT BIG MOVE S.R.L.</t>
  </si>
  <si>
    <t>Achizitie de echipamente eco-eficiente la ENERGO COMPACT S.R.L</t>
  </si>
  <si>
    <t>ENERGO COMPACT S.R.L.</t>
  </si>
  <si>
    <t>DEZVOLTAREA FIRMEI SALIS SRL</t>
  </si>
  <si>
    <t>SALIS S.R.L.</t>
  </si>
  <si>
    <t>411 bis constructii</t>
  </si>
  <si>
    <t>GLOBAL MEDIA RAIO SRL</t>
  </si>
  <si>
    <t>Proiect 4.1.1 BIS</t>
  </si>
  <si>
    <t>KYDAUTO BUSINESS S.R.L.</t>
  </si>
  <si>
    <t>INVESTITII IN ACTIVITATI PRODUCTIVE IN CADRUL SC CURTEA BOIEREASCA S.R.L.</t>
  </si>
  <si>
    <t>CURTEA BOIEREASCĂ SRL</t>
  </si>
  <si>
    <t>Investitii in activitati productive SC GRADINA CU LAMAI SRL</t>
  </si>
  <si>
    <t>GRĂDINA CU LĂMÂI S.R.L.</t>
  </si>
  <si>
    <t>INVESTIȚII DESTINATE CREARII UNEI UNITATI NOI DE PRESTARI DE SERVICII  IN DOMENIUL CONSTRUCTIILOR</t>
  </si>
  <si>
    <t>ALIROMAND SRL</t>
  </si>
  <si>
    <t>„Diversificarea activitatii companiei AUTO SMART ACTIV SRL”</t>
  </si>
  <si>
    <t>AUTO SMART ACTIV SRL</t>
  </si>
  <si>
    <t>Refacerea capacitatii de rezilienta a OPTIM WASH PROJECT SRL prin investitii durabile</t>
  </si>
  <si>
    <t>OPTIM WASH PROJECT S.R.L.</t>
  </si>
  <si>
    <t>„DOTAREA CU UTILAJE SI ECHIPAMENTE IN VEDEREA DESFASURARII ACTIVITATII PREVAZUTE DE COD CAEN 2363”</t>
  </si>
  <si>
    <t>GHIURAL EXIMP SRL</t>
  </si>
  <si>
    <t>„Refacerea capacitatii de rezilienta a CORALEX SRL, in contextul pandemiei COVID-19”</t>
  </si>
  <si>
    <t>CORALEX SRL</t>
  </si>
  <si>
    <t>AMELIORAREA EFECTELOR PROVOCATE DE CRIZA PENTRU SC TERRA FOREST SRL</t>
  </si>
  <si>
    <t>TERRA FOREST SRL</t>
  </si>
  <si>
    <t>VISADOR EXCLUSIVE CONCEPT S.R.L.</t>
  </si>
  <si>
    <t>Retehnologizarea capacitatii de prestari servicii TANTASTIC STUDIO BALCESCU</t>
  </si>
  <si>
    <t>TANTASTIC STUDIO BĂLCESCU SRL</t>
  </si>
  <si>
    <t>Retehnologizarea capacitatii de prestari servicii TANTASTIC STUDIO BACĂU SRL</t>
  </si>
  <si>
    <t>TANTASTIC STUDIO BACĂU SRL</t>
  </si>
  <si>
    <t>MAIA ENERGIE PURĂ S.R.L.</t>
  </si>
  <si>
    <t>TRUE PACKED S.R.L.</t>
  </si>
  <si>
    <t>Investitii in activitati productive la VIERSTEIN BAU SRL</t>
  </si>
  <si>
    <t>VIERSTEIN BAU SRL</t>
  </si>
  <si>
    <t>Timsonite food constructii de poduri si tuneluri</t>
  </si>
  <si>
    <t>TIMSONITE FOOD S.R.L.</t>
  </si>
  <si>
    <t>Investitii destinate lucrărilor de construcții si retehnologizarii in cadrul companiei SC ADAM MOTOS</t>
  </si>
  <si>
    <t>ADAM MOTORS S.R.L.</t>
  </si>
  <si>
    <t>TARE CA BETONUL</t>
  </si>
  <si>
    <t>TARE CA BETONUL S.R.L.</t>
  </si>
  <si>
    <t>Achizitie de echipamente eco-eficiente la SOMESTATIC  PAINT S.R.L</t>
  </si>
  <si>
    <t>SOMESTATIC PAINT S.R.L.</t>
  </si>
  <si>
    <t>BUILDING STUDIO SRL</t>
  </si>
  <si>
    <t>Achizitie de echipamente eco-eficiente la PALU VENTURES S.R.L</t>
  </si>
  <si>
    <t>PALU VENTURES S.R.L.</t>
  </si>
  <si>
    <t xml:space="preserve">4.1.1 Bis Sesabro srl </t>
  </si>
  <si>
    <t>SESABRO COMPANY SRL-D</t>
  </si>
  <si>
    <t>„ACHIZITIA DE ECHIPAMENTE DE ULTIMA GENERATIE SPECIFICE ACTIVITATII DE CONSTRUCTII A (...)"</t>
  </si>
  <si>
    <t>CONSAL TRADE CARIERA SRL</t>
  </si>
  <si>
    <t>sa</t>
  </si>
  <si>
    <t>MUNCACIU CONSTRUCT S.R.L.</t>
  </si>
  <si>
    <t>Diversificarea societatii SILVA NOBILIS SRL prin achizitia de echipamente</t>
  </si>
  <si>
    <t>SILVA NOBILIS SRL</t>
  </si>
  <si>
    <t>Realizarea unei investitii initiale in domeniul constructiilor de catre VIVI PAN FAMILY SRL</t>
  </si>
  <si>
    <t>VIVI PAN FAMILY S.R.L.</t>
  </si>
  <si>
    <t>Consolidarea poziției pe piață a companiei ROMPLY MEROPS SA</t>
  </si>
  <si>
    <t>ROMPLY MEROPS S.A.</t>
  </si>
  <si>
    <t>AP 4/4.1.1. bis - ind.aliment.</t>
  </si>
  <si>
    <t>Investitii in retehnologizarea firmei CAMALICE SRL</t>
  </si>
  <si>
    <t>CAMALICE SRL</t>
  </si>
  <si>
    <t>INVESTITIE PRIVIND EXTINDEREA CAPACITATII DE PRODUCTIE IN DOMENIUL PANIFICATIEI SI PATISERIEI</t>
  </si>
  <si>
    <t>MICHAEL ARTISAN BAKERY SRL</t>
  </si>
  <si>
    <t>AUTO-IOSIF SRL</t>
  </si>
  <si>
    <t>Dezvoltarea societății DOLCE LIDER SRL prin achiziția activelor corporale și necorporale</t>
  </si>
  <si>
    <t>DOLCE LIDER SRL</t>
  </si>
  <si>
    <t>Cresterea productivitatii firmei KLIMA SRL prin investitii in retehnologizare</t>
  </si>
  <si>
    <t>KLIMA SRL</t>
  </si>
  <si>
    <t>Consolidarea pozitiei pe piata ALIDAN SERV SRL prin achizitia de echipamente</t>
  </si>
  <si>
    <t>ALIDAN SERV SRL</t>
  </si>
  <si>
    <t>Investitii in retehnologizarea firmei LUVELA INST. ELECTRICE SRL</t>
  </si>
  <si>
    <t>LUVELA INST. ELECTRICE S.R.L.</t>
  </si>
  <si>
    <t>Dezvoltarea activitatii CRAZY ICE SRL</t>
  </si>
  <si>
    <t>CRAZY ICE SRL</t>
  </si>
  <si>
    <t>Refacerea capacitatii de rezilienta a ALEX &amp; THEO PARTY SRL prin investitii durabile</t>
  </si>
  <si>
    <t>ALEX &amp; THEO PARTY SRL</t>
  </si>
  <si>
    <t>Refacerea capacității de reziliență a firmei IRIS ADVISER prin achiziții de echipamente</t>
  </si>
  <si>
    <t>IRIS ADVISER SRL</t>
  </si>
  <si>
    <t>INVESTITII RETEHNOLOGIZARE DORASPAN SRL</t>
  </si>
  <si>
    <t>DORASPAN SRL</t>
  </si>
  <si>
    <t>Investiții în activități productive pentru VATRA DOMNEASCA SRL.</t>
  </si>
  <si>
    <t>VATRA DOMNEASCĂ SRL</t>
  </si>
  <si>
    <t>INVESTIȚII ÎN RETEHNOLOGIZAREA ACTIVITĂȚII LA SMARTWARE SRL</t>
  </si>
  <si>
    <t>SMARTWARE SRL</t>
  </si>
  <si>
    <t>Dezvoltarea activitatii societatii CONSUC SA</t>
  </si>
  <si>
    <t>CONSUC SA</t>
  </si>
  <si>
    <t>Investiții în retehnologizare pentru LACTEL SRL</t>
  </si>
  <si>
    <t>LACTEL SRL</t>
  </si>
  <si>
    <t>Cresterea capacitatii de productie din cadrul firmei Carpatis SRL prin investitii in retehnologizare</t>
  </si>
  <si>
    <t>CARPATIS SRL</t>
  </si>
  <si>
    <t>Actiunea 4.1.1 - Investiții în activități productive</t>
  </si>
  <si>
    <t>LEMPOBOG S.R.L.</t>
  </si>
  <si>
    <t>INVESTIȚII PRODUCTIVE PENTRU RETEHNOLOGIZAREA SUPER-CARN S.R.L.</t>
  </si>
  <si>
    <t>SUPER-CARN SRL</t>
  </si>
  <si>
    <t>Dezvoltarea societatii GIAMARO FOOD SRL</t>
  </si>
  <si>
    <t>GIAMARO FOOD SRL</t>
  </si>
  <si>
    <t>DOTAREA GRAND EUFORIA SRL CU ECHIPAMENTE PERFORMANTE</t>
  </si>
  <si>
    <t>GRAND EUFORIA S.R.L.</t>
  </si>
  <si>
    <t>DEZVOLTAREA SOCIETATII SC ELLITE TOUR SRL</t>
  </si>
  <si>
    <t>ELLITE-TOUR SRL</t>
  </si>
  <si>
    <t>DEZVOLTAREA ACTIVITATII SOCIETATII CRETU PANIFICATIE SRL</t>
  </si>
  <si>
    <t>CREŢU PANIFICAŢIE S.R.L.</t>
  </si>
  <si>
    <t xml:space="preserve">INVESTITII IN RETEHNOLOGIZAREA ACTIVITATII LA TELMAN SRL </t>
  </si>
  <si>
    <t>TELMAN SRL</t>
  </si>
  <si>
    <t>Investitii in tehnologie moderna la SC TDI DUO SRL,  in vederea refacerii capacitatii de rezilienta</t>
  </si>
  <si>
    <t>TDI DUO SRL</t>
  </si>
  <si>
    <t>Investitii in activitati productive pentru EPOCA RESTAURANT SRL</t>
  </si>
  <si>
    <t>EPOCA RESTAURANT S.R.L.</t>
  </si>
  <si>
    <t>Investiție productivă în cadrul COUNTRY BREAD 2016 SRL</t>
  </si>
  <si>
    <t>COUNTRY BREAD 2016 SRL</t>
  </si>
  <si>
    <t>Investiție inițială a societății SOMPAN INVEST SRL prin achiziția de echipamente</t>
  </si>
  <si>
    <t>SOMPAN INVEST SRL</t>
  </si>
  <si>
    <t xml:space="preserve">Dezvoltare in cadrul  SUPERPACK SRL </t>
  </si>
  <si>
    <t>SUPER PACK SRL</t>
  </si>
  <si>
    <t>Infiintarea unei unitati de productie in domeniul productiei alimentare</t>
  </si>
  <si>
    <t>URBAN LIBERTY 21 SRL</t>
  </si>
  <si>
    <t>Extinderea activitetii societatii DIVVOS SRL prin achizitie de utilaje performante</t>
  </si>
  <si>
    <t>DIVVOS SRL</t>
  </si>
  <si>
    <t>DEZVOLTAREA SOCIETATII NOVA OAS SRL</t>
  </si>
  <si>
    <t>NOVA OAS S.R.L.</t>
  </si>
  <si>
    <t>Dezvoltarea activitatii societatii SC COFETARIA MON AMOUR SRL</t>
  </si>
  <si>
    <t>COFETĂRIA MON AMOUR S.R.L.</t>
  </si>
  <si>
    <t xml:space="preserve">Dezvoltarea activității in cadrul firmei SC  BĂCĂNIA BOIEREASCĂ SRL </t>
  </si>
  <si>
    <t>BĂCĂNIA BOIEREASCĂ S.R.L.</t>
  </si>
  <si>
    <t>Schimbarea fundamentala a procesului de productie la Braldico SRL</t>
  </si>
  <si>
    <t>BRALDICO S.R.L.</t>
  </si>
  <si>
    <t>Dotare panificație artizanală la VILLA VITAE SRL</t>
  </si>
  <si>
    <t>VILLA VITAE SRL</t>
  </si>
  <si>
    <t>Dezvoltarea Culinaria Fest SRL</t>
  </si>
  <si>
    <t>CULINARIA FEST S.R.L.</t>
  </si>
  <si>
    <t>DEZVOLTAREA BIOTRIO TM SRL PRIN ACHIZITIA DE ECHIPAMENTE PERFORMANTE SI EFICIENTE</t>
  </si>
  <si>
    <t>BIOTRIO TM S.R.L.</t>
  </si>
  <si>
    <t>Investitii in retehonologizarea firmei GETICA SRL</t>
  </si>
  <si>
    <t>GETICA SRL</t>
  </si>
  <si>
    <t>Dezvoltarea Societatii Alamos Select SRL</t>
  </si>
  <si>
    <t>ALAMOS SELECT SRL</t>
  </si>
  <si>
    <t xml:space="preserve">Dezvoltarea companiei LABORATORUL DE PIZZA SRL </t>
  </si>
  <si>
    <t>LABORATORUL DE PIZZA SRL</t>
  </si>
  <si>
    <t>Dezvoltarea companiei FORMENTERA CAPITAL SRL</t>
  </si>
  <si>
    <t>FORMENTERA CAPITAL S.R.L.</t>
  </si>
  <si>
    <t>EXTINDEREA CAPACITATII DE PRODUCTIE A SOCIETATII ALX-ROM SRL</t>
  </si>
  <si>
    <t>ALX-ROM S.R.L.</t>
  </si>
  <si>
    <t>Cresterea productivitatii muncii la BRUTĂRIA DE LA DRUM S.R.L.</t>
  </si>
  <si>
    <t>BRUTĂRIA DE LA DRUM S.R.L.</t>
  </si>
  <si>
    <t>Investitie in retehnologizarea societatii ENACHE-MORARIT SRL, pe piata fabricarii painii</t>
  </si>
  <si>
    <t>ENACHE-MORARIT SRL</t>
  </si>
  <si>
    <t>Investiții în activități productive la INCITY MEDIA PROMOTER SRL</t>
  </si>
  <si>
    <t>INCITY MEDIA PROMOTER SRL</t>
  </si>
  <si>
    <t>“Investiții în retehnologizarea societății comerciale DEM MEDIA SRL, în vederea refacerii capacități</t>
  </si>
  <si>
    <t>DEM MEDIA S.R.L.</t>
  </si>
  <si>
    <t>DEZVOLTAREA ACTIVITATII SOCIETATII LA SHOTERIE SRL</t>
  </si>
  <si>
    <t>LA SHOTERIE S.R.L.</t>
  </si>
  <si>
    <t>INVESTITII IN RETEHNOLOGIZARE LA S.C. LA CIMPOESU S.R.L.</t>
  </si>
  <si>
    <t>LA CIMPOEŞU SRL</t>
  </si>
  <si>
    <t>DEZVOLTAREA SOCIETATII CORYTEO COM SRL PRIN INVESTITII PRODUCTIVE INTR-UN NOU DOMENIU DE ACTIVITATE</t>
  </si>
  <si>
    <t>CORYTEO COM S.R.L.</t>
  </si>
  <si>
    <t>Investitii in tehnologie moderna la SC BISBAGS SRL, in vederea refacerii capacitatii de rezilienta</t>
  </si>
  <si>
    <t>BISBAGS S.R.L.</t>
  </si>
  <si>
    <t>Dezvoltarea durabila a firmei COFETARIA ALEXANDREI SRL</t>
  </si>
  <si>
    <t>COFETĂRIA ALEXANDREI SRL</t>
  </si>
  <si>
    <t>Consolidarea poziției pe piață a companiei JANDY SRL</t>
  </si>
  <si>
    <t>JANDY SRL</t>
  </si>
  <si>
    <t>Dezvoltarea durabila a societatii MARK &amp; MORE IDEAS SRL prin investitia în echipamente performante</t>
  </si>
  <si>
    <t>MARK &amp; MORE IDEAS SRL</t>
  </si>
  <si>
    <t>Refacerea capacității de reziliență</t>
  </si>
  <si>
    <t>MISS ANA MARIA PROD IMPEX S.R.L.</t>
  </si>
  <si>
    <t>Dezvoltarea activitatii</t>
  </si>
  <si>
    <t>QUATTRO STAGIONI EXPRESS SRL</t>
  </si>
  <si>
    <t xml:space="preserve">Dezvoltarea EUROPIGLETS BAND SRL </t>
  </si>
  <si>
    <t>EUROPIGLETS BAND SRL</t>
  </si>
  <si>
    <t>Cresterea productivitatii societatii Rivera Investments Srl prin achizitia de active corporale</t>
  </si>
  <si>
    <t>RIVERA INVESTMENTS S.R.L.</t>
  </si>
  <si>
    <t>Rawboost Smart Food POC411</t>
  </si>
  <si>
    <t>RAWBOOST SMART FOOD S.R.L.</t>
  </si>
  <si>
    <t>RETEHNOLOGIZAREA FIRMEI TECHNOVA SRL</t>
  </si>
  <si>
    <t>TECHNOVA SRL</t>
  </si>
  <si>
    <t>"Consolidarea pozitiei pe piata a firmei PRINCO GRUP SA"</t>
  </si>
  <si>
    <t>PRINCO GRUP SA</t>
  </si>
  <si>
    <t>ROMTEL IMPEX SRL</t>
  </si>
  <si>
    <t>Retehnologizarea  Varga Quattro Srl pentru refacerea  capacitatii  de rezilienta</t>
  </si>
  <si>
    <t>VARGA QUATTRO SRL</t>
  </si>
  <si>
    <t xml:space="preserve">RETEHNOLOGIZAREA SOCIETATII IRIS WEDDING S.R.L. CU UN UTILAJ MODERN ȘI UN SOFTWARE DE AUTOMATIZARE </t>
  </si>
  <si>
    <t>IRIS WEDDING S.R.L.</t>
  </si>
  <si>
    <t>RETEHNOLOGIZAREA SOCIETATII SILVANA S.R.L. CU UN UTILAJ MODERN ȘI UN SOFTWARE DE AUTOMATIZARE</t>
  </si>
  <si>
    <t>SILVANA SRL</t>
  </si>
  <si>
    <t>Investitii ale firmei SC PROMAX ENTERPRISE CO SRL</t>
  </si>
  <si>
    <t>PROMAX ENTERPRISE CO S.R.L.</t>
  </si>
  <si>
    <t>ACHIZITIE DE ECHIPAMENTE LA WISENTERPRISE SRL</t>
  </si>
  <si>
    <t>WISENTERPRISE SRL</t>
  </si>
  <si>
    <t>Dezvoltarea societatii Joakim Magic Touch SRL</t>
  </si>
  <si>
    <t>JOAKIM MAGIC TOUCH SRL</t>
  </si>
  <si>
    <t>Refacerea capacității de reziliență a Pandreas Distribution SRL</t>
  </si>
  <si>
    <t>PANDREAS DISTRIBUTIONS S.R.L.</t>
  </si>
  <si>
    <t>ECO BOLETUS SRL</t>
  </si>
  <si>
    <t>Extendirea capacitatii de productie in cadrul firmei ROPAN SRL</t>
  </si>
  <si>
    <t>ROPAN SRL</t>
  </si>
  <si>
    <t>CONSOLIDAREA POZIȚIEI PE PIAȚĂ A SC ARTI-PAN SRL</t>
  </si>
  <si>
    <t>ARTI - PAN S.R.L.</t>
  </si>
  <si>
    <t>Diversificarea activitatii SC PANIMAR GRUP 2000 SRL prin achizitia de echipamente de ultima generati</t>
  </si>
  <si>
    <t>PANIMAR GRUP 2000 S.R.L.</t>
  </si>
  <si>
    <t>Diversificarea activitatii CASA PETRINA SRL</t>
  </si>
  <si>
    <t>CASA PETRINA SRL</t>
  </si>
  <si>
    <t>Investitii in retehnologizare la NICODOREL COM SRL</t>
  </si>
  <si>
    <t>NICODOREL COM SRL</t>
  </si>
  <si>
    <t>Investiție inițială în facilitate prelucrare fructe de afin – AGRO VILLAGE SRL</t>
  </si>
  <si>
    <t>AGRO VILLAGE S.R.L.</t>
  </si>
  <si>
    <t>Investitie in retehnologizarea societatii VALEX DESIGN prin accesare POC 4.1.1 bis</t>
  </si>
  <si>
    <t>VALEX DESIGN SRL</t>
  </si>
  <si>
    <t>Investiție in retehnologizare prin achizitie de echipamente care utilizează inteligenta artificială</t>
  </si>
  <si>
    <t>DONAU CASINGS SRL</t>
  </si>
  <si>
    <t>Extinderea capacitații de producție si diversificare in scopul refacerii capacitații de reziliența</t>
  </si>
  <si>
    <t>ADRIAN COMSERVICE SRL</t>
  </si>
  <si>
    <t>REFACEREA CAPACITĂȚII DE REZILIENȚĂ A IL CAFFE SERVEXIM SRL</t>
  </si>
  <si>
    <t>IL CAFFE SERVEXIM SRL</t>
  </si>
  <si>
    <t>Extinderea activitatii societatii LABORATORUL DE BUSINESS SRL</t>
  </si>
  <si>
    <t>LABORATORUL DE BUSINESS S.R.L.</t>
  </si>
  <si>
    <t>„Demararea unei unități noi de producție în cadrul companiei MATEDO LAND SRL”</t>
  </si>
  <si>
    <t>MATEDO LAND S.R.L.</t>
  </si>
  <si>
    <t>Dezvoltarea activitatii SC ZOAR ONLINE SRL in domeniul productiei alimentare</t>
  </si>
  <si>
    <t>ZOAR ONLINE SRL</t>
  </si>
  <si>
    <t>CF DEITACOM - POC 411B</t>
  </si>
  <si>
    <t>DEITACOM SRL</t>
  </si>
  <si>
    <t>Investitii in retehnologizarea activitatii MISS BAKER PRODUCTIE SRL</t>
  </si>
  <si>
    <t>MISS BAKER PRODUC?IE S.R.L.</t>
  </si>
  <si>
    <t>INVESTIȚII PRODUCTIVE PENTRU RETEHNOLOGIZAREA ELIEZER PROD S.R.L.</t>
  </si>
  <si>
    <t>ELIEZER PROD SRL</t>
  </si>
  <si>
    <t>ACHIZITIE DE UTILAJE SI ECHIPAMENTE LA HONEST FOOD SRL</t>
  </si>
  <si>
    <t>HONEST FOOD SRL</t>
  </si>
  <si>
    <t>Retehnologizarea intreprinderii S.C. BREAD MAKING ART S.R.L.</t>
  </si>
  <si>
    <t>BREAD MAKING ART S.R.L.</t>
  </si>
  <si>
    <t>Diversificarea activității societății ATELIERUL CU COFETURI SRL prin investiții in retehnologizare</t>
  </si>
  <si>
    <t>ATELIERUL CU COFETURI S.R.L.</t>
  </si>
  <si>
    <t>Refacerea capacitatii de rezilienta a PARTY KM ZERO SRL prin investitii durabile</t>
  </si>
  <si>
    <t>PARTY KM ZERO SRL</t>
  </si>
  <si>
    <t>Investiții în retehnologizarea firmei NICOLMIT</t>
  </si>
  <si>
    <t>NICOLMIT SRL</t>
  </si>
  <si>
    <t>BRUKENTHAL PIZZERIE</t>
  </si>
  <si>
    <t>BRUKENTHAL CAFE SRL</t>
  </si>
  <si>
    <t>Dezvoltarea unei linii de productie a ciocolatei in cadrul societatii Studio  1 Transilvania</t>
  </si>
  <si>
    <t>STUDIO 1 TRANSILVANIA SRL</t>
  </si>
  <si>
    <t>DOTARE AGROMAVTECH SRL</t>
  </si>
  <si>
    <t>AGROMAVTECH S.R.L.</t>
  </si>
  <si>
    <t>CERERE 4.1.1 BIS</t>
  </si>
  <si>
    <t>BORO GREENWEALTH S.R.L.</t>
  </si>
  <si>
    <t>Investitii in retehnologizare in domeniul industriei alimentare prin achizitia de echipamente eficie</t>
  </si>
  <si>
    <t>BALLOONLINE S.R.L.</t>
  </si>
  <si>
    <t>Diversificarea activitatii CRIS&amp;TEO SRL</t>
  </si>
  <si>
    <t>CRIS &amp; TEO SRL</t>
  </si>
  <si>
    <t>Dezvoltarea activitatii societatii ZETEA S.R.L.</t>
  </si>
  <si>
    <t>ZETEA S.R.L.</t>
  </si>
  <si>
    <t>Dezvoltarea societatii SC EPOCABRAU HAUS SRL</t>
  </si>
  <si>
    <t>EPOCABRAU HAUS SRL</t>
  </si>
  <si>
    <t>DEZVOLTAREA ACTIVITATII SOCIETATII CUW IMPEX SRL</t>
  </si>
  <si>
    <t>CUW IMPEX SRL</t>
  </si>
  <si>
    <t>Dezvoltarea activitatii AGRITEHNICA MARA SRL prin retehnologizare și renovare hala de productie.</t>
  </si>
  <si>
    <t>AGRITEHNICA MARA SRL</t>
  </si>
  <si>
    <t>Refacerea capacitatii de rezilienta a societatii GEMYS PRODIMPEX SRL, in contextul COVID 19</t>
  </si>
  <si>
    <t>GEMYS PRODIMPEX SRL</t>
  </si>
  <si>
    <t>Investitia de retehnologizare a firmei GRIGOTEC SRL</t>
  </si>
  <si>
    <t>GRIGOTEC S.R.L.</t>
  </si>
  <si>
    <t>Dezvoltarea societatii PAN DAVID JCL SRL</t>
  </si>
  <si>
    <t>PAN DAVID JCL S.R.L.</t>
  </si>
  <si>
    <t>Creșterea Capacității de Producție a Fapicom SRL</t>
  </si>
  <si>
    <t>FAPICOM SRL</t>
  </si>
  <si>
    <t>DEZVOLTAREA ACTIVITATII DE PRODUCTIE LA SC AGNES ITARA SRL</t>
  </si>
  <si>
    <t>AGNES ITARA SRL</t>
  </si>
  <si>
    <t>Retehnologizare și dezvoltare prin Achiziție echipamente producție la SC FILDES ONYX SRL</t>
  </si>
  <si>
    <t>FILDEŞ-ONYX SRL</t>
  </si>
  <si>
    <t>411 BIS pungi</t>
  </si>
  <si>
    <t>RALEMO SRL</t>
  </si>
  <si>
    <t>Retehnologizarea activitatii THE CHEESECAKE HOUSE S.R.L.</t>
  </si>
  <si>
    <t>THE CHEESECAKE HOUSE S.R.L.</t>
  </si>
  <si>
    <t>Dezvoltarea durabila a societatii CRISTEXIM 2000 SRL prin investitia în echipamente performante</t>
  </si>
  <si>
    <t>CRISTEXIM 2000 SRL</t>
  </si>
  <si>
    <t>EXTINDEREA CAPACITATII DE PRODUCTIE A SOCIETATII SC AGRO HOLDING ANNABELLA SRL</t>
  </si>
  <si>
    <t>AGRO HOLDING ANNABELLA SRL</t>
  </si>
  <si>
    <t>Green Binominal S,R.L. poc4.1.1</t>
  </si>
  <si>
    <t>GREEN BINOMINAL SRL</t>
  </si>
  <si>
    <t>MOCCA EXPERT SRL</t>
  </si>
  <si>
    <t>Cresterea rezilientei INFINITY HONEY prin investitii verzi si digitalizare</t>
  </si>
  <si>
    <t>INFINITY HONEY SRL</t>
  </si>
  <si>
    <t>INVESTITIE PRIVIND EXTINDEREA CAPACITATII DE PRODUCTIE IN DOMENIUL PATISERIEI SI COFETARIEI</t>
  </si>
  <si>
    <t>JUICEBAR S.R.L.</t>
  </si>
  <si>
    <t>Dezvoltarea firmei RIP ROP SRL prin extinderea capacitatii de productie</t>
  </si>
  <si>
    <t>RIP-ROP SRL</t>
  </si>
  <si>
    <t>Dezvoltarea societatii DUNICEC COM SRL</t>
  </si>
  <si>
    <t>DUNICEC COM S.R.L.</t>
  </si>
  <si>
    <t>Dezvoltarea societății ALSIM RETAIL SRL</t>
  </si>
  <si>
    <t>ALSIM RETAIL S.R.L.</t>
  </si>
  <si>
    <t>DEZVOLTAREA ACTIVITATII SOCIETATII SC PATO RENT UNIQUE SRL</t>
  </si>
  <si>
    <t>PATO RENT UNIQUE S.R.L.</t>
  </si>
  <si>
    <t>Investiții în activități productive pentru SAMCOM MEAT SRL.</t>
  </si>
  <si>
    <t>SAMCOM MEAT S.R.L.</t>
  </si>
  <si>
    <t>Extinderea activitatii societatii BIBORTENI AQUA SRL</t>
  </si>
  <si>
    <t>BIBORTENI AQUA S.R.L.</t>
  </si>
  <si>
    <t>CRESTEREA EFICIENTEI ACTIVITATII FIRMEI BROTHERS PUB SRL</t>
  </si>
  <si>
    <t>BROTHERS PUB S.R.L.</t>
  </si>
  <si>
    <t>Investitii pentru VALYBIA PAN 2004 SRL</t>
  </si>
  <si>
    <t>VALYBIA PAN 2004 SRL</t>
  </si>
  <si>
    <t>Investitii in activitati productive pentru LENIRTAC SRL</t>
  </si>
  <si>
    <t>LENIRTAC S.R.L.</t>
  </si>
  <si>
    <t>Modernizarea si retehnologizarea activitatii firmei ORZAR EXIM SRL</t>
  </si>
  <si>
    <t>ORZAR EXIM S.R.L.</t>
  </si>
  <si>
    <t>X-BLAST S.R.L.</t>
  </si>
  <si>
    <t>LEONRO SRLRetehnologizarea capacitatii de productie LEONRO SRL</t>
  </si>
  <si>
    <t>LEONRO S.R.L.</t>
  </si>
  <si>
    <t>Consolidarea pozitiei pe piata a societatii Patiseria Tineretului</t>
  </si>
  <si>
    <t>PATISERIA TINERETULUI SRL</t>
  </si>
  <si>
    <t>Investitii in retehnologizare in domeniul alimentar</t>
  </si>
  <si>
    <t>DOWELL COMPANY SUPPLIERS SRL</t>
  </si>
  <si>
    <t>Investiție productivă în cadrul VGB 2014 SRL</t>
  </si>
  <si>
    <t>VGB 2014 SRL</t>
  </si>
  <si>
    <t>RETEHNOLOGIZAREA SOCIETATII REBECA G.F. COMPANY  S.R.L. CU ECHIPAMENTE MODERNE SI AUTO ELECTRIC</t>
  </si>
  <si>
    <t>REBECA G.F. COMPANY S.R.L.</t>
  </si>
  <si>
    <t>JARMANIA CONSULTING SRL</t>
  </si>
  <si>
    <t>RETEHNOLOGIZARE MIKOS PATY</t>
  </si>
  <si>
    <t>MIKOS PATY S.R.L.</t>
  </si>
  <si>
    <t>Investitii in retehnologizare la TEODEN SRL</t>
  </si>
  <si>
    <t>TEODEN SRL</t>
  </si>
  <si>
    <t>Investitii in retehnologizare la S.C. KROPFEEB S.R.L.</t>
  </si>
  <si>
    <t>KROPFEEB SRL</t>
  </si>
  <si>
    <t>Investiții destinate retehnologizării în dom alimentar, în vederea ref cap de rez a SC TRIDENT SRL</t>
  </si>
  <si>
    <t>TRIDENT SRL</t>
  </si>
  <si>
    <t>Dotarea societatii ARAIA EVENTS SRL cu  echipamente eficiente energetic</t>
  </si>
  <si>
    <t>ARAIA EVENTS   S.R.L.</t>
  </si>
  <si>
    <t>BIMCOM ARES SRL</t>
  </si>
  <si>
    <t xml:space="preserve">ACHIZIȚIE DE UTILAJE LA S.C. LAKTOTRIO 2001 PROD S.R.L. </t>
  </si>
  <si>
    <t>LAKTOTRIO 2001 PROD SRL</t>
  </si>
  <si>
    <t>Dezvoltarea companiei THE CANTEEN SRL</t>
  </si>
  <si>
    <t>THE CANTEEN SRL</t>
  </si>
  <si>
    <t>Consolidarea poziției pe piață a societatii în contextul pandemiei de COVID-19</t>
  </si>
  <si>
    <t>COMPIL MOTUL S.R.L.</t>
  </si>
  <si>
    <t>Dezvoltarea activității de producție oțet alimentar în cadrul Vinalcool Argeș SA</t>
  </si>
  <si>
    <t>VINALCOOL ARGES S.A.</t>
  </si>
  <si>
    <t>Diversificarea activitatii V.L.B. TOUR SRL</t>
  </si>
  <si>
    <t>V.L.B. TOUR SRL</t>
  </si>
  <si>
    <t>UP 2003 FOOD S.R.L.</t>
  </si>
  <si>
    <t>Investitii ale firmei SC ROPAN SRL</t>
  </si>
  <si>
    <t>Investiție productivă în cadrul CARMACO AGRO SRL</t>
  </si>
  <si>
    <t>CARMACO AGRO SRL</t>
  </si>
  <si>
    <t>Proiect 411 BIS DOVIM CAFEIN SRL</t>
  </si>
  <si>
    <t>DOVIM CAFEIN SRL</t>
  </si>
  <si>
    <t>Investitii in activitati productive pentru IXCON FORTE SRL</t>
  </si>
  <si>
    <t>IXCON FORTE SRL</t>
  </si>
  <si>
    <t>Modernizare si dotare Brutarie</t>
  </si>
  <si>
    <t>COM V SCORPIONUL SRL</t>
  </si>
  <si>
    <t>BENDIS EQUILIBRIUM SRL</t>
  </si>
  <si>
    <t>REFACEREA CAPACITĂȚII DE REZILIENȚĂ A SOCIETATII GAMA REC SERV SRL</t>
  </si>
  <si>
    <t>GAMA REC SERV SRL</t>
  </si>
  <si>
    <t>1</t>
  </si>
  <si>
    <t>MONDIAL S.R.L.</t>
  </si>
  <si>
    <t>Investitie in retehnologizare la SC PAINE LA LARISA SRL, in vederea refacerii capacitatii de rezilie</t>
  </si>
  <si>
    <t>PAINE LA LARISA SRL</t>
  </si>
  <si>
    <t>INVESTITII IN ACTIVITATI PRODUCTIVE ale WODE HOLDING GROUP CO LTD S.R.L.</t>
  </si>
  <si>
    <t>WODE HOLDING GROUP CO LTD S.R.L.</t>
  </si>
  <si>
    <t xml:space="preserve">Consolidarea poziției pe piață a NEXT LEVEL QUALITY PRODUCTION SRL	</t>
  </si>
  <si>
    <t>NEXT LEVEL QUALITY PRODUCTION SRL</t>
  </si>
  <si>
    <t>LINIE  PRELUCRARE CEAI</t>
  </si>
  <si>
    <t>PRODPAN SRL</t>
  </si>
  <si>
    <t>Extinderea capacități de producție în scopul refaceri capacități de rezilență</t>
  </si>
  <si>
    <t>TECNOSTAR CONSULTING SRL</t>
  </si>
  <si>
    <t>Investitii in retehnologizare la TOUR IMPEX MAPAMANOD MD SRL</t>
  </si>
  <si>
    <t>TOUR IMPEX MAPAMOND M.D. SRL</t>
  </si>
  <si>
    <t xml:space="preserve">Dezvoltarea capacitatii de rezilienta a Biolin Fam SRL </t>
  </si>
  <si>
    <t>BIOLIN FAM SRL</t>
  </si>
  <si>
    <t>Investitii destinate refacerii capacitatii de rezilienta a societatii MARICLAU FOOD SRL</t>
  </si>
  <si>
    <t>MARICLAU FOOD SRL</t>
  </si>
  <si>
    <t>Îmbunătățirea serviciilor oferite de compania MADO SRL din județul Bacău, localitatea Onești</t>
  </si>
  <si>
    <t>MADO SRL</t>
  </si>
  <si>
    <t>Refacerea capacității de reziliență a societății GOOD MEAT YXY S.R.L.</t>
  </si>
  <si>
    <t>GOOD MEAT YXY S.R.L.</t>
  </si>
  <si>
    <t>Dotarea tehnologică a firmei AB Plus Events SRL în vederea diversificării activității economice</t>
  </si>
  <si>
    <t>AB PLUS EVENTS SRL</t>
  </si>
  <si>
    <t>Investiții productive în vederea consolidării poziției pe piață a companiei ABI GROUP SRL</t>
  </si>
  <si>
    <t>ABI GRUP SRL</t>
  </si>
  <si>
    <t>INFIINTARE FABRICA DE PANIFICATIE IN COMUNA NANOV</t>
  </si>
  <si>
    <t>COMIXT S.A.</t>
  </si>
  <si>
    <t>RETEHNOLOGIZARE VISLI</t>
  </si>
  <si>
    <t>VI?LI SRL</t>
  </si>
  <si>
    <t>PABLO EXPRESS SRL</t>
  </si>
  <si>
    <t>PABLO EXPRESS S.R.L.</t>
  </si>
  <si>
    <t>LILIBEAUTY STUDIO SRL</t>
  </si>
  <si>
    <t>Dezvoltarea societății MORAD FOODS S.R.L. prin achiziția de echipamente și utilaje</t>
  </si>
  <si>
    <t>MANDY FOODS INTERNATIONAL S.R.L.</t>
  </si>
  <si>
    <t>Dezvoltarea activității PRODCARMI SRL</t>
  </si>
  <si>
    <t>PRODCARMI SRL</t>
  </si>
  <si>
    <t>„Achizitia de echipamente eco-eficiente in cadrul SC ARTIGIANI DEL GUSTO SRL”</t>
  </si>
  <si>
    <t>ARTIGIANI DEL GUSTO SRL</t>
  </si>
  <si>
    <t>Achiziția de echipamente pentru dezvoltarea activității la SC URSPACK SRL</t>
  </si>
  <si>
    <t>URSPACK S.R.L.</t>
  </si>
  <si>
    <t xml:space="preserve"> „Investitie in retehnologizare la S.C. AGRODIM CHIRIAC S.R.L., in vederea refacerii capacitatii de </t>
  </si>
  <si>
    <t>AGRODIM CHIRIAC SRL</t>
  </si>
  <si>
    <t>CRESTEREA COMPETIVITATII SC CHOCO DREAM SRL PRIN ACHIZITIA DE UTILAJE TEHNOLOGICE PERFORMANTE</t>
  </si>
  <si>
    <t>CHOCO DREAM SRL</t>
  </si>
  <si>
    <t>Investitii necesare retehnologizarii pentru KHA ARHITECTURE SRL</t>
  </si>
  <si>
    <t>KHA ARHITECTURE S.R.L.</t>
  </si>
  <si>
    <t>INVESTITII PENTRU AGROTERRA SRL</t>
  </si>
  <si>
    <t>AGROTERRA SRL</t>
  </si>
  <si>
    <t>DEZVOLTAREA SOCIETATII SC MANAGE IRALIN RENT SRL</t>
  </si>
  <si>
    <t>MANAGE IRALIN RENT SRL</t>
  </si>
  <si>
    <t>DOTARE CU ECHIPAMENTE EFICIENTE ENERGETIC PENTRU PANIFICATIE SI PACHET DIGITAL LA  FRONTERA TRADING</t>
  </si>
  <si>
    <t>FRONTERA TRADING SRL</t>
  </si>
  <si>
    <t>DOTAREA ITALCOOL SRL</t>
  </si>
  <si>
    <t>ITALCOOL S.R.L.</t>
  </si>
  <si>
    <t>BUNĂTĂŢI TRADIŢIONALE SÂRBEŞTI SRL</t>
  </si>
  <si>
    <t>4.1.1 BIS</t>
  </si>
  <si>
    <t>Investitii in retehnologizare la SC GELOMIN SRL</t>
  </si>
  <si>
    <t>GELOMIN SRL</t>
  </si>
  <si>
    <t>Extinderea capacitatii de productie ciocolata la SC LCC BUSINESS VEST SRL</t>
  </si>
  <si>
    <t>LCC BUSINESS VEST S.R.L.</t>
  </si>
  <si>
    <t>ECO FRUCT TOTAL SRL</t>
  </si>
  <si>
    <t>Investitii in activitati productive in cadrul SC MARAMI SRL</t>
  </si>
  <si>
    <t>MARAMI SRL</t>
  </si>
  <si>
    <t>Dezvoltarea firmei Productie Macelaria Kovacs SRL</t>
  </si>
  <si>
    <t>PRODUCTIE "MACELARIA KOVACS" SRL</t>
  </si>
  <si>
    <t>Investiții în retehnologizarea activității societății PASTRY CASA DULCE SRL în vederea refacerii cap</t>
  </si>
  <si>
    <t>PASTRY CASA DULCE S.R.L.</t>
  </si>
  <si>
    <t>„Îmbunătățirea produselor oferite de S.C. LARINFEST S.R.L”</t>
  </si>
  <si>
    <t>LARINFEST SRL</t>
  </si>
  <si>
    <t>Achizitia de echipamente in cadrul OVINE-SALAJ S.R.L, cu scopul consolidarii pozitiei pe piata</t>
  </si>
  <si>
    <t>OVINE-SALAJ S.R.L.</t>
  </si>
  <si>
    <t>Dezvoltarea companiei DUO PRECOMET SRL prin achiziția de echipamente</t>
  </si>
  <si>
    <t>DUO PRECOMET SRL</t>
  </si>
  <si>
    <t>Investitii in retehnologizare la HORECA BREAKFAST SOLUTIONS SRL</t>
  </si>
  <si>
    <t>HORECA BREAKFAST SOLUTIONS S.R.L.</t>
  </si>
  <si>
    <t>CREAREA UNEI UNITATI NOI DE PRODUCTIE IN CADRUL  PROD  COM  GORBAN SRL</t>
  </si>
  <si>
    <t>PROD-COM-GORBAN SRL</t>
  </si>
  <si>
    <t>Investitii in retehnologizare Spicy Food</t>
  </si>
  <si>
    <t>SPICY FOOD S.R.L.</t>
  </si>
  <si>
    <t>Consolidarea pozitiei de piata a intreprinderii ADRIANCONS S.R.L.</t>
  </si>
  <si>
    <t>ADRIANCONS S.R.L.</t>
  </si>
  <si>
    <t>Investitii in retehnologizare la VIVIEN SRL</t>
  </si>
  <si>
    <t>VIVIEN S.R.L.</t>
  </si>
  <si>
    <t>INFIINTARE ABATOR</t>
  </si>
  <si>
    <t>AGRO FARM TOTAL SRL</t>
  </si>
  <si>
    <t>INVESTITIE EXTINDEREA CAPACITATII DE PRODUCTIE IN DOMENIUL FABRICARII SUPLIMENTELOR ALIMENTARE</t>
  </si>
  <si>
    <t>POLISANO PHARMACEUTICALS S.A.</t>
  </si>
  <si>
    <t>Investitii in retehnologizare la VELAND COM SRL</t>
  </si>
  <si>
    <t>VELAND COM S.R.L.</t>
  </si>
  <si>
    <t>Investiție inițială a societății SEM CAPITAL SRL prin achiziția de echipamente</t>
  </si>
  <si>
    <t>SEM CAPITAL SRL</t>
  </si>
  <si>
    <t>„Investiții în retehnologizare în vederea refacerii capacității de reziliență - PENSIUNEA POTCOAVA S</t>
  </si>
  <si>
    <t>PENSIUNEA POTCOAVA SRL</t>
  </si>
  <si>
    <t>DEZVOLTAREA SOCIETATII PAINEA CASEI PCP SRL PRIN INVESTITII PRODUCTIVE INTR-UN NOU DOMENIU DE ACTIVI</t>
  </si>
  <si>
    <t>PÂINEA CASEI PCP SRL</t>
  </si>
  <si>
    <t>Achizitie de echipamente eco-eficiente la DUMIGHER SRL</t>
  </si>
  <si>
    <t>DUMIGHER SRL</t>
  </si>
  <si>
    <t>CRESTEREA EFICIENTEI ACTIVITATII FIRMEI STAMADVIC SRL</t>
  </si>
  <si>
    <t>STAMADVIC S.R.L.</t>
  </si>
  <si>
    <t>Investiții în retehnologizare pentru  URTEPOMOTO SRL</t>
  </si>
  <si>
    <t>URTEPOMOTO S.R.L.</t>
  </si>
  <si>
    <t>Achizitia de utilaje in cadrul firmei ADDICTAD SRL</t>
  </si>
  <si>
    <t>ADDICTAD S.R.L.</t>
  </si>
  <si>
    <t>Dezvoltarea soicetății Cuture by AMC SRL</t>
  </si>
  <si>
    <t>CUTURE BY AMC SRL</t>
  </si>
  <si>
    <t>Dezvoltarea și digitalizarea firmei LACTO SINELLI SRL</t>
  </si>
  <si>
    <t>LACTO SINELLI S.R.L.</t>
  </si>
  <si>
    <t>INVESTIȚII PRODUCTIVE PENTRU RETEHNOLOGIZAREA ZALECO S.R.L.</t>
  </si>
  <si>
    <t>ZALECO SRL</t>
  </si>
  <si>
    <t>Dezvoltarea societatii MOV MANAGEMENT SRL</t>
  </si>
  <si>
    <t>MOV MANAGEMENT SRL</t>
  </si>
  <si>
    <t>Extinderea capacității de producție a Central Horeca SRL și refacerea capacității de reziliență</t>
  </si>
  <si>
    <t>CENTRAL HORECA SRL</t>
  </si>
  <si>
    <t>DOTAREA SOCIETATII IKONOS SRL CU UTILAJE SI ECHIPAMENTE EFICIENTE ENERGETIC</t>
  </si>
  <si>
    <t>IKONOS S.R.L.</t>
  </si>
  <si>
    <t>Diversificarea activității PREMIER AGRO CONCEPT SRL prin achiziționarea de echipamente necesare rete</t>
  </si>
  <si>
    <t>PREMIER AGRO CONCEPT SRL</t>
  </si>
  <si>
    <t>Extinderea si modernizarea capacității de productie a ambalajelor de hârtie și carton</t>
  </si>
  <si>
    <t>A&amp;L MICLEA CAFFEE S.R.L.</t>
  </si>
  <si>
    <t>Cresterea productivitatii muncii la ROMITCRAP S.R.L.</t>
  </si>
  <si>
    <t>ROMITCRAP SRL</t>
  </si>
  <si>
    <t>Refacerea capacității de reziliență a societății VLADANI VERTICAL S.R.L.</t>
  </si>
  <si>
    <t>VLADANI VERTICAL SRL</t>
  </si>
  <si>
    <t>„Investitii  în vederea refacerii capacității de reziliență la COMPANY AGRO JAN  SRL”</t>
  </si>
  <si>
    <t>COMPANY AGRO JAN SRL</t>
  </si>
  <si>
    <t>GRANTURI INVESTITII PRODUCTIVE KARA'S</t>
  </si>
  <si>
    <t>KARA'S BEAUTY SRL</t>
  </si>
  <si>
    <t>RETEHNOLOGIZARE PATROL EXIM</t>
  </si>
  <si>
    <t>PATROL EXIM S.R.L.</t>
  </si>
  <si>
    <t>Investiție inițială a societății ASEAS EVENTS SRL prin achiziția de echipamente</t>
  </si>
  <si>
    <t>ASEAS EVENTS S.R.L.</t>
  </si>
  <si>
    <t>Retehnologizarea FOOD LAND GALACTIC SRL pentru refacerea capacitatii de rezilienta</t>
  </si>
  <si>
    <t>FOOD LAND GALACTIC SRL</t>
  </si>
  <si>
    <t>Dezvoltarea activității de producție produse din carne</t>
  </si>
  <si>
    <t>BUNATATI DE PE VALEA BUZAULUI S.R.L.</t>
  </si>
  <si>
    <t>INVESTITII NOI IN RETEHNOLOGIZARE LA SC DANIO COM AIDA SRL</t>
  </si>
  <si>
    <t>DANIO COM AIDA SRL</t>
  </si>
  <si>
    <t>Dezvoltarea capacitatii de productie prajituri a Inova Invest SRL</t>
  </si>
  <si>
    <t>INOVA INVEST SRL</t>
  </si>
  <si>
    <t>SERVICII CU INSTANT ICE SRL</t>
  </si>
  <si>
    <t>INSTANT ICE SRL</t>
  </si>
  <si>
    <t>GREEN DEAL - CADIMA RECRUITMENT S.R.L</t>
  </si>
  <si>
    <t>CADIMA RECRUITMENT S.R.L.</t>
  </si>
  <si>
    <t>Dezvoltarea companiei AMERICAN DESSERTS SRL prin retehnologizare</t>
  </si>
  <si>
    <t>AMERICAN DESSERTS SRL</t>
  </si>
  <si>
    <t xml:space="preserve">Dezvoltarea ANTHEA GROUP JUNIOR SRL </t>
  </si>
  <si>
    <t>ANTHEA GROUP JUNIOR SRL</t>
  </si>
  <si>
    <t>Investiții în activități productive pentru GRADISTE HILL S.R.L.</t>
  </si>
  <si>
    <t>GRĂDIŞTE HILL SRL</t>
  </si>
  <si>
    <t>DEZVOLTAREA ACTIVITATII ROM JOKER MEDITERRANEO SRL</t>
  </si>
  <si>
    <t>ROM JOKER MEDITERRANEO SRL</t>
  </si>
  <si>
    <t>Înființarea unei secții de producție a mâncărurilor preparate</t>
  </si>
  <si>
    <t>LVO ANA-SIERRA S.R.L.</t>
  </si>
  <si>
    <t>Refacerea capacității de reziliență a Mignon SRL prin realizarea unei creșteri economice sustenabile</t>
  </si>
  <si>
    <t>MIGNON SRL</t>
  </si>
  <si>
    <t>PAULA FOOD S.R.L.</t>
  </si>
  <si>
    <t>DEZVOLTAREA SOCIETATII NORTH EXCLUSIVE SRL</t>
  </si>
  <si>
    <t>NORTH EXCLUSIVE SRL</t>
  </si>
  <si>
    <t>Consolidarea pozitiei pe piata a ADRIANA BOLGIU SNC prin investitii durabile in retehnologizare</t>
  </si>
  <si>
    <t>ADRIANA-BOLGIU SOCIETATE ÎN NUME COLECTIV</t>
  </si>
  <si>
    <t>Dezvoltarea activitatii societatii prin crearea unei linii de productii noi</t>
  </si>
  <si>
    <t>RECON S.R.L.</t>
  </si>
  <si>
    <t>Cerere</t>
  </si>
  <si>
    <t>DASMAR COM SRL</t>
  </si>
  <si>
    <t>GRANTURI RETEHNOLOGIZARE ALICE LUXURY STUDIO</t>
  </si>
  <si>
    <t>ALICE LUXURY STUDIO SRL</t>
  </si>
  <si>
    <t>CARMIC IMPEX S.R.L.</t>
  </si>
  <si>
    <t>“Retehnologizarea societatii EGBIMAR PROD COM SRL in vederea refacerii capacitatii de rezilienta"</t>
  </si>
  <si>
    <t>EGBIMAR PROD COM SRL</t>
  </si>
  <si>
    <t>CRESTEREA CAPACITATII DE PRODUCTIE A SOCIETATII GHIOCELA PROD COM SRL</t>
  </si>
  <si>
    <t>GHIOCELA PROD COM SRL</t>
  </si>
  <si>
    <t>INVESTITIE INITIALA PRIVIND EXTINDEREA CAPACITATII DE PRODUCTIE IN DOMENIUL PANIFICATIEI SI PATISERI</t>
  </si>
  <si>
    <t>AMBASADOR ELITE SRL</t>
  </si>
  <si>
    <t>Investiții în retehnologizare acordate IMM-urilor din domeniul industriei alimentare și al construcț</t>
  </si>
  <si>
    <t>POL FRUCT SRL</t>
  </si>
  <si>
    <t>DOTAREA SOCIETATII LORENA S.R.L. CU ECHIPAMENTE MODERNE IN VEDEREA EXTINDERII ACTIVITATII</t>
  </si>
  <si>
    <t>LORENA SRL</t>
  </si>
  <si>
    <t>CREȘTEREA ȘI MODERNIZAREA CAPACITĂȚII DE PRODUCȚIE A MIHAITA TRANSPORTER S.R.L. PRIN ACHIZIȚIA DE UT</t>
  </si>
  <si>
    <t>MIHAITA TRANSPORTER SRL</t>
  </si>
  <si>
    <t>Dezvoltarea activitatii societatii prin achizitia de echipamente tehnologice</t>
  </si>
  <si>
    <t>BARLETA S.R.L.</t>
  </si>
  <si>
    <t xml:space="preserve">„Diversificarea activitatii MEGA PRISMA SRL” </t>
  </si>
  <si>
    <t>MEGA PRISMA S.R.L.</t>
  </si>
  <si>
    <t>Investitii in retehnologizare</t>
  </si>
  <si>
    <t>DORNA STIL 94 S.R.L.</t>
  </si>
  <si>
    <t xml:space="preserve">DOTAREA SOCIETATII HAPPY DAY S.R.L CU ECHIPAMENTE NOI CU SCOPUL MODERNIZARII SI RETEHNOLOGIZAREII </t>
  </si>
  <si>
    <t>HAPPY DAY SRL</t>
  </si>
  <si>
    <t>RETEHNOLOGIZAREA PATISTAR S.R.L</t>
  </si>
  <si>
    <t>PATISTAR SRL</t>
  </si>
  <si>
    <t>Dezvoltarea societatii PANORAMIS CAFE SRL</t>
  </si>
  <si>
    <t>PANORAMIS CAFE SRL</t>
  </si>
  <si>
    <t>411 BIS</t>
  </si>
  <si>
    <t>AREA GLAM EVENTS SRL</t>
  </si>
  <si>
    <t>Achiziționare linie automată pentru îmbuteliere apă la societatea Active Trucks Services S.R.L.</t>
  </si>
  <si>
    <t>ACTIVE TRUCKS SERVICES SRL</t>
  </si>
  <si>
    <t>GREEN DEAL - AMALTHIA EXIM SRL</t>
  </si>
  <si>
    <t>AMALTHIA EXIM SRL</t>
  </si>
  <si>
    <t>INVESTIȚII ÎN ACTIVITĂȚI PRODUCTIVE PENTRU  S.C. DORIN S.R.L.</t>
  </si>
  <si>
    <t>DORIN SRL</t>
  </si>
  <si>
    <t>Investitii in retehnologizarea firmei MER DUM SRL</t>
  </si>
  <si>
    <t>MER-DUM SRL</t>
  </si>
  <si>
    <t>PIM SERVICE - INVESTITII IN RETEHNOLOGIZARE</t>
  </si>
  <si>
    <t>PIM SERVICE SRL</t>
  </si>
  <si>
    <t>ÎNFIINȚARE PATISERIE</t>
  </si>
  <si>
    <t>POPINCIUC SRL</t>
  </si>
  <si>
    <t>RETEHNOLOGIZAREA FULL OPTIONS SRL</t>
  </si>
  <si>
    <t>FULL OPTIONS SRL</t>
  </si>
  <si>
    <t>EVEL-H COMPANY SRL</t>
  </si>
  <si>
    <t>ACHIZIȚIE DE ECHIPAMENTE PENTRU EYE SEE GREAT VISION SRL</t>
  </si>
  <si>
    <t>EYE SEE GREAT VISION S.R.L.</t>
  </si>
  <si>
    <t>Investitii in activitati productive</t>
  </si>
  <si>
    <t>SOLEX S.R.L.</t>
  </si>
  <si>
    <t>INVESTIȚII PRODUCTIVE PENTRU RETEHNOLOGIZAREA NOVITA IMPEX S.R.L.</t>
  </si>
  <si>
    <t>NOVITA IMPEX S.R.L.</t>
  </si>
  <si>
    <t>„Extinderea capacitatii AGP VECTORIAL TRADE S.R.L. prin achizitionarea de utilaje tehnologice”</t>
  </si>
  <si>
    <t>AGP VECTORIAL TRADE SRL</t>
  </si>
  <si>
    <t>Investitii in retehnologizarea firmei RODNIC SRL</t>
  </si>
  <si>
    <t>RODNIC SRL</t>
  </si>
  <si>
    <t>Brăila</t>
  </si>
  <si>
    <t>Medieşu Aurit</t>
  </si>
  <si>
    <t>Mirosloveşti</t>
  </si>
  <si>
    <t>Petreşti</t>
  </si>
  <si>
    <t>Vadu Paşii</t>
  </si>
  <si>
    <t>Cârcea</t>
  </si>
  <si>
    <t>Jariştea</t>
  </si>
  <si>
    <t>Târguşor</t>
  </si>
  <si>
    <t>Floreşti</t>
  </si>
  <si>
    <t>Căteasca</t>
  </si>
  <si>
    <t>Şanţ</t>
  </si>
  <si>
    <t>Goleşti</t>
  </si>
  <si>
    <t>Batoş</t>
  </si>
  <si>
    <t>Boteni</t>
  </si>
  <si>
    <t>Coteana</t>
  </si>
  <si>
    <t>Crasna</t>
  </si>
  <si>
    <t>Ciucea</t>
  </si>
  <si>
    <t>Odoreu</t>
  </si>
  <si>
    <t>Pieleşti</t>
  </si>
  <si>
    <t>Ernei</t>
  </si>
  <si>
    <t>Beceni</t>
  </si>
  <si>
    <t>Tudor Vladimirescu</t>
  </si>
  <si>
    <t>Albeşti</t>
  </si>
  <si>
    <t>Vama</t>
  </si>
  <si>
    <t>Prundu Bârgăului</t>
  </si>
  <si>
    <t>Valea Râmnicului</t>
  </si>
  <si>
    <t>Mărăcineni</t>
  </si>
  <si>
    <t>Coşoveni</t>
  </si>
  <si>
    <t>Jijila</t>
  </si>
  <si>
    <t>Tiha Bârgăului</t>
  </si>
  <si>
    <t>Bucovăţ</t>
  </si>
  <si>
    <t>Nereju</t>
  </si>
  <si>
    <t>Călineşti</t>
  </si>
  <si>
    <t>Ceahlău</t>
  </si>
  <si>
    <t>Braniştea</t>
  </si>
  <si>
    <t>Şimnicu de Sus</t>
  </si>
  <si>
    <t>Arcani</t>
  </si>
  <si>
    <t>Orleşti</t>
  </si>
  <si>
    <t>Cojocna</t>
  </si>
  <si>
    <t>Crişeni</t>
  </si>
  <si>
    <t>Băniţa</t>
  </si>
  <si>
    <t>Ulmi</t>
  </si>
  <si>
    <t>Lereşti</t>
  </si>
  <si>
    <t>Ghidfalău</t>
  </si>
  <si>
    <t>Sânpetru</t>
  </si>
  <si>
    <t>Teleşti</t>
  </si>
  <si>
    <t>Sălcioara</t>
  </si>
  <si>
    <t>Zăvoaia</t>
  </si>
  <si>
    <t>Filipeştii de Târg</t>
  </si>
  <si>
    <t>Moşoaia</t>
  </si>
  <si>
    <t>Slătioara</t>
  </si>
  <si>
    <t>Buzescu</t>
  </si>
  <si>
    <t>Şendreni</t>
  </si>
  <si>
    <t>Peştişani</t>
  </si>
  <si>
    <t>Izbiceni</t>
  </si>
  <si>
    <t>Cerăt</t>
  </si>
  <si>
    <t>Gălbinaşi</t>
  </si>
  <si>
    <t>Teasc</t>
  </si>
  <si>
    <t>Bucov</t>
  </si>
  <si>
    <t>Dobroteşti</t>
  </si>
  <si>
    <t>Oarţa de Jos</t>
  </si>
  <si>
    <t xml:space="preserve"> Drobeta-Turnu Severin</t>
  </si>
  <si>
    <t xml:space="preserve"> Câmpulung</t>
  </si>
  <si>
    <t xml:space="preserve"> Oradea</t>
  </si>
  <si>
    <t xml:space="preserve"> Giurgiu</t>
  </si>
  <si>
    <t xml:space="preserve"> Constanţa</t>
  </si>
  <si>
    <t xml:space="preserve"> Iaşi</t>
  </si>
  <si>
    <t xml:space="preserve"> Alba Iulia</t>
  </si>
  <si>
    <t xml:space="preserve"> Piteşti</t>
  </si>
  <si>
    <t xml:space="preserve"> Buzău</t>
  </si>
  <si>
    <t xml:space="preserve"> Olteniţa</t>
  </si>
  <si>
    <t xml:space="preserve"> Craiova</t>
  </si>
  <si>
    <t xml:space="preserve"> Gheorgheni</t>
  </si>
  <si>
    <t xml:space="preserve"> Slatina</t>
  </si>
  <si>
    <t xml:space="preserve"> Târgu Secuiesc</t>
  </si>
  <si>
    <t xml:space="preserve"> Focşani</t>
  </si>
  <si>
    <t xml:space="preserve"> Vaslui</t>
  </si>
  <si>
    <t xml:space="preserve"> Turda</t>
  </si>
  <si>
    <t xml:space="preserve"> Braşov</t>
  </si>
  <si>
    <t xml:space="preserve"> Petroşani</t>
  </si>
  <si>
    <t xml:space="preserve"> Rădăuţi</t>
  </si>
  <si>
    <t xml:space="preserve"> Sibiu</t>
  </si>
  <si>
    <t xml:space="preserve"> Călăraşi</t>
  </si>
  <si>
    <t xml:space="preserve"> Cluj-Napoca</t>
  </si>
  <si>
    <t xml:space="preserve"> Târgu Mureş</t>
  </si>
  <si>
    <t xml:space="preserve"> Bacău</t>
  </si>
  <si>
    <t xml:space="preserve"> Târgu Jiu</t>
  </si>
  <si>
    <t xml:space="preserve"> Sighişoara</t>
  </si>
  <si>
    <t xml:space="preserve"> Satu Mare</t>
  </si>
  <si>
    <t xml:space="preserve"> Suceava</t>
  </si>
  <si>
    <t xml:space="preserve"> Brăila</t>
  </si>
  <si>
    <t xml:space="preserve"> Baia Mare</t>
  </si>
  <si>
    <t xml:space="preserve"> Râmnicu Vâlcea</t>
  </si>
  <si>
    <t xml:space="preserve"> Dej</t>
  </si>
  <si>
    <t xml:space="preserve"> Sighetu Marmaţiei</t>
  </si>
  <si>
    <t xml:space="preserve"> Aiud</t>
  </si>
  <si>
    <t xml:space="preserve"> Ploieşti</t>
  </si>
  <si>
    <t xml:space="preserve"> Alexandria</t>
  </si>
  <si>
    <t xml:space="preserve"> Răcari</t>
  </si>
  <si>
    <t xml:space="preserve"> Aleşd</t>
  </si>
  <si>
    <t xml:space="preserve"> Salcea</t>
  </si>
  <si>
    <t xml:space="preserve"> Ştefăneşti</t>
  </si>
  <si>
    <t xml:space="preserve"> Zlatna</t>
  </si>
  <si>
    <t xml:space="preserve"> Mioveni</t>
  </si>
  <si>
    <t xml:space="preserve"> Ocnele Mari</t>
  </si>
  <si>
    <t xml:space="preserve"> Gura Humorului</t>
  </si>
  <si>
    <t xml:space="preserve"> Tăuţii-Măgherăuş</t>
  </si>
  <si>
    <t xml:space="preserve"> Borşa</t>
  </si>
  <si>
    <t xml:space="preserve"> Roznov</t>
  </si>
  <si>
    <t xml:space="preserve"> Năsăud</t>
  </si>
  <si>
    <t xml:space="preserve"> Cehu Silvaniei</t>
  </si>
  <si>
    <t xml:space="preserve"> Buftea</t>
  </si>
  <si>
    <t xml:space="preserve"> Cugir</t>
  </si>
  <si>
    <t xml:space="preserve"> Năvodari</t>
  </si>
  <si>
    <t xml:space="preserve"> Slănic Moldova</t>
  </si>
  <si>
    <t xml:space="preserve"> Dăbuleni</t>
  </si>
  <si>
    <t xml:space="preserve"> Băile Olăneşti</t>
  </si>
  <si>
    <t xml:space="preserve"> Şegarcea</t>
  </si>
  <si>
    <t xml:space="preserve"> Baia Sprie</t>
  </si>
  <si>
    <t>Costeşti</t>
  </si>
  <si>
    <t>Camin</t>
  </si>
  <si>
    <t>Lunca Mureşului</t>
  </si>
  <si>
    <t>Vetiş</t>
  </si>
  <si>
    <t>Poiana Mare</t>
  </si>
  <si>
    <t>Frătăuţii Vechi</t>
  </si>
  <si>
    <t>Fundu Moldovei</t>
  </si>
  <si>
    <t>Cornu Luncii</t>
  </si>
  <si>
    <t>Vinţu de Jos</t>
  </si>
  <si>
    <t>Sângeorgiu de Mureş</t>
  </si>
  <si>
    <t>Miceşti</t>
  </si>
  <si>
    <t>Bălăceana</t>
  </si>
  <si>
    <t>Tărlungeni</t>
  </si>
  <si>
    <t>Rusăneşti</t>
  </si>
  <si>
    <t>Drânceni</t>
  </si>
  <si>
    <t>Voineşti</t>
  </si>
  <si>
    <t>Mirceşti</t>
  </si>
  <si>
    <t>Bâlteni</t>
  </si>
  <si>
    <t>Iclănzel</t>
  </si>
  <si>
    <t>Poroschia</t>
  </si>
  <si>
    <t>Buciumeni</t>
  </si>
  <si>
    <t>Pârscov</t>
  </si>
  <si>
    <t>Păuleşti</t>
  </si>
  <si>
    <t>Teiu</t>
  </si>
  <si>
    <t>Gherceşti</t>
  </si>
  <si>
    <t>I. L. Caragiale</t>
  </si>
  <si>
    <t>Jucu</t>
  </si>
  <si>
    <t>Cumpăna</t>
  </si>
  <si>
    <t>Smulţi</t>
  </si>
  <si>
    <t>Şelimbăr</t>
  </si>
  <si>
    <t>Vânători</t>
  </si>
  <si>
    <t>Corbeanca</t>
  </si>
  <si>
    <t>Gâlgău</t>
  </si>
  <si>
    <t>Şimian</t>
  </si>
  <si>
    <t>Mireşu Mare</t>
  </si>
  <si>
    <t>Lieşti</t>
  </si>
  <si>
    <t>Dumbrăveni</t>
  </si>
  <si>
    <t>Valea Salciei</t>
  </si>
  <si>
    <t>Moşniţa Nouă</t>
  </si>
  <si>
    <t>Ipoteşti</t>
  </si>
  <si>
    <t>Schitu Duca</t>
  </si>
  <si>
    <t>Horodniceni</t>
  </si>
  <si>
    <t>Sălard</t>
  </si>
  <si>
    <t>Topolog</t>
  </si>
  <si>
    <t>Iancu Jianu</t>
  </si>
  <si>
    <t>Verneşti</t>
  </si>
  <si>
    <t>Perişor</t>
  </si>
  <si>
    <t>Domneşti</t>
  </si>
  <si>
    <t>Nanov</t>
  </si>
  <si>
    <t>Glina</t>
  </si>
  <si>
    <t>Bosanci</t>
  </si>
  <si>
    <t>Axente Sever</t>
  </si>
  <si>
    <t>Stroeşti</t>
  </si>
  <si>
    <t>Tinosu</t>
  </si>
  <si>
    <t>Ciorteşti</t>
  </si>
  <si>
    <t>Fărăgău</t>
  </si>
  <si>
    <t>Runcu</t>
  </si>
  <si>
    <t>Teaca</t>
  </si>
  <si>
    <t>Curteşti</t>
  </si>
  <si>
    <t>Măicăneşti</t>
  </si>
  <si>
    <t>Mintiu Gherlii</t>
  </si>
  <si>
    <t>Balta Doamnei</t>
  </si>
  <si>
    <t>Tuzla</t>
  </si>
  <si>
    <t>Măgeşti</t>
  </si>
  <si>
    <t>Ceptura</t>
  </si>
  <si>
    <t>Rediu</t>
  </si>
  <si>
    <t>Şcheia</t>
  </si>
  <si>
    <t xml:space="preserve"> Negreşti-Oaş</t>
  </si>
  <si>
    <t xml:space="preserve"> Simeria</t>
  </si>
  <si>
    <t xml:space="preserve"> Vălenii de Munte</t>
  </si>
  <si>
    <t xml:space="preserve"> Vicovu de Sus</t>
  </si>
  <si>
    <t xml:space="preserve"> Fundulea</t>
  </si>
  <si>
    <t xml:space="preserve"> Fieni</t>
  </si>
  <si>
    <t xml:space="preserve"> Corabia</t>
  </si>
  <si>
    <t xml:space="preserve"> Găeşti</t>
  </si>
  <si>
    <t xml:space="preserve"> Mihăileşti</t>
  </si>
  <si>
    <t xml:space="preserve"> Sângeorz-Băi</t>
  </si>
  <si>
    <t xml:space="preserve"> Seini</t>
  </si>
  <si>
    <t xml:space="preserve"> Baraolt</t>
  </si>
  <si>
    <t xml:space="preserve"> Beclean</t>
  </si>
  <si>
    <t xml:space="preserve"> Eforie</t>
  </si>
  <si>
    <t xml:space="preserve"> Câmpeni</t>
  </si>
  <si>
    <t xml:space="preserve"> Panciu</t>
  </si>
  <si>
    <t xml:space="preserve"> Sinaia</t>
  </si>
  <si>
    <t xml:space="preserve"> Siret</t>
  </si>
  <si>
    <t xml:space="preserve"> Luduş</t>
  </si>
  <si>
    <t xml:space="preserve"> Breaza</t>
  </si>
  <si>
    <t xml:space="preserve"> Vişeu de Sus</t>
  </si>
  <si>
    <t xml:space="preserve"> Urlaţi</t>
  </si>
  <si>
    <t xml:space="preserve"> Boldeşti-Scăeni</t>
  </si>
  <si>
    <t xml:space="preserve"> Galaţi</t>
  </si>
  <si>
    <t xml:space="preserve"> Dorohoi</t>
  </si>
  <si>
    <t xml:space="preserve"> Odorheiu Secuiesc</t>
  </si>
  <si>
    <t xml:space="preserve"> Vatra Dornei</t>
  </si>
  <si>
    <t xml:space="preserve"> Târgovişte</t>
  </si>
  <si>
    <t xml:space="preserve"> Câmpulung Moldovenesc</t>
  </si>
  <si>
    <t xml:space="preserve"> Timişoara</t>
  </si>
  <si>
    <t xml:space="preserve"> Huşi</t>
  </si>
  <si>
    <t xml:space="preserve"> Curtea de Arges</t>
  </si>
  <si>
    <t xml:space="preserve"> Carei</t>
  </si>
  <si>
    <t xml:space="preserve"> Blaj</t>
  </si>
  <si>
    <t xml:space="preserve"> Botoşani</t>
  </si>
  <si>
    <t xml:space="preserve"> Râmnicu Sărat</t>
  </si>
  <si>
    <t xml:space="preserve"> Drăgăşani</t>
  </si>
  <si>
    <t xml:space="preserve"> Tecuci</t>
  </si>
  <si>
    <t xml:space="preserve"> Băileşti</t>
  </si>
  <si>
    <t xml:space="preserve"> Tulcea</t>
  </si>
  <si>
    <t xml:space="preserve"> Reghin</t>
  </si>
  <si>
    <t xml:space="preserve"> Deva</t>
  </si>
  <si>
    <t xml:space="preserve"> Fălticeni</t>
  </si>
  <si>
    <t xml:space="preserve"> Sebeş</t>
  </si>
  <si>
    <t xml:space="preserve"> Oneşti</t>
  </si>
  <si>
    <t xml:space="preserve"> Sfântul Gheorghe</t>
  </si>
  <si>
    <t xml:space="preserve"> Adjud</t>
  </si>
  <si>
    <t xml:space="preserve"> Roman</t>
  </si>
  <si>
    <t xml:space="preserve"> Motru</t>
  </si>
  <si>
    <t>DEZVOLTARE DELTA BILLETS SISTEM SRL PRIN REALIZAREA ECO-INOVATIVA A PRODUSELOR PREFABRICATE DIN BETON</t>
  </si>
  <si>
    <t>DELTA BILLETS SISTEM S.R.L.</t>
  </si>
  <si>
    <t>INVESTIȚII PRODUCTIVE PENTRU REDRESAREA ECONOMICĂ A ARHILORI CONSTRUCT S.R.L.</t>
  </si>
  <si>
    <t>ARHILORI CONSTRUCT SRL</t>
  </si>
  <si>
    <t>Investitii in activitatea de servicii de furnizare cursuri de specializare in roboti industriali</t>
  </si>
  <si>
    <t>DELWER SYSTEMS SRL</t>
  </si>
  <si>
    <t>Bod</t>
  </si>
  <si>
    <t>INVESTITIE DESTINATA RETEHNOLOGIZARII SC EXPRES-NORDIC SRL</t>
  </si>
  <si>
    <t>EXPRES-NORDIC SRL</t>
  </si>
  <si>
    <t>Rădăuţi</t>
  </si>
  <si>
    <t>Investitii in activitati productive la SC OLTINA SA</t>
  </si>
  <si>
    <t>OLTINA S.A.</t>
  </si>
  <si>
    <t>Brebeni</t>
  </si>
  <si>
    <t>„DEZVOLTAREA CAPACITATII DE PRESTARE A SERVICIILOR IN CADRUL SOCIETATII AVALON UTILAJE SRL”</t>
  </si>
  <si>
    <t>AVALON UTILAJE S.R.L.</t>
  </si>
  <si>
    <t> Pantelimon</t>
  </si>
  <si>
    <t>INVESTITII NECESARE RETEHNOLOGIZĂRII POSEIDON TONIC SRL ÎN VEDEREA CONSOLIDĂRII PE PIAȚĂ A FIRMEI</t>
  </si>
  <si>
    <t>POSEIDON TONIC SRL</t>
  </si>
  <si>
    <t>Tritenii de Jos</t>
  </si>
  <si>
    <t>DEZVOLTAREA DREAM ROAD SRL PRIN ACHIZITIA DE UTILAJE DE CONSTRUCTII</t>
  </si>
  <si>
    <t>DREAM ROAD SRL</t>
  </si>
  <si>
    <t> Oradea</t>
  </si>
  <si>
    <t>RETEHNOLOGIZAREA FIRMEI VANPO CONSTRUCT SRL</t>
  </si>
  <si>
    <t>VANPO CONSTRUCT S.R.L.</t>
  </si>
  <si>
    <t>Digitalizare si energie verde in industria tipografica</t>
  </si>
  <si>
    <t>EXPERT BUSINESS INTERNATIONAL SRL</t>
  </si>
  <si>
    <t>INVESTITII IN RETEHNOLOGIZARE IN CADRUL FIRMEI SECOM DRUM SRL</t>
  </si>
  <si>
    <t>SECOM DRUM S.R.L.</t>
  </si>
  <si>
    <t>Vârciorog</t>
  </si>
  <si>
    <t>Dezvoltarea societății Bogdantur SRL prin achiziție de echipamente specifice</t>
  </si>
  <si>
    <t>BOGDANTUR SRL</t>
  </si>
  <si>
    <t> Sovata</t>
  </si>
  <si>
    <t>Retehnologizarea   CX3 SOLUTIONS MACCHINES SRL în vederea refacerii capacității de rezilienta</t>
  </si>
  <si>
    <t>CX3 SOLUTIONS MACCHINES SRL</t>
  </si>
  <si>
    <t>Suseni</t>
  </si>
  <si>
    <t>ACHIZITIE DE ECHIPAMENTE PENTRU RETEHNOLOGIZAREA SOCIETATII METENE SERVICE S.R.L</t>
  </si>
  <si>
    <t>METENE SERVICE S.R.L.</t>
  </si>
  <si>
    <t>Drăgăşani</t>
  </si>
  <si>
    <t>Diversificarea activității SC DOLAS ECOTRADE SRL prin achiziția de echipamente</t>
  </si>
  <si>
    <t>DOLAS ECOTRADE SRL</t>
  </si>
  <si>
    <t>Dezvoltarea capacitatii societatii TRANS DEM SRL</t>
  </si>
  <si>
    <t>TRANS-DEM SRL</t>
  </si>
  <si>
    <t>Mereşti</t>
  </si>
  <si>
    <t>DEZVOLTAREA SOCIETATII SC CABANA RARAU SRL PRIN ACHIZITIE DE ACTIVE CORPORALE</t>
  </si>
  <si>
    <t>CABANA RARAU SRL</t>
  </si>
  <si>
    <t>Câmpulung Moldovenesc</t>
  </si>
  <si>
    <t>GO GREEN RED GOLD</t>
  </si>
  <si>
    <t>RED GOLD SRL</t>
  </si>
  <si>
    <t>Dezvoltare in cadrul societatii 2BS SIGNAL</t>
  </si>
  <si>
    <t>2BS SIGNAL SRL</t>
  </si>
  <si>
    <t>ERIC PREST CONSTRUCT SRL</t>
  </si>
  <si>
    <t>Buftea</t>
  </si>
  <si>
    <t>DEZVOLTAREA ACTIVITĂȚII ALEXIS FLOR NORD S.R.L.</t>
  </si>
  <si>
    <t>ALEXIS FLOR NORD SRL</t>
  </si>
  <si>
    <t>Bixad</t>
  </si>
  <si>
    <t>Investitii in retehnologizarea societatii ROA REISEN TOUR SRL</t>
  </si>
  <si>
    <t>ROA REISEN TOUR SRL</t>
  </si>
  <si>
    <t>Târgu Neamţ</t>
  </si>
  <si>
    <t>REFACEREA CAPACITĂȚII DE REZILIENȚĂ A DANPET LOGISTIC SRL PRIN ACHIZIȚIA DE MIJLOACE DE TRANSPORT</t>
  </si>
  <si>
    <t>DANPET LOGISTIC S.R.L.</t>
  </si>
  <si>
    <t>Caraş-Severin</t>
  </si>
  <si>
    <t>Măureni</t>
  </si>
  <si>
    <t>Consolidarea poziției pe piață a societatii ELSARA INST SRL afectata de pandemia COVID-19 prin dezvo</t>
  </si>
  <si>
    <t>ELSARA INST SRL</t>
  </si>
  <si>
    <t>DEZVOLTAREA ACTIVITATII INDEMINAREA CONSTRUCT YND S.R.L.</t>
  </si>
  <si>
    <t>INDEMINAREA CONSTRUCT YND SRL</t>
  </si>
  <si>
    <t>Livezile</t>
  </si>
  <si>
    <t>Dezvoltarea societății IZVORU MUNTOS SRL prin achiziția de echipamente performante si nepoluante</t>
  </si>
  <si>
    <t>IZVORU MUNTOS SRL</t>
  </si>
  <si>
    <t>Sângeorz-Băi</t>
  </si>
  <si>
    <t>Consolidarea pozitiei pe piata a FALLOW SRL prin investitii durabile</t>
  </si>
  <si>
    <t>FALLOW SRL</t>
  </si>
  <si>
    <t>Consolidarea pozitiei pe piata a ECOROM STAR INVEST SRL prin investitii durabile</t>
  </si>
  <si>
    <t>ECOROM STAR INVEST SRL</t>
  </si>
  <si>
    <t>Sebeş</t>
  </si>
  <si>
    <t>Dezvoltarea si retehnologizarea REINBEK  COMPANY SRL</t>
  </si>
  <si>
    <t>REINBEK COMPANY SRL</t>
  </si>
  <si>
    <t> Râşnov</t>
  </si>
  <si>
    <t>Extinderea activitatii Lucian LKW</t>
  </si>
  <si>
    <t>LUCIAN LKW SRL</t>
  </si>
  <si>
    <t> Buzău</t>
  </si>
  <si>
    <t>PORTHOS MOTO SRL</t>
  </si>
  <si>
    <t>RENESON TEHNOLOGY SRL</t>
  </si>
  <si>
    <t>Dezvoltarea societatii Reneson Tehnology SRL</t>
  </si>
  <si>
    <t>Zalau</t>
  </si>
  <si>
    <t>Palota</t>
  </si>
  <si>
    <t>Investiții destinate lucrărilor de pregatire a terenului în cadrul Porthos Moto SRL</t>
  </si>
  <si>
    <t>EVI TOP BACKEREI SRL</t>
  </si>
  <si>
    <t>DEZVOLTARE ACTIVITATE IN CADRUL FIRMEI EVI TOP BACKEREI SRL</t>
  </si>
  <si>
    <t>SEA TOTAL PAN SRL</t>
  </si>
  <si>
    <t>Dezvoltare activitate în cadrul firmei SEA TOTAL PAN SRL</t>
  </si>
  <si>
    <t>URBAN ECOLINE SRL</t>
  </si>
  <si>
    <t>Șelimăr</t>
  </si>
  <si>
    <t>Consolidarea poziției pe piață a societății URBAN ECOLINE SRL prin tehnologizare</t>
  </si>
  <si>
    <t>INA STRADE TGA SRL</t>
  </si>
  <si>
    <t>Cergău</t>
  </si>
  <si>
    <t>Refacerea capacității de reziliență a societății INA STRADE TGA SRL</t>
  </si>
  <si>
    <t>GERICOM INDUSTRY SUPPORT SRL</t>
  </si>
  <si>
    <t>REFACEREA CAPACITATII DE REZILIENTA PRIN RETEHNOLOGIZARE, IN CADRUL GERICOM INDUSTRY SUPPORT SRL</t>
  </si>
  <si>
    <t>LANDCOR AGRO SRL</t>
  </si>
  <si>
    <t>Sereca</t>
  </si>
  <si>
    <t>Dezvoltarea societatii LANDCOR AGRO</t>
  </si>
  <si>
    <t>AGROMEAT TRADING VM SRL</t>
  </si>
  <si>
    <t>Investiții in activități productive la SC AGROMEAT TRADING VM SRL</t>
  </si>
  <si>
    <t>Nicolae Titulescu</t>
  </si>
  <si>
    <t>INSACONS SRL</t>
  </si>
  <si>
    <t>Investitii ale firmei SC INSACONS SRL</t>
  </si>
  <si>
    <t>AMF CONS SERV FLUX S.R.L.</t>
  </si>
  <si>
    <t>Petroșani</t>
  </si>
  <si>
    <t>Consolidarea poziției pe piață prin retehnologizarea societății AMF CONS SERV FLUX SRL</t>
  </si>
  <si>
    <t>Cugir, Vinerea</t>
  </si>
  <si>
    <t>Consolidarea poziției pe piață a SC Soto Manufacturing SRL</t>
  </si>
  <si>
    <t>Soto Manufacturing SRL</t>
  </si>
  <si>
    <t>TORICANII SRL</t>
  </si>
  <si>
    <t>DOTAREA SOCIETATII TORICANII SRL CU ECHIPAMENTE EFICIENTE ENERGETIC</t>
  </si>
  <si>
    <t>DMN NOTA PROGRES SRL</t>
  </si>
  <si>
    <t>Caransebeș</t>
  </si>
  <si>
    <t>SUSCATEAM SRL</t>
  </si>
  <si>
    <t>Săliștea de Sus</t>
  </si>
  <si>
    <t>Consolidarea poziției pe piață a companiei SUSCATEAM SRL și refacerea capacității de reziliență</t>
  </si>
  <si>
    <t>TOMA TRANS SRL</t>
  </si>
  <si>
    <t>Sat Dobrotești</t>
  </si>
  <si>
    <t>Dezvoltare activitate în cadrul firmei TOMA TRANS S.R.L</t>
  </si>
  <si>
    <t>MIDAS AL DENT S.R.L.</t>
  </si>
  <si>
    <t>Câmpululg</t>
  </si>
  <si>
    <t>Consolidarea poziției pe piață a societății MIDAS SRL afectată de pandemia COVID-19 prin dezvoltarea activității cod CAEN 3250</t>
  </si>
  <si>
    <t>KATYYSDEY TRANS SRL</t>
  </si>
  <si>
    <t>Relansarea activitatii firmei KATYYSDEY TRANS SRL</t>
  </si>
  <si>
    <t>SIBLAX SOLUTIONS SRL</t>
  </si>
  <si>
    <t>Şimleu Silvaniei</t>
  </si>
  <si>
    <t>INVESTIȚII PENTRU CONSOLIDAREA ACTIVITĂȚII DUPA PANDEMIA DE COVID-19 LA SIBLAX SOLUTIONS SRL</t>
  </si>
  <si>
    <t>ANDREEA CONSTRCUT COMPANY SRL</t>
  </si>
  <si>
    <t>Sat Crângu</t>
  </si>
  <si>
    <t>CRESTEREA CAPACITATII DE PRESTARE SERVICII A ANDREEA CONSTRUCT COMPANY SRL</t>
  </si>
  <si>
    <t>INVESTIȚII PRODUCTIVE PENTRU REDRESAREA ECONOMICĂ A CONCEPT ROAD S.R.L.</t>
  </si>
  <si>
    <t>CONCEPT ROAD SRL</t>
  </si>
  <si>
    <t>Flo Art Luxury SRL</t>
  </si>
  <si>
    <t>Bistita Nasaud</t>
  </si>
  <si>
    <t>Achiziție 2 excavatoare de mare capacitate în cadrul Flo Art Luxury SRL</t>
  </si>
  <si>
    <t>Dezvoltarea societății PERLA NEAGRA COMPANY SRL prin achiziția de mijloace de transport marfa</t>
  </si>
  <si>
    <t>PERLA NEAGRA COMPANY SRL</t>
  </si>
  <si>
    <t>ECO SWISS SRL</t>
  </si>
  <si>
    <t>Retehnologizarea firmei ECO SWISS SRL pentru Refacerea Capacității de Reziliență</t>
  </si>
  <si>
    <t>EDO GARAGE SRL</t>
  </si>
  <si>
    <t>Consolidarea pozitiei pe piata a EDO GARAGE SRL prin investitii durabile</t>
  </si>
  <si>
    <t>DT BAUGRUP SRL</t>
  </si>
  <si>
    <t>Consolidarea pe piata constructiilor a DT Baugrup SRL prin retehnologizare</t>
  </si>
  <si>
    <t>BUILD ONE A.G. S.R.L.</t>
  </si>
  <si>
    <t>Ștefănești, Sat Valea
Mare-Podgoria</t>
  </si>
  <si>
    <t>Retehnologizare Build One AG SRL</t>
  </si>
  <si>
    <t>IRON RECYCLE SRL,</t>
  </si>
  <si>
    <t>Sat Almaşu Mic, Comuna Peştişu Mic</t>
  </si>
  <si>
    <t>Consolidarea poziției pe piață prin retehnologizarea societatii IRON RECYCLE SRL si diversificarea</t>
  </si>
  <si>
    <t>BOGDAN BONIPLAST SRL</t>
  </si>
  <si>
    <t>Investitii ale
firmei SC BOGDAN BONIPLAST SRL</t>
  </si>
  <si>
    <t>DARIANA TUR SRL</t>
  </si>
  <si>
    <t>Sat Scrind-Frăsinet, Comuna Mărgău</t>
  </si>
  <si>
    <t>Retehnologizarea activitatii restaurantului DARIANA TUR SRL</t>
  </si>
  <si>
    <t>BUCIUM TOURS SRL</t>
  </si>
  <si>
    <t>RETEHNOLOGIZARE BUCIUM TOURS SRL</t>
  </si>
  <si>
    <t>MCL PROCONCEPT SRL</t>
  </si>
  <si>
    <t>Tăuții-Măgherăuș</t>
  </si>
  <si>
    <t>Proiect de investiții pentru retehnologizarea societății</t>
  </si>
  <si>
    <t>SORIA SRL</t>
  </si>
  <si>
    <t>DEZVOLTAREA FIRMEI PRIN ACHIZITIA DE ECHIPAMENTE</t>
  </si>
  <si>
    <t>BEDRI CONSTRUCT INVEST S.R.L.</t>
  </si>
  <si>
    <t>ACHIZITIA UTILAJELOR PERFORMANTE IN CADRUL S.C. BEDRI CONSTRUCT INVEST S.R.L.</t>
  </si>
  <si>
    <t>CONFECTION TEXTIL SPORTING S.R.L.</t>
  </si>
  <si>
    <t>Comuna Domneşti</t>
  </si>
  <si>
    <t>Refacerea capacității de reziliență a societății CONFECTION TEXTIL SPORTING S.R.L</t>
  </si>
  <si>
    <t>TOP FORAJ BUCOVINA SRL</t>
  </si>
  <si>
    <t>Cajvana</t>
  </si>
  <si>
    <t>Dezvoltarea sustenabila a SC TOP FORAJ BUCOVINA SRL prin achizitia de utilaje noi</t>
  </si>
  <si>
    <t>SAICOR SRL</t>
  </si>
  <si>
    <t>CREȘTEREA CAPACITĂȚII DE REZILIENȚĂ LA SAICOR PRIN RETEHNOLOGIZARE ȘI INVESTIȚII ÎN ENERGIE VERDE</t>
  </si>
  <si>
    <t>LILI SRL</t>
  </si>
  <si>
    <t>Dezvoltarea societatii LILI SRL</t>
  </si>
  <si>
    <t>Avrig</t>
  </si>
  <si>
    <t>MARITURLICU SRL</t>
  </si>
  <si>
    <t>Sat Cacica, Comuna Cacica</t>
  </si>
  <si>
    <t>Investitie destinata retehnologizarii la S.C. MARITURLICU S.R.L.</t>
  </si>
  <si>
    <t>PRIMA IMPEX SRL</t>
  </si>
  <si>
    <t>Dezvoltare prima impex</t>
  </si>
  <si>
    <t>Sat Cârcea, Comuna Cârcea</t>
  </si>
  <si>
    <t>Refacerea capacitatii de rezilienta a NOVOBUILDING S.A., in contextul pandemiei COVID - 19</t>
  </si>
  <si>
    <t>GABIEMA COL S.R.L.</t>
  </si>
  <si>
    <t>NOVOBUILDING SA</t>
  </si>
  <si>
    <t>Sat Romos, Comuna Romos</t>
  </si>
  <si>
    <t>Retehnoligizarea firmei GABIEMA COL SRL pentru refacerea capacitîții de reziliență</t>
  </si>
  <si>
    <t>RELUBEN 2000 S.R.L.</t>
  </si>
  <si>
    <t>Consolidarea poziției pe piață a companiei SC RELUBEN 2000 SRL</t>
  </si>
  <si>
    <t>EDEN VALLEY SRL</t>
  </si>
  <si>
    <t>Sat Săcăluşeşti</t>
  </si>
  <si>
    <t>Investiții în activități productive pentru EDEN VALLEY SRL</t>
  </si>
  <si>
    <t>HON TRANS INTERMED SRL</t>
  </si>
  <si>
    <t>Retehnologizarea HON TRANS INTERMED</t>
  </si>
  <si>
    <t>MIRACOLO VERDE SRL</t>
  </si>
  <si>
    <t>Investitii in mijloace de transport rutier de marfa destinate activitatii de transport</t>
  </si>
  <si>
    <t>FORMPLAST DESIGN SRL</t>
  </si>
  <si>
    <t>Orăştie</t>
  </si>
  <si>
    <t>Consolidarea poziției pe piață prin retehnologizarea societatii FORMPLAST DESIGN SRL, în vederea refacerii</t>
  </si>
  <si>
    <t>POIANA EMIFOREST S.R.L.</t>
  </si>
  <si>
    <t>Dezvoltarea societatii POIANA EMIFOREST SRL prin investitii in retehnologizare</t>
  </si>
  <si>
    <t>MEBRA S.R.L.</t>
  </si>
  <si>
    <t>Dezvoltarea societatii MEBRA SRL prin achizitia de echipamente moderne</t>
  </si>
  <si>
    <t>DYV MARKET AGENCY SRL</t>
  </si>
  <si>
    <t>Comuna Slobozia Moara</t>
  </si>
  <si>
    <t>Implementarea de tehnologii SMART pt valorificarea superioara a produselor locale la DYV MARKET</t>
  </si>
  <si>
    <t>MAG. TID. CONSTRUCT SRL</t>
  </si>
  <si>
    <t>Borșa</t>
  </si>
  <si>
    <t>INVESTITII IN RETEHNOLOGIZARE IN CADRUL FIRMEI MAG.TID CONSTRUCT SRL</t>
  </si>
  <si>
    <t>GAMADO SERVICE S.R.L.</t>
  </si>
  <si>
    <t>Puchenii Mici</t>
  </si>
  <si>
    <t>Dezvoltarea firmei Gamado Service SRL prin achizitii de tehnologii inovative</t>
  </si>
  <si>
    <t>INTELLGRID ICRO SRL</t>
  </si>
  <si>
    <t>Consolidarea poziției pe piață a societății Intellgrid Icro S.R.L.”</t>
  </si>
  <si>
    <t>FORAJE ONDRILL SRL</t>
  </si>
  <si>
    <t>Consolidarea poziției pe piață prin retehnologizarea societății FORAJE ONDRILL SRL, in vederea refac</t>
  </si>
  <si>
    <t>NICK`S DISTRIBUTORS SRL</t>
  </si>
  <si>
    <t>Retehnologizarea societății NICK'S DISTRIBUTORS SRL prin achiziția de echipamente performante</t>
  </si>
  <si>
    <t>CAMIX PROD S.R.L.</t>
  </si>
  <si>
    <t>Dezvoltarea durabila a firmei CAMIX PROD SRL</t>
  </si>
  <si>
    <t>PAA WIND SOLUTION SRL</t>
  </si>
  <si>
    <t>Popești-Leordeni</t>
  </si>
  <si>
    <t>Consolidarea pozitiei pe piata a PAA WIND SOLUTION SRL prin investitii durabile</t>
  </si>
  <si>
    <t>PING ROB PREST SERV SRL</t>
  </si>
  <si>
    <t>Dobreşti</t>
  </si>
  <si>
    <t>Dezvoltare activitate in cadrul PING ROB PREST SERV SRL</t>
  </si>
  <si>
    <t>VIOCOD UTILAJE SRL</t>
  </si>
  <si>
    <t>Sat Nușfalău, Comuna Nușfalău</t>
  </si>
  <si>
    <t>Investiție în vederea refacerii capacității de reziliență</t>
  </si>
  <si>
    <t>EOS OPERATIONAL S.R.L.</t>
  </si>
  <si>
    <t>Sat Bujoreni, Comuna Bujoreni</t>
  </si>
  <si>
    <t>Investitii destinate refacerii capacitatii de rezilienta pentru societatea EOS OPERAȚIONAL SRL</t>
  </si>
  <si>
    <t>CBYCARM SRL</t>
  </si>
  <si>
    <t>Horezu</t>
  </si>
  <si>
    <t>Investitii destinate refacerii capacitatii de rezilienta pentru societatea CBYCARM SRL</t>
  </si>
  <si>
    <t>IGP TRANS SRL</t>
  </si>
  <si>
    <t>Dezvoltare activitati in cadrul firmei IGP TRANS SRL</t>
  </si>
  <si>
    <t>EURO VISION SRL</t>
  </si>
  <si>
    <t>RETEHNOLOGIZARE</t>
  </si>
  <si>
    <t>PROFINVEST CONSULT SRL</t>
  </si>
  <si>
    <t>Ivănești</t>
  </si>
  <si>
    <t>ACHIZITIE AUTOUTILITARA IN VEDEREA DEZVOLTARII ACTIVITATII DE TRANSPORTURI RUTIERE DE MARFURI</t>
  </si>
  <si>
    <t>FOREST INFO EXPERT SRL</t>
  </si>
  <si>
    <t>Ibănești</t>
  </si>
  <si>
    <t>ROMALEXIS SRL</t>
  </si>
  <si>
    <t>Investitii pentru dezvoltarea activitatii FOREST INFO EXPERT SRL</t>
  </si>
  <si>
    <t>DEZVOLTAREA CAPACITATII DE PRESTARE A SERVICIILOR DE
DEPOZITARE IN CADRUL SOCIETATII ROMALEXIS SRL</t>
  </si>
  <si>
    <t>SECŢIA DE PROIECTARE OLT SRL</t>
  </si>
  <si>
    <t>Doba</t>
  </si>
  <si>
    <t>INVESTITII PENTRU SECTIA DE PROIECTARE OLT SRL</t>
  </si>
  <si>
    <t>PENSIUNEA LUMINITA TRAVEL SRL</t>
  </si>
  <si>
    <t>Turcinești, Sat Rugi</t>
  </si>
  <si>
    <t>Investiții destinate refacerii capacitații de reziliența pentru societatea PENSIUNEA LUMINITA TRAVEL</t>
  </si>
  <si>
    <t>MPOVAL PROD SRL</t>
  </si>
  <si>
    <t>Fetesti</t>
  </si>
  <si>
    <t>Dezvoltarea societatii MPOVAL PROD SRL</t>
  </si>
  <si>
    <t>ECOVISION LEADER CONSULTING SRL</t>
  </si>
  <si>
    <t xml:space="preserve">Retehnologizare si dezvoltare durabila </t>
  </si>
  <si>
    <t>BONTALENTI SRL</t>
  </si>
  <si>
    <t>INVESTITII IN RETEHNOLOGIREA SOCIETATII BONTALENTI SRL</t>
  </si>
  <si>
    <t>GIURA GRUP SRL</t>
  </si>
  <si>
    <t>Dezvoltarea Societatii Giura Grup SRL</t>
  </si>
  <si>
    <t>REFILLCENTER SRL</t>
  </si>
  <si>
    <t>Tehnologizarea si modernizarea activitatii REFILLCENTER SRL</t>
  </si>
  <si>
    <t>WHT EQUIPMENTS SRL</t>
  </si>
  <si>
    <t>Tălmaciu</t>
  </si>
  <si>
    <t>Dezvoltarea și retehnologizarea WHT EQUIPMENTS SRL</t>
  </si>
  <si>
    <t>CLAUS CONSTRUCT PERFECT SRL,</t>
  </si>
  <si>
    <t>Dezvoltarea societății CLAUS CONSTRUCT PERFECT SRL prin achiziția de echipamente performante si nepoluante</t>
  </si>
  <si>
    <t>VITCOM SRL</t>
  </si>
  <si>
    <t>Găeşti</t>
  </si>
  <si>
    <t>Consolidarea pozitiei pe piata a VITCOM SRL prin investitii durabile</t>
  </si>
  <si>
    <t>MADBETON SRL</t>
  </si>
  <si>
    <t>MODERNIZAREA ACTIVITATII IN CADRUL MADBETON SRL</t>
  </si>
  <si>
    <t>ELCO POWER MUNTENIA SRL</t>
  </si>
  <si>
    <t>Dezvoltarea durabila a firmei ELCO POWER MUNTENIA SRL</t>
  </si>
  <si>
    <t>GMG GABRIELA CONSTRUCT SRL</t>
  </si>
  <si>
    <t>MODERNIZARE ECHIPAMENTE CONSTRUCTII</t>
  </si>
  <si>
    <t>MIRUMAR S.R.L.</t>
  </si>
  <si>
    <t>Sat Dracea, Comuna Dracea</t>
  </si>
  <si>
    <t>CRESTEREA CAPACITATII DE PRESTARE SERVICII A MIRUMAR SRL</t>
  </si>
  <si>
    <t>RCG BUSINESS INVESTMENTS S.R.L.</t>
  </si>
  <si>
    <t>Investitii necesare retehnologizării pentru RCG BUSINESS INVESTMENTS SRL</t>
  </si>
  <si>
    <t>DEVID EDILITAR S.R.L.</t>
  </si>
  <si>
    <t>Sat Gălăteni, Comuna Gălăteni</t>
  </si>
  <si>
    <t>IMBUNATATIREA PERFORMANTEI ECONOMICE A SC DEVID EDILITAR SRL PRIN ACHIZITIA DE UTILAJE TEHNOLOGICE</t>
  </si>
  <si>
    <t>EXPERT PROIECT SRL</t>
  </si>
  <si>
    <t>Relansarea
economica a societatii EXPERT PROIECT SRL</t>
  </si>
  <si>
    <t>AXUS.GROUP SRL</t>
  </si>
  <si>
    <t>Sat Paun, Comuna Bârnova</t>
  </si>
  <si>
    <t>Sprijin pentru dezvoltarea capacității de execuție lucrări de construire pentru AXUS.GROUP SRL</t>
  </si>
  <si>
    <t>TRANSYLVANIAN BLUEBERRY GROUP S.R.L.</t>
  </si>
  <si>
    <t>Sat Arpaşu de Sus, Comuna Arpaşu de Jos</t>
  </si>
  <si>
    <t>Dezvoltarea societatii Transylvanian Blueberry Group SRL</t>
  </si>
  <si>
    <t>N&amp;A BLACK SEA SRL</t>
  </si>
  <si>
    <t>RVI DEVELOPMENT SRL</t>
  </si>
  <si>
    <t>POC 411</t>
  </si>
  <si>
    <t>ALPHA-GAMA SRL</t>
  </si>
  <si>
    <t>Săcălaz</t>
  </si>
  <si>
    <t>Achiziție de echipamente în cadrul ALPHA GAMA SRL</t>
  </si>
  <si>
    <t>PROFIT ECO TGP SRL</t>
  </si>
  <si>
    <t>Şerbăneşti</t>
  </si>
  <si>
    <t>Consolidarea poziției pe piață a societatii PROFIT ECO TGP SRL și refacerea capacității de reziliență</t>
  </si>
  <si>
    <t>AGAMET COM SRL</t>
  </si>
  <si>
    <t>Piatra Neamt</t>
  </si>
  <si>
    <t>Consolidarea
pozitiei pe piata AGAMET COM SRL</t>
  </si>
  <si>
    <t>GBK INTERGROUP SRL</t>
  </si>
  <si>
    <t>Sat Albota, Comuna Albota</t>
  </si>
  <si>
    <t>Dezvoltarea
activitatii GBK INTERGROUP SRL</t>
  </si>
  <si>
    <t>Dezvoltarea si retehnologizarea C4PRO ENGINEERING SRL</t>
  </si>
  <si>
    <t>EDIL PRO CONSTRUCT SRL</t>
  </si>
  <si>
    <t>Comuna Vlădeşti, sat Priporu</t>
  </si>
  <si>
    <t>Refacerea capacității de reziliență a EDIL PRO CONSTRUCT SRL prin achizitia de echipamente tehnologice</t>
  </si>
  <si>
    <t>DEVEGA LOGISTICS SRL</t>
  </si>
  <si>
    <t>Cresterea capacitatii de rezilienta a societatii DEVEGA LOGISTICS SRL prin achizitia de echipamente</t>
  </si>
  <si>
    <t>ALFA TLD S.R.L.</t>
  </si>
  <si>
    <t>Investiții productive pentru redresarea economică a ALFA TLD S.R.L.</t>
  </si>
  <si>
    <t>AUTO-TEHN INSPECT S.R.L.</t>
  </si>
  <si>
    <t>Sat Viforâta, Comuna Aninoasa</t>
  </si>
  <si>
    <t>Consolidarea poziției pe piață a societății Auto-Tehn Inspect S.R.L.</t>
  </si>
  <si>
    <t>LASIROM SRL</t>
  </si>
  <si>
    <t>Refacerea capacității de reziliență a SC Lasirom SRL prin investiții în retehnologizare</t>
  </si>
  <si>
    <t>MARVALI INTER BUILDING SRL</t>
  </si>
  <si>
    <t>Sat Perşunari, Comuna
Cocorăştii Colţ</t>
  </si>
  <si>
    <t>Consolidarea poziției pe piață a companiei MARVALI INTER BUILDING SRL
afectată de pandemia COVID-19</t>
  </si>
  <si>
    <t>ERKO SPEED TRANS SRL</t>
  </si>
  <si>
    <t>Comuna Ciorogârla, Sat
Ciorogârla</t>
  </si>
  <si>
    <t>Consolidarea
pozitiei pe piata a ERKO SPEED TRANS SRL prin investitii durabile</t>
  </si>
  <si>
    <t>TRANS CASTOR SRL</t>
  </si>
  <si>
    <t>Drobeta Turnu
Severin</t>
  </si>
  <si>
    <t>Investiții ale
firmei SC TRANS CASTOR SRL</t>
  </si>
  <si>
    <t>Sat Ceahlău, Comuna Ceahlău</t>
  </si>
  <si>
    <t>DEZVOLTAREA ACTIVITATII BRADCOMP RI SRL PRIN ACHIZITIONAREA DE ECHIPAMENTE NECESARE RETEHNOLOGIZĂRII</t>
  </si>
  <si>
    <t>LODOR CONSTRUCT SRL</t>
  </si>
  <si>
    <t>Sat Frătăuţii Noi, Comuna
Frătăuţii Noi</t>
  </si>
  <si>
    <t>Achizitia de utilaje pentru Lodor Constrcut SRL</t>
  </si>
  <si>
    <t>Bigmat SRL</t>
  </si>
  <si>
    <t>Luduș</t>
  </si>
  <si>
    <t>Refacerea capacității de reziliență în cadrul BIGMAT SRL</t>
  </si>
  <si>
    <t>Hargita Construct SRL</t>
  </si>
  <si>
    <t>Dezvoltarea Hargita Construct Srl prin achiziția de utilaje</t>
  </si>
  <si>
    <t>AMG AGREGATE SRL</t>
  </si>
  <si>
    <t>Calafat, Sat Golenți</t>
  </si>
  <si>
    <t>Investitii ale firmei SC AMG AGREGATE SRL</t>
  </si>
  <si>
    <t>AnsambluL BVA Design SRL</t>
  </si>
  <si>
    <t>Zalău</t>
  </si>
  <si>
    <t>Investiții în
activități productive SC Ansamblul BVA Design SRL</t>
  </si>
  <si>
    <t>MONTANA TOUR SRL</t>
  </si>
  <si>
    <t>Dezvoltarea societății MONTANA TOUR SRL prin achiziția de echipamente performante</t>
  </si>
  <si>
    <t>AGOTECTURA SRL</t>
  </si>
  <si>
    <t>Dezvoltarea societății AGOTECTURA S.R.L. prin achiziția de echipamente performante si neplouante</t>
  </si>
  <si>
    <t>AGRO TEXAS CITY SRL</t>
  </si>
  <si>
    <t>Sat Roma, Comuna Roma,</t>
  </si>
  <si>
    <t>Achiziție de utilaje în cadrul AGRO TEXAS CITY S.R.L</t>
  </si>
  <si>
    <t>DANY TRANSPORT COM SRL</t>
  </si>
  <si>
    <t>Dezvoltarea si retehnologizarea DANY TRANSPORT COM SRL</t>
  </si>
  <si>
    <t>ROYAL EUROTRANS SRL</t>
  </si>
  <si>
    <t>Modernizarea si extinderea activității in cadrul Royal Eurotrans SRL</t>
  </si>
  <si>
    <t>Cernavodă</t>
  </si>
  <si>
    <t>INFO ADRIANO SRL</t>
  </si>
  <si>
    <t>Sat Bucșani</t>
  </si>
  <si>
    <t>Creșterea capacității de reziliență a societății prin dotarea cu echipamente noi</t>
  </si>
  <si>
    <t>REVOLUTION ECO CONSTRUCT SRL</t>
  </si>
  <si>
    <t>DEZVOLTAREA ACTIVITATII REVOLUTION ECO CONSTRUCT S.R.L.</t>
  </si>
  <si>
    <t>CLAUCOR CONSULTING GROUP SRL</t>
  </si>
  <si>
    <t>CRESTEREA COMPETITIVITATII SOCIETATII CLAUCOR CONSULTING GROUP SRL</t>
  </si>
  <si>
    <t>ALFAROM PRODUCTION SRL,</t>
  </si>
  <si>
    <t>Drăgășani</t>
  </si>
  <si>
    <t>DOTAREA SOCIETĂȚII ALFAROM PRODUCTION SRL CU ECHIPAMENTE ȘI UTILAJE MAI EFICIENTE ENERGETIC</t>
  </si>
  <si>
    <t>SELCASTING SRL</t>
  </si>
  <si>
    <t>Cerere POC 4.1.1</t>
  </si>
  <si>
    <t>NAPOCA STEEL SRL</t>
  </si>
  <si>
    <t>Jucu de Sus</t>
  </si>
  <si>
    <t>ELECTRA SMART GSM SRL</t>
  </si>
  <si>
    <t>Medgidia</t>
  </si>
  <si>
    <t>Retehnologizare unitate de prestare servicii (cod CAEN 4321)</t>
  </si>
  <si>
    <t>ROŞMAR STAR SRL</t>
  </si>
  <si>
    <t>DEZVOLTAREA SOCIETATII SC ROSMAR STAR SRL PRIN ACHIZITIE DE ACTIVE CORPORALE</t>
  </si>
  <si>
    <t>Roaldavid Trans Spedition SRL</t>
  </si>
  <si>
    <t>Sat Glâmbocu, Comuna Bascov</t>
  </si>
  <si>
    <t>Dezvoltarea firmei Roaldavid Trans Sped SRL</t>
  </si>
  <si>
    <t>KONTEX PROJECT SRL</t>
  </si>
  <si>
    <t>DEZVOLTAREA CAPACITATII DE PRESTARE A SERVICIILOR IN CADRUL SOCIETATII KONTEX PROJECT SRL</t>
  </si>
  <si>
    <t>INPROCONSA SRL</t>
  </si>
  <si>
    <t>Pielești</t>
  </si>
  <si>
    <t>Achiziție de echipamente pentru retehnologizarea SC INPROCONSA SRL</t>
  </si>
  <si>
    <t>SERAND KYRSERV SRL</t>
  </si>
  <si>
    <t>Investitii in mijloace de transoort la SERAND KYRSERV SRL</t>
  </si>
  <si>
    <t>BOX CARTON MODELING SRL</t>
  </si>
  <si>
    <t>Focșani</t>
  </si>
  <si>
    <t>Dezvoltarea societatii BOX CARTON MODELING SRL</t>
  </si>
  <si>
    <t>ANLASEN 2003 SRL</t>
  </si>
  <si>
    <t>Relansarea activității firmei ANLASEN 2003 SRL</t>
  </si>
  <si>
    <t>Comuna Tulucești</t>
  </si>
  <si>
    <t>KRISTAL PLUS SRL</t>
  </si>
  <si>
    <t>DEZVOLTAREA SOCIETATII KRISTAL PLUS SRL PRIN ACHIZITIA DE ACTIVE</t>
  </si>
  <si>
    <t>DRIVE CENTER GAS TOURS SRL</t>
  </si>
  <si>
    <t>Sat Goagiu, Comuna Avrămești</t>
  </si>
  <si>
    <t>Dezvoltarea capacității firmei DRIVE CENTER GAS TOURS SRL</t>
  </si>
  <si>
    <t>OFTALMOLOGIE TARAȘI-DIMOFTE SRL</t>
  </si>
  <si>
    <t>Consolidarea capacității de reziliență și competitivității SC OFTALMOLOGIE TARASI-DIMOFTE SRL</t>
  </si>
  <si>
    <t>I-MED OPTOGYN SRL</t>
  </si>
  <si>
    <t>DEZVOLTAREA SOCIETATII I -MED OPTOGYN SRL</t>
  </si>
  <si>
    <t>CLINICA VISTA SRL</t>
  </si>
  <si>
    <t>Investiții destinate capacităților de prestare de servicii medicale pentru SC Clinica Vista SRL</t>
  </si>
  <si>
    <t>DENTA BRAN SRL</t>
  </si>
  <si>
    <t>Modernizarea
activității SC Denta Bran SRL</t>
  </si>
  <si>
    <t>AGNATA UNIC STAR SRL</t>
  </si>
  <si>
    <t>ACHIZITIE DE ECHIPAMENTE LA AGNATA UNIC STAR SRL</t>
  </si>
  <si>
    <t>BELVEDERE SRL</t>
  </si>
  <si>
    <t>Dezvoltarea activitatii SC BELVEDERE SRL</t>
  </si>
  <si>
    <t>ASSFALTI ROADS ACM S.R.L</t>
  </si>
  <si>
    <t>Investiții în vederea dezvoltării activității economice a ASSFALTI ROADS ACM S.R.L.</t>
  </si>
  <si>
    <t>SENTRIX SRL</t>
  </si>
  <si>
    <t>INVESTITIE DESTINATA RETEHNOLOGIZARII SC SENTRIX SRL</t>
  </si>
  <si>
    <t>LUKADI TEAM S.R.L.</t>
  </si>
  <si>
    <t>Investitii in activitati productive in cadrul societatii Lukadi Team SRL</t>
  </si>
  <si>
    <t>LUPȘA TRUCK TRANS SRL</t>
  </si>
  <si>
    <t>Sat Ostrovel, Com. Râu de Mori</t>
  </si>
  <si>
    <t>REFACEREA CAPACITĂȚII DE REZILIENȚĂ A LUPSA TRUCK TRANS SRL PRIN ACHIZIȚIA DE MIJLOACE DE TRANSPORT</t>
  </si>
  <si>
    <t>Sat Crainimat, Comuna Șieu-Măgheruș,</t>
  </si>
  <si>
    <t>METALLER WINDOWS SRL,</t>
  </si>
  <si>
    <t>INVESTIȚII PRODUCTIVE PENTRU REDRESAREA ECONOMICĂ A METALLER WINDOWS S.R.L</t>
  </si>
  <si>
    <t>Brad</t>
  </si>
  <si>
    <t>GO GREEN CRISBUS</t>
  </si>
  <si>
    <t>CRISBUS SA BRAD</t>
  </si>
  <si>
    <t>TEONELIS AGROTURISM S.R.L.</t>
  </si>
  <si>
    <t>Poiana Ilvei</t>
  </si>
  <si>
    <t>GRANT PENTRU INVESTITII</t>
  </si>
  <si>
    <t>PARK REST CATERING S.R.L.</t>
  </si>
  <si>
    <t>Cresterea productivitatii firmei PARK REST CATERING SRL prin investitii in retehnologizare</t>
  </si>
  <si>
    <t>BH TURIST SRL</t>
  </si>
  <si>
    <t>Redresarea
verde, digitală și reziliență a societății BH TURIST SRL, IMM afectat de pandemia
COVID-19</t>
  </si>
  <si>
    <t>ELEKTRA INVEST SRL</t>
  </si>
  <si>
    <t>DEZVOLTAREA ACTIVITATII SOCIETATII ELEKTRA INVEST SRL</t>
  </si>
  <si>
    <t>CONREMON SRL</t>
  </si>
  <si>
    <t>Sat Sălard, Comuna Sălard</t>
  </si>
  <si>
    <t>Investiții pentru consolidarea activității după pandemia de Covid-19 la CONREMON SRL</t>
  </si>
  <si>
    <t>COMBUSTLEMN SRL</t>
  </si>
  <si>
    <t>Sat Malu Mare, Comuna Malu Mare</t>
  </si>
  <si>
    <t>Achizitie de echipamente eco-eficiente la COMBUSTLEMN SRL</t>
  </si>
  <si>
    <t>Investitii ale firmei SC COD 3 SRL</t>
  </si>
  <si>
    <t>COD 3 S.R.L.</t>
  </si>
  <si>
    <t>MINERAL COM S.R.L</t>
  </si>
  <si>
    <t>Sat Berindan, Comuna Odoreu</t>
  </si>
  <si>
    <t>RETEHNOLOGIZAREA ACTIVITATII LA MINERAL COM SRL</t>
  </si>
  <si>
    <t>INTENSHAL SRL,</t>
  </si>
  <si>
    <t>Retehnologizarea societății INTENSHAL SRL prin achiziția de echipamente performante si neplouante</t>
  </si>
  <si>
    <t>MEDIACONCEPT SRL</t>
  </si>
  <si>
    <t>Consolidarea
pozitiei pe piata a MEDIACONCEPT SRL prin investitii durabile</t>
  </si>
  <si>
    <t>Păniceni</t>
  </si>
  <si>
    <t>MOVINGBOX RELOCATION SRL</t>
  </si>
  <si>
    <t>Consolidarea poziției pe piață a companiei MOVINGBOX RELOCATION SRL și refacerea capacității de rezi</t>
  </si>
  <si>
    <t>AVANTIS GRUP S.R.L.</t>
  </si>
  <si>
    <t>Sat Piscu</t>
  </si>
  <si>
    <t>Relansarea activității firmei AVANTIS GRUP SRL</t>
  </si>
  <si>
    <t>VISION ECODESIGN SRL</t>
  </si>
  <si>
    <t>Sat Brăneşti, Comuna Brăneşti</t>
  </si>
  <si>
    <t>CONSOLIDAREA POZITIEI PE PIATA A SC VISION ECODESIGN SRL</t>
  </si>
  <si>
    <t>NECTOUR STAR S.R.L.</t>
  </si>
  <si>
    <t>Călimăneşti</t>
  </si>
  <si>
    <t>Dezvoltarea activității societății NECTOUR STAR S.R.L.</t>
  </si>
  <si>
    <t>ROBINIO EVENTS SRL</t>
  </si>
  <si>
    <t>REFACEREA CAPACITĂȚII DE REZILIENȚĂ A SOCIETATII SC ROBINIO EVENTS SRL</t>
  </si>
  <si>
    <t>LUCA EVOLUTION CONSTRUCT SRL</t>
  </si>
  <si>
    <t>Îmbunătățirea produselor oferite de compania LUCA EVOLUTION CONSTRUCT SRL</t>
  </si>
  <si>
    <t>AUTOTIM TRANSPORT SRL</t>
  </si>
  <si>
    <t>FABIO &amp; NICOLY VERT SRL</t>
  </si>
  <si>
    <t>Sat Filipeştii de Pădure, Comuna Filipeştii de Pădure</t>
  </si>
  <si>
    <t>INVESTITII IN
RETEHNOLOGIZARE LA SC FABIO&amp;NICOLY VERT SRL</t>
  </si>
  <si>
    <t>Sat Pieleşti, Comuna Pieleşti</t>
  </si>
  <si>
    <t>NASKY SRL</t>
  </si>
  <si>
    <t>Dezvoltarea SC Nasky SRL prin achizitia de utilaje de constructii</t>
  </si>
  <si>
    <t>ANIMA ARTEFACT SRL</t>
  </si>
  <si>
    <t>Nuşfalău</t>
  </si>
  <si>
    <t>CRESTEREA COMPETITIVITATII SOCIETATII ANIMA ARTEFACT SRL</t>
  </si>
  <si>
    <t>PT MASTER FRANCHISE S.R.L.</t>
  </si>
  <si>
    <t>PT Master Franchise SRL</t>
  </si>
  <si>
    <t>ARMONIA SERV COM SRL</t>
  </si>
  <si>
    <t>Achizitie echipamente la ARMONIA SERV COM SRL</t>
  </si>
  <si>
    <t>Lorand Steel SRL</t>
  </si>
  <si>
    <t>Sat Mosnița Nouă, Comuna Moșnița Nouă</t>
  </si>
  <si>
    <t>Refacerea Capacității de Reziliență a Lorand Steel SRL prin achiziția de utilaje</t>
  </si>
  <si>
    <t>CAKES PASTRY SHOP S.R.L</t>
  </si>
  <si>
    <t>Investiţie iniţială CAKES PASTRY SHOP SRL în Municipiul CRAIOVA, judeţul DOLJ</t>
  </si>
  <si>
    <t>TERMO PLUS SRL</t>
  </si>
  <si>
    <t>Turtureşti</t>
  </si>
  <si>
    <t>Dezvoltarea activitatii de constructii speciale la SC TERMO PLUS SRL</t>
  </si>
  <si>
    <t>GLOBALSERV ELEN SRL</t>
  </si>
  <si>
    <t>Sat Grădinari, Comuna Grădinari</t>
  </si>
  <si>
    <t>Investiții ale firmei SC GLOBALSERV ELIN SRL</t>
  </si>
  <si>
    <t>OMNIS BAGS SRL</t>
  </si>
  <si>
    <t>Iclod</t>
  </si>
  <si>
    <t>Retehnologizarea OMNIS BAGS SRL pentru refacerea capacității de reziliență</t>
  </si>
  <si>
    <t>NICOSORIAN AGRO SRL</t>
  </si>
  <si>
    <t>Sat Grojdibodu, Comuna Grojdibodu</t>
  </si>
  <si>
    <t>Retehnologizarea societății Nicosorian Agro SRL în vederea refacerii capacității de reziliență</t>
  </si>
  <si>
    <t>BRIFCO ENERGY SRL</t>
  </si>
  <si>
    <t>Cresterea competitivitatii firmei Brifco Energy SRL</t>
  </si>
  <si>
    <t>DOMA CULT SRL</t>
  </si>
  <si>
    <t>Campia Turzii</t>
  </si>
  <si>
    <t>VIACOM MUS GRUP SRL</t>
  </si>
  <si>
    <t>Investiții în activități productive și eficientizarea energetică a societății VIACOM MUS GRUP SRL</t>
  </si>
  <si>
    <t>Doma Cult SRL</t>
  </si>
  <si>
    <t>STRUCTO PRO EDIL SRL</t>
  </si>
  <si>
    <t>Dezvoltarea societății STRUCTO PRO EDIL SRL prin achiziția de echipamente performante și eficiente</t>
  </si>
  <si>
    <t>ALPINBISTBOLOG SRL</t>
  </si>
  <si>
    <t>Chiochis, Sat Strugureni</t>
  </si>
  <si>
    <t>Dezvoltarea societății ALPINBISTBOLOG SRL prin retehnologizare</t>
  </si>
  <si>
    <t>INTER RISK S.R.L.</t>
  </si>
  <si>
    <t>Dezvoltarea companiei Inter Risk prin eficientizare și retehnologizare</t>
  </si>
  <si>
    <t>PALERMO SRL</t>
  </si>
  <si>
    <t>Sâmbăta</t>
  </si>
  <si>
    <t>Creșterea productivității muncii prin retehnolgizarea Restaurantului situat in Stațiunea Cimaterică Sâmbăta nr.411</t>
  </si>
  <si>
    <t>STEAUA APELOR SRL</t>
  </si>
  <si>
    <t>Sat Nufăru, Comuna Nufăru</t>
  </si>
  <si>
    <t>INVESTITII RETEHNOLOGIZARE STEAUA APELOR</t>
  </si>
  <si>
    <t>CARNEXPORT PETRUS AG SRL</t>
  </si>
  <si>
    <t>Sat Cicănești</t>
  </si>
  <si>
    <t>Dezvoltarea societății Carnexport Petrus AG SRL prin achiziția de echipamente performante</t>
  </si>
  <si>
    <t>GALENA CLUB SRL</t>
  </si>
  <si>
    <t>Dezvoltarea si eficientizarea activitatii Galena Club SRL</t>
  </si>
  <si>
    <t>BIZZ INVEST SRL</t>
  </si>
  <si>
    <t>Relansarea activitatii societatii BIZZ INVEST SRL</t>
  </si>
  <si>
    <t>Targoviște</t>
  </si>
  <si>
    <t>VBS BIO FOOD SRL</t>
  </si>
  <si>
    <t>VBS
Biofood SRL - 411</t>
  </si>
  <si>
    <t>Supliment alimentar cu formula lipozomala pe baza de extracte vegetale ca adjuvant in tratamentul afectiunilor cardiovasculare</t>
  </si>
  <si>
    <t>PURE LIFE NANO S.R.L.</t>
  </si>
  <si>
    <t>Platformă robotică destinată transportului de echipamente speciale și fluidizării fluxului tehnologic și de persoane în orașul inteligent - PROFFICE</t>
  </si>
  <si>
    <t>INO-SEN-Tehnologie INOvativa de realizare a SENzorilor pentru gaze de sera</t>
  </si>
  <si>
    <t>EQUINOX EVOLUTION S.R.L.</t>
  </si>
  <si>
    <t>NUTRIENTO TECHNOLOGY S.R.L.</t>
  </si>
  <si>
    <t>Nutriento Tech - Viitorul alimentatiei sanatoase printr-o platforma sustenabila si personalizata</t>
  </si>
  <si>
    <t>Andamed Neuroconsult SRL</t>
  </si>
  <si>
    <t>Sat Bărăitaru, Drăgăneşti</t>
  </si>
  <si>
    <t>GREEN
DEAL – SC ANDAMED NEUROCONSULT SRL</t>
  </si>
  <si>
    <t>INFINIO SOLUTIONS SRL</t>
  </si>
  <si>
    <t>Retehnologizarea Infino pentru un eco-restart</t>
  </si>
  <si>
    <t>EURO AMBIANCE CONSTRUCT SRL</t>
  </si>
  <si>
    <t>Investitii destinate lucrarilor de constructii cladiri in cadrul Euro Ambiance Construct SRL</t>
  </si>
  <si>
    <t>SOLAR ECO SYSTEMS SRL</t>
  </si>
  <si>
    <t>CONSOLIDAREA PE PIATA A SOLAR ECO SYSTEMS SRL, PRINTR-O
INVESTITIE IN RETEHNOLOGIZARE</t>
  </si>
  <si>
    <t>ROM CONSTRUCT REALE ESTATE SRL</t>
  </si>
  <si>
    <t>Romconstruct</t>
  </si>
  <si>
    <t>DHELECTRIC HOME SRL</t>
  </si>
  <si>
    <t>Dezvoltarea
societății DHELECTRIC HOME SRL prin achiziția de echipamente</t>
  </si>
  <si>
    <t>AWE INFRA SRL</t>
  </si>
  <si>
    <t>Consolidarea
pozitiei pe piata a AWE INFRA SRL prin investitii durabile</t>
  </si>
  <si>
    <t>ALEX AGROCOM IMPEX SRL</t>
  </si>
  <si>
    <t>Sat Ernei, Comuna Ernei</t>
  </si>
  <si>
    <t>Refacerea capacitatii de rezilienta in cadrul ALEX AGROCOM IMPEX SRL</t>
  </si>
  <si>
    <t>CAMPEANU TUR SRL</t>
  </si>
  <si>
    <t>Sat Şimişna, Comuna Şimişna</t>
  </si>
  <si>
    <t>Consolidarea pozitiei pe piata a ELLAND PRODCOM SRL prin investitii durabile</t>
  </si>
  <si>
    <t>SPD SMART ADVISOR SRL</t>
  </si>
  <si>
    <t>Consolidarea poziției pe piață prin retehnologizarea societatii SPD SMART ADVISOR SRL în vederea ref</t>
  </si>
  <si>
    <t>Retehnologizarea societății SENIOR RENTAL IDEAS SRL prin achiziția de echipamente performante si nep</t>
  </si>
  <si>
    <t>SENIOR RENTAL IDEAS SRL</t>
  </si>
  <si>
    <t>TEHNO CONSTRUCT SRL</t>
  </si>
  <si>
    <t>INVESTITII PENTRU RETEHNOLOGIZARE LA SC TEHNO CONTRUCT SRL</t>
  </si>
  <si>
    <t>Cuvin</t>
  </si>
  <si>
    <t>AGROTURISM USCA CUVIN SRL</t>
  </si>
  <si>
    <t>Refacerea capacitatii de rezilienta a SC AGROTURISM USCA CUVIN SRL</t>
  </si>
  <si>
    <t>CNZ -ROCIS CONS SRL</t>
  </si>
  <si>
    <t>ROŞCARI, comuna Dumitresti</t>
  </si>
  <si>
    <t>Dezvoltarea companiei CNZ -ROCIS CONS SRL prin achizitionarea de echipamente inovatoare</t>
  </si>
  <si>
    <t>Investitii destinate refacerii capacitatii de rezilienta pentru societatea TEO OPERATIONAL SRL</t>
  </si>
  <si>
    <t>TEO OPERAŢIONAL S.R.L.</t>
  </si>
  <si>
    <t>LEO-NIK SRL,</t>
  </si>
  <si>
    <t>Dezvoltarea societatii LEO NIK SRL</t>
  </si>
  <si>
    <t>GLOBAL NET SRL</t>
  </si>
  <si>
    <t>Dezvoltarea activitatii societatii GLOBAL NET SRL</t>
  </si>
  <si>
    <t>ELECTROMIT SERV S.R.L.</t>
  </si>
  <si>
    <t>Panic</t>
  </si>
  <si>
    <t>Investitii pentru cresterea capacitatii de rezilienta la SC ELECTROMIT SERV SRL</t>
  </si>
  <si>
    <t>GENERAL AUTOTRANS S.R.L.</t>
  </si>
  <si>
    <t>Îmbunătățirea serviciilor oferite de compania GENERAL AUTOTRANS SRL</t>
  </si>
  <si>
    <t>PAMAVI HOUSE INSTAL S.R.L.</t>
  </si>
  <si>
    <t>Sat Zimandu Nou, Comuna Zimandu Nou</t>
  </si>
  <si>
    <t>Dezvoltarea capacitatii de prestari servicii a PAMAVI HOUSE INSTAL SRL prin achizitia de utilaje mod</t>
  </si>
  <si>
    <t>SOPA CONSULTING SRL</t>
  </si>
  <si>
    <t>Cresterea
competitivitatii SOPA CONSULTING SRL prin retehnologizare si achizitionare de echipamente</t>
  </si>
  <si>
    <t>CASA GRUP SRL,</t>
  </si>
  <si>
    <t>ACHIZIȚIE DE UTILAJE PENTRU LUCRĂRI DE CONSTRUCȚII</t>
  </si>
  <si>
    <t>ALCOS ALFA TOTAL CONS SRL</t>
  </si>
  <si>
    <t>Ghergheasa</t>
  </si>
  <si>
    <t>Investiții în activități productive pentru SC ALCOS ALFA TOTAL CONS SRL</t>
  </si>
  <si>
    <t>A B M CONSULTING S.R.L.</t>
  </si>
  <si>
    <t>Consolidarea poziției pe piață a companiei A B M CONSULTING SRL afectată de pandemia COVID-19</t>
  </si>
  <si>
    <t>ONE MEDIA &amp; EVENTS SRL</t>
  </si>
  <si>
    <t>Dezvoltarea companiei ONE MEDIA &amp; EVENTS SRL prin eficientizare si retehnologizare</t>
  </si>
  <si>
    <t>C&amp;E TECH INSTAL SRL-D</t>
  </si>
  <si>
    <t>Comuna Vidra</t>
  </si>
  <si>
    <t>Investiții în activități productive C&amp;E TECH INSTAL SRL-D</t>
  </si>
  <si>
    <t>ECOENERGY ENGINEERING SRL</t>
  </si>
  <si>
    <t>INVESTITII IN ACTIVITATI DE RETEHNOLOGIZARE PENTRU ECOENERGY ENGINEERING SRL</t>
  </si>
  <si>
    <t>MODERNIZAREA ACTIVITATILOR FIRMEI GAZE INDUSTRIALE MURES PRIN ACHIZITIA UNUI UTILAJ PERFORMANT</t>
  </si>
  <si>
    <t>GAZE INDUSTRIALE MURES S.R.L.</t>
  </si>
  <si>
    <t>FLAMINGO PENSION SRL</t>
  </si>
  <si>
    <t>Sighetu Marmaţiei</t>
  </si>
  <si>
    <t>RETEHNOLOGIZARE SI MODERNIZARE ACTIVITATE STRUCTURA TURISTICA SC FLAMINGO PENSION SRL</t>
  </si>
  <si>
    <t>MAIKO ART PHOENIX S.R.L.</t>
  </si>
  <si>
    <t>Investiții ale firmei SC MAIKO ART PHOENIX S.R.L.</t>
  </si>
  <si>
    <t>ANADI `S IMPEX SRL</t>
  </si>
  <si>
    <t>Topliţa</t>
  </si>
  <si>
    <t>Anadis</t>
  </si>
  <si>
    <t>CARE &amp; JOY SRL</t>
  </si>
  <si>
    <t>Gurahont</t>
  </si>
  <si>
    <t>Dezvoltarea activității firmei CARE &amp; JOY SRL</t>
  </si>
  <si>
    <t>ARV CONSTRUCTII &amp; DEZVOLTARE SRL</t>
  </si>
  <si>
    <t>GO GREEN ARV</t>
  </si>
  <si>
    <t>OMT ENERGY MANAGER S.R.L.(fostă OMT BUSINESS MANAGER SRL)</t>
  </si>
  <si>
    <t>Consolidarea poziției pe piață prin retehnologizarea societății OMT ENERGY MANAGER SRL, în vederea refacerii capacității de reziliență</t>
  </si>
  <si>
    <t>PARC MAMAIA SRL</t>
  </si>
  <si>
    <t>Consolidarea poziției pe piață a companiei PARC MAMAIA SRL și refacerea capacității de reziliență</t>
  </si>
  <si>
    <t>SIM ESTATE INVEST SRL</t>
  </si>
  <si>
    <t>Campulung</t>
  </si>
  <si>
    <t>Consolidarea pozitiei pe piata a SIM ESTATE INVEST SRL prin investitii durabile</t>
  </si>
  <si>
    <t>ROMTURINGIA SRL</t>
  </si>
  <si>
    <t>Consolidarea pozitiei pe piata a ROMTURINGIA SRL prin investitii durabile</t>
  </si>
  <si>
    <t>ZEMPADAR CONSTRUCT SRL</t>
  </si>
  <si>
    <t>Sat Bucovăț, Comuna Bucovăț</t>
  </si>
  <si>
    <t>ACHIZITIE DE ECHIPAMENTE PENTRU RETEHNOLOGIZAREA SOCIETATII ZEMPADAR CONSTRUCT SRL</t>
  </si>
  <si>
    <t>PERFORMANCE SRL</t>
  </si>
  <si>
    <t>PERFORMANCE SRL - dotari active corporale</t>
  </si>
  <si>
    <t>CORA INVEST GROUP SRL</t>
  </si>
  <si>
    <t>GO GREEN CORA INVEST GROUP</t>
  </si>
  <si>
    <t>AUTO TRANSMIT S.R.L.</t>
  </si>
  <si>
    <t>Stejaru</t>
  </si>
  <si>
    <t>Retehnologizarea bazei materiale a AUTO TRANSMIT SRL</t>
  </si>
  <si>
    <t>UTILTRANS EXPERT SERV CONSTRUCT SRL</t>
  </si>
  <si>
    <t>Retehnologizarea societății UTILTRANS EXPERT SERV CONSTRUCT SRL prin achiziția de echipamente perfor</t>
  </si>
  <si>
    <t>TRAFO SERVICE SRL</t>
  </si>
  <si>
    <t>Achzitie echipamente TRAFO SERVICE SRL</t>
  </si>
  <si>
    <t>RUNGIS SRL</t>
  </si>
  <si>
    <t>RETEHNOLOGIZAREA ACTIVITATII LA RUNGIS SRL</t>
  </si>
  <si>
    <t>Roxmya Residence S.R.L.</t>
  </si>
  <si>
    <t>Creșterea productivității firmei Roxmya Residence SRL prin investiții în retehnologizare</t>
  </si>
  <si>
    <t>CAD - EX SRL</t>
  </si>
  <si>
    <t>Cresterea capacitatii de rezilienta a societatii prin dotarea cu echipamente noi</t>
  </si>
  <si>
    <t>ZIA CAR CLEAN SRL</t>
  </si>
  <si>
    <t>Blaj</t>
  </si>
  <si>
    <t>Proiect ZIA CAR CLEAN SRL</t>
  </si>
  <si>
    <t>STYH A&amp;A S.R.L.</t>
  </si>
  <si>
    <t>Investitii in activitati productive in cadrul SC STYH A&amp;A SRL</t>
  </si>
  <si>
    <t>ELENIKOS ADELFI SRL</t>
  </si>
  <si>
    <t>Investiții în activități productive ELENIKOS ADELFI SRL</t>
  </si>
  <si>
    <t>IZABELLA SRL</t>
  </si>
  <si>
    <t>Dezvoltarea societății IZABELLA SRL prin achiziție de utiaje și echipamente specifice</t>
  </si>
  <si>
    <t>Achiziția de mașini electrice pentru servicii de livrare în cadrul societății BOOGIT TECHNOLOGY SRL</t>
  </si>
  <si>
    <t>BOOGIT TECHNOLOGY SRL</t>
  </si>
  <si>
    <t>TRANSCOMEX SERVICE SRL</t>
  </si>
  <si>
    <t>Românași</t>
  </si>
  <si>
    <t>Investitii pentru cresterea capacitatii de rezilienta la SC TRANSCOMEX SERVICE SRL</t>
  </si>
  <si>
    <t>TENOS CONSTRUCT SRL</t>
  </si>
  <si>
    <t>ACHIZIȚIE DE UTILAJE LA TENOS CONSTRUCT SRL</t>
  </si>
  <si>
    <t>SCORPION SA</t>
  </si>
  <si>
    <t>Extinderea
activitatii de productie in cadrul societatii SCORPION S.A.</t>
  </si>
  <si>
    <t>AOSAN DEBITARI METALICE S.R.L.</t>
  </si>
  <si>
    <t>Retehnologizarea societății AOSAN DEBITARI METALICE</t>
  </si>
  <si>
    <t>ROGIPA SRL</t>
  </si>
  <si>
    <t>Romaneşti</t>
  </si>
  <si>
    <t>DEZVOLTAREA ACTIVITATII ROGIPA SRL PRIN ACHIZITIONAREA DE UTILAJE SI ECHIPAMENTE</t>
  </si>
  <si>
    <t>AVEGO HOLDING SRL</t>
  </si>
  <si>
    <t>Baraţi</t>
  </si>
  <si>
    <t>Achizitie echipamente pentru activitate de constructii pentru firma AVEGO HOLDING SRL</t>
  </si>
  <si>
    <t>RONERA RUBBER SA</t>
  </si>
  <si>
    <t>Bascov</t>
  </si>
  <si>
    <t>Consolidarea
poziției pe piață a firmei Ronera Rubber SA</t>
  </si>
  <si>
    <t>MĂRUL DE AUR SRL</t>
  </si>
  <si>
    <t>Modernizarea societatii "MARUL DE AUR" prin achizitionarea a 3 mijloace de transport</t>
  </si>
  <si>
    <t>TERRA NOSTRA 2001 S.R.L.</t>
  </si>
  <si>
    <t>INVESTIȚII PRODUCTIVE PENTRU REDRESAREA ECONOMICĂ A TERRA NOSTRA 2001 S.R.L.</t>
  </si>
  <si>
    <t>METALPET SA</t>
  </si>
  <si>
    <t>Consolidarea
poziției pe piață a Metalpet SA prin achiziția de utilaje și sisteme verzi</t>
  </si>
  <si>
    <t>TITAN SRL</t>
  </si>
  <si>
    <t>Consolidarea pozitiei pe piata a TITAN SRL prin investitii durabile</t>
  </si>
  <si>
    <t>AUTO - COM CICU SA</t>
  </si>
  <si>
    <t>Consolidarea pozitiei pe piata a AUTO-COM CICU SA prin investitii durabile</t>
  </si>
  <si>
    <t>ROMAUTO INTEGRAL SRL</t>
  </si>
  <si>
    <t>Consolidarea pozitiei pe piata a ROMAUTO INTEGRAL SRL prin investitii durabile</t>
  </si>
  <si>
    <t>MARMOLUX SRL</t>
  </si>
  <si>
    <t>Retehnologizarea bazei materiale a MARMOLUX SRL</t>
  </si>
  <si>
    <t>BAHM CONSTRUCŢII CIVILE ŞI INDUSTRIALE S.R.L.</t>
  </si>
  <si>
    <t>Achizitia de utilaje pentru Bahm Constructii Civile si Industriale SRL</t>
  </si>
  <si>
    <t>METAL TRADING SRL</t>
  </si>
  <si>
    <t>Investitii ale firmei SC METAL TRADING SRL</t>
  </si>
  <si>
    <t>NUTRIVET SRL</t>
  </si>
  <si>
    <t>Dezvoltarea societății NUTRIVET SRL prin achiziția de echipamente</t>
  </si>
  <si>
    <t>PETADIN SERVICE INSTALATII S.R.L.</t>
  </si>
  <si>
    <t>Comuna Ceuaşu de Cîmpie</t>
  </si>
  <si>
    <t>Dezvoltarea societatii Petadin Service Instalatii SRL</t>
  </si>
  <si>
    <t>BAUERHOF AGROBANAT SRL</t>
  </si>
  <si>
    <t>Investiție în vederea refacerii capacității de reziliență a societății BAUERHOF AGROBANAT SRL</t>
  </si>
  <si>
    <t>MA-RA METALSERV IMPEX SRL</t>
  </si>
  <si>
    <t>RETEHNOLOGIZARE SECTOR CAZARE IN CADRUL MA-RA METALSERV IMPEX SRL</t>
  </si>
  <si>
    <t>Resita</t>
  </si>
  <si>
    <t>UNGUREANU TRANS S.R.L.</t>
  </si>
  <si>
    <t>Investitii in tehnologii noi in cadrul firmei UNGUREANU TRANS</t>
  </si>
  <si>
    <t>TOP FORTHEN SRL</t>
  </si>
  <si>
    <t>Sat Tritenii de Jos, Comuna Tritenii de Jos</t>
  </si>
  <si>
    <t>INVESTIȚII NECESARE RETEHNOLOGIZĂRII TOP FORTHEN SRL ÎN VEDEREA CONSOLIDĂRII PE PIAȚĂ</t>
  </si>
  <si>
    <t>GUSVAD SERV SRL,</t>
  </si>
  <si>
    <t xml:space="preserve">Achizitie capacități de prestare de servicii auto în vederea cresterea competitivitatii firmei </t>
  </si>
  <si>
    <t>BOTIŞ RECYCLING S.R.L.</t>
  </si>
  <si>
    <t>INVESTIȚII PRODUCTIVE PENTRU REDRESAREA ECONOMICĂ A BOTIȘ RECYCLING S.R.L.</t>
  </si>
  <si>
    <t>HABITAT INSTAL CONCEPT SRL</t>
  </si>
  <si>
    <t>Argeș</t>
  </si>
  <si>
    <t>INVESTIȚII PRODUCTIVE PENTRU REDRESAREA ECONOMICĂ A HABITAT INSTAL CONCEPT S.R.L.</t>
  </si>
  <si>
    <t>RAMPA COMSER SRL</t>
  </si>
  <si>
    <t>CRESTEREA COMPETITIVITATII SOCIETATII RAMPA COMSER SRL</t>
  </si>
  <si>
    <t>ELCOPREST CONSTRUCT SRL</t>
  </si>
  <si>
    <t>DOTAREA SOCIETATII ELCOPREST CONSTRUCT SRL CU UTILAJE SI ECHIPAMENTE EFICIENTE ENERGETIC</t>
  </si>
  <si>
    <t>NIC &amp; DEN EXPLORER SRL</t>
  </si>
  <si>
    <t>Investitii ale firmei SC NIC &amp; DEN EXPLORER SRL</t>
  </si>
  <si>
    <t>CLAUDYO SRL</t>
  </si>
  <si>
    <t>Consolidarea pozitiei pe piata a CLAUDYO SRL prin investitii durabile</t>
  </si>
  <si>
    <t>HIPY BIO SRL</t>
  </si>
  <si>
    <t>Consolidarea poziției pe piață a HIPY BIO SRL prin realizarea de investiții corporale</t>
  </si>
  <si>
    <t>NEW SERVICES STRUCTURE SRL</t>
  </si>
  <si>
    <t>Retehnologizare New Services Structure SRL</t>
  </si>
  <si>
    <t>TRANSORBATIKA S.R.L.</t>
  </si>
  <si>
    <t>Dezvoltarea societății TRANSORBATIKA SRL prin investiții în retehnologizare</t>
  </si>
  <si>
    <t>AMD DIGITAL GRUP SRL</t>
  </si>
  <si>
    <t xml:space="preserve">Dezvoltarea societății AMD DIGITAL GRUP SRL </t>
  </si>
  <si>
    <t>MAGNUM AMBALAJE  SRL</t>
  </si>
  <si>
    <t>Feleacu</t>
  </si>
  <si>
    <t>ELVPART SRL</t>
  </si>
  <si>
    <t>Investitii ale firmei SC ELVPART SRL</t>
  </si>
  <si>
    <t>GAMA CONSTRUCT UTILAJ S.R.L.</t>
  </si>
  <si>
    <t>GO GREEN GAMA</t>
  </si>
  <si>
    <t>AZUR COM S.R.L.</t>
  </si>
  <si>
    <t>INVESTITII AZUR COM SRL</t>
  </si>
  <si>
    <t>Cascioarele, Comuna Gaișeni</t>
  </si>
  <si>
    <t>I.M.A. SRL</t>
  </si>
  <si>
    <t>Investitii in modernizarea societatii I.M.A. SRL cu utilaje specifice</t>
  </si>
  <si>
    <t>Lugoj</t>
  </si>
  <si>
    <t>Consolidarea poziției pe piață a R.V.G. CONSTRUCT SRL prin achizitia de mijloace de transport auto</t>
  </si>
  <si>
    <t>R.V.G. CONSTRUCT SRL</t>
  </si>
  <si>
    <t>ESCULTURAS VIDAN POP SRL</t>
  </si>
  <si>
    <t xml:space="preserve">ACHIZITIE UTILAJE PENTRU LUCRARI DE DRUMURI IN CADRUL ESCULTURAS VIDAN POP SRL </t>
  </si>
  <si>
    <t>COMPACT IMPEX S.R.L.</t>
  </si>
  <si>
    <t>Investitii in retehnologizarea societatii COMPACT IMPEX SRL</t>
  </si>
  <si>
    <t>Videle</t>
  </si>
  <si>
    <t>COTA INDUSTRIAL CWM SRL</t>
  </si>
  <si>
    <t>DEZVOLTAREA ACTIVITATII COTA INDUSTRIAL CWM SRL</t>
  </si>
  <si>
    <t>VAMTECH PROTECT SRL</t>
  </si>
  <si>
    <t>Dezvoltarea VAMTECH PROTECT  S.R.L. în sectorul lucrarilor de instalatii electrice</t>
  </si>
  <si>
    <t>Ungheni</t>
  </si>
  <si>
    <t>MELENTARII SRL</t>
  </si>
  <si>
    <t>Investitii ale firmei SC MELENTARII SRL</t>
  </si>
  <si>
    <t>Glodu, Comuna Danicei</t>
  </si>
  <si>
    <t>ALBENDIEGO SRL</t>
  </si>
  <si>
    <t>Retehnologizarea societății ALBENDIEGO SRL prin achiziția de echipamente performante si neplouante</t>
  </si>
  <si>
    <t>MINELA EXIM SRL</t>
  </si>
  <si>
    <t>ACHIZITIE DE UTILAJE SI ECHIPAMENTE LA MINELA EXIM SRL</t>
  </si>
  <si>
    <t>LNM FOREX SRL</t>
  </si>
  <si>
    <t>Retehnologizare pentru refacerea capacitatii de rezilienta la LNM FOREX SRL  din localitatea Cudalbi</t>
  </si>
  <si>
    <t>Cudalbi</t>
  </si>
  <si>
    <t>GREENTECH CONSTRUCT SRL</t>
  </si>
  <si>
    <t>DEZVOLTAREA ACTIVITATII SOCIETATII GREENTECH CONSTRUCT SRL</t>
  </si>
  <si>
    <t>INCAF LOGISTICS SERVICES SRL</t>
  </si>
  <si>
    <t>Cresterea capacitatii de rezilienta pentru a INCAF LOGISTICS SERVICES SRL</t>
  </si>
  <si>
    <t>SERV CONSTRUCT STAR ' 96 SRL</t>
  </si>
  <si>
    <t>CONSTRUCTIILE VIITORULUI</t>
  </si>
  <si>
    <t>STREAM GROUP SRL</t>
  </si>
  <si>
    <t>Achiziție de echipamente în cadrul Stream Group SRL</t>
  </si>
  <si>
    <t>RONASTI TOP NRG S.R.L.</t>
  </si>
  <si>
    <t>Achizitie de echipamente Ronasti Top Nrg SRL</t>
  </si>
  <si>
    <t>VIONEL FOREST S.R.L.</t>
  </si>
  <si>
    <t>Cresterea capacitatii de rezilienta a firmei Vionel Forest SRL prin cresterea productivitatii muncii</t>
  </si>
  <si>
    <t>LEMON SRL</t>
  </si>
  <si>
    <t>Refacerea capacitatii de rezilienta a LEMON SRL prin achizitia de echipamente tehnologice</t>
  </si>
  <si>
    <t>Băneasa</t>
  </si>
  <si>
    <t>EMPYRUS MISONI S.R.L.</t>
  </si>
  <si>
    <t>ACHIZITIA DE ECHIPAMENTE PERFORMANTE IN CADRUL FIRMEI EMPYRUS MISONI SRL</t>
  </si>
  <si>
    <t>Sat Bistrița, Comuna Alexandru cel Bun</t>
  </si>
  <si>
    <t>CONSTELATIA CONSTRUCT SRL</t>
  </si>
  <si>
    <t>Dezvoltarea societatii CONSTELATIA CONSTRUCT SRL prin achizitie de echipamente si utilaje</t>
  </si>
  <si>
    <t>Sat Groşi, Comuna Groşi</t>
  </si>
  <si>
    <t>DUMIGRAF SRL</t>
  </si>
  <si>
    <t>Refacerea capacității de reziliență a DUMIGRAF SRL prin achiziția de utilaje</t>
  </si>
  <si>
    <t>ECO MONTAN SRL</t>
  </si>
  <si>
    <t>Consolidarea pozitiei pe piata a ECO MONTAN SRL prin investitii durabile</t>
  </si>
  <si>
    <t>IPAD SERIE S.R.L.</t>
  </si>
  <si>
    <t>Dezvoltarea activității firmei IPAD SERIE SRL</t>
  </si>
  <si>
    <t>Lunca Corbului</t>
  </si>
  <si>
    <t>AROMATICS S.R.L.</t>
  </si>
  <si>
    <t>Retehnologizarea firmei AROMATICS SRL prin achizitia de echipamente</t>
  </si>
  <si>
    <t>BREBELA SRL</t>
  </si>
  <si>
    <t>RETEHNOLOGIZAREA BREBELA SRL PENTRU REFACEREA CAPACITĂȚII DE REZILIENȚĂ</t>
  </si>
  <si>
    <t>Giulești</t>
  </si>
  <si>
    <t>Darabani</t>
  </si>
  <si>
    <t>Obiectivul general este dezvoltarea unui supliment alimentar cu formula inovativa pe baza de extracte vegetale standardizate avand actiune adjuvanta in tratamentul afectiunilor cardiovasculare şi introducerea acestuia in producţie</t>
  </si>
  <si>
    <t>Sat Daia, Comuna Daia</t>
  </si>
  <si>
    <t>Obiectivul general este crestea capacitații de inovare si va putea valorifica inovatiile dezvoltate, destinate domeniului de specializare inteligenta 3.3.1.Oras inteligent, parte a subdomeniului 3.3 Sisteme inteligente</t>
  </si>
  <si>
    <t>NATTIVE-SENZ S.R.L.(fosta SFIRLOAGA PAULA)</t>
  </si>
  <si>
    <t>Obiectivul general al proiectului se refera la crearea unui spin-off inovativ ce vizeaza comercializarea rezultatelor ştiinţifice realizate in baza unui brevet obtinut in cadrul unui institut public de cercetare si anume un senzor in scopul detectiei gazelor cu efect de sera.</t>
  </si>
  <si>
    <t>Obiectivul general se refera la dezvoltarea si comercializarea unui produs nou- o platforma web care ofera o solutie de personalizare a meselor sanatoase in vederea asigurarii unui trai sanatos si in vederea atingerii unor indicatori prestabiliti de catre fiecare utilizator</t>
  </si>
  <si>
    <t>Veţel, comuna Mintia</t>
  </si>
  <si>
    <t>sat Izvoranii, Ciolpani</t>
  </si>
  <si>
    <t>Comuna 1 decembrie</t>
  </si>
  <si>
    <t>Bușteni</t>
  </si>
  <si>
    <t>sat Plopșoru, Comuna Daia</t>
  </si>
  <si>
    <t>Moreni</t>
  </si>
  <si>
    <t>INVESTIȚII PRODUCTIVE PENTRU REDRESAREA ECONOMICĂ A DATACOR S.R.L.</t>
  </si>
  <si>
    <t>DATACOR SRL</t>
  </si>
  <si>
    <t>N.S.A. DELCOS CONSULTING SRL</t>
  </si>
  <si>
    <t>DEZVOLTAREA ACTIVITATII LA SC N.S.A. DELCOS CONSULTING SRL</t>
  </si>
  <si>
    <t>Drobeta-Turnu Severin</t>
  </si>
  <si>
    <t>I &amp; L TEHNOCONSULTING S.R.L.</t>
  </si>
  <si>
    <t>Cresterea competitivitatii I&amp;L TEHNOCONSULTING SRL prin achizitia de echipamente performante</t>
  </si>
  <si>
    <t>Aiud</t>
  </si>
  <si>
    <t>Dezvoltarea societății ANP EXPERT 2007 SRL prin achiziția de mijloace de transport marfa nepoluante</t>
  </si>
  <si>
    <t>ANP EXPERT 2007 SRL</t>
  </si>
  <si>
    <t>Răteşti</t>
  </si>
  <si>
    <t>WOOD DECOR COMPANY S.R.L.</t>
  </si>
  <si>
    <t>Dezvoltarea societății WOOD DECOR COMPANY SRL prin achiziția de echipamente</t>
  </si>
  <si>
    <t>Tinca</t>
  </si>
  <si>
    <t>Consolidarea pozitiei pe piata a BOGALI TRANS SRL prin investitii durabile</t>
  </si>
  <si>
    <t>BOGALI TRANS SRL</t>
  </si>
  <si>
    <t>Boldeşti-Scăeni</t>
  </si>
  <si>
    <t>Dezvoltarea si retehnologizarea TEMATIC STONE SRL</t>
  </si>
  <si>
    <t>TEMATIC STONE S.R.L.</t>
  </si>
  <si>
    <t>Râşnov</t>
  </si>
  <si>
    <t>Investiții în activități productive din initiativa societatii TERMOLANG SRL</t>
  </si>
  <si>
    <t>TERMOLANG SRL</t>
  </si>
  <si>
    <t>Investiții necesare retehnologizării pentru SC ELEVATOR CONSTRUCTOR STT SRL</t>
  </si>
  <si>
    <t>ELEVATOR CONSTRUCTOR STT S.R.L.</t>
  </si>
  <si>
    <t>MECANOELECTRICA SRL</t>
  </si>
  <si>
    <t>Investitii ale firmei SC MECANOELECTRICA SRL</t>
  </si>
  <si>
    <t>CONSOLIDAREA POZITIEI PE PIATA A SC UNION BUSINESS COMPANY SRL</t>
  </si>
  <si>
    <t>UNION BUSINESS COMPANY S.R.L.</t>
  </si>
  <si>
    <t>Oltenița</t>
  </si>
  <si>
    <t>RETEHNOLOGIZAREA ȘI MODERNIZAREA SOCIETĂȚII DRAGOȘ INSTAL TRUST SRL</t>
  </si>
  <si>
    <t>DRAGOŞ INSTAL TRUST S.R.L.</t>
  </si>
  <si>
    <t>CRESTEREA COMPETITIVITATII SC AGIMOB SMART NAVODARI SRL PRIN INVESTITIA RETEHNOLOGIZARII</t>
  </si>
  <si>
    <t>AGIMOB SMART NĂVODARI SRL</t>
  </si>
  <si>
    <t>Năvodari</t>
  </si>
  <si>
    <t>ROYALVIL S.R.L.</t>
  </si>
  <si>
    <t>Relansarea activitatii firmei ROYALVIL SRL</t>
  </si>
  <si>
    <t>CRESTEREA COMPETITIVITATII SOCIETATII BELSTAFF IMPEX SRL</t>
  </si>
  <si>
    <t>BELSTAFF IMPEX SRL</t>
  </si>
  <si>
    <t>Sarichioi</t>
  </si>
  <si>
    <t>Investitii ale firmei SC LUCRARI INDUSTRIALE MARTINESCU SRL</t>
  </si>
  <si>
    <t>LUCRĂRI INDUSTRIALE MARTINESCU S.R.L.</t>
  </si>
  <si>
    <t>Frumuşani</t>
  </si>
  <si>
    <t>DEZVOLTAREA ACTIVITATII VILYDARIO SRL</t>
  </si>
  <si>
    <t>VILYDARIO SRL</t>
  </si>
  <si>
    <t>Seaca de Pădure</t>
  </si>
  <si>
    <t>DEZVOLTAREA ACTIVITATII IN CADRUL MOBIPAL SRL</t>
  </si>
  <si>
    <t>MOBIPAL S.R.L.</t>
  </si>
  <si>
    <t>Consolidarea poziției pe piață a societatii CABINET STOMATOLOGIC LADENT SRL și refacerea capacității</t>
  </si>
  <si>
    <t>CABINET STOMATOLOGIC LADENT SRL</t>
  </si>
  <si>
    <t>Techirghiol</t>
  </si>
  <si>
    <t>Dezvoltarea societati ATISTRUCT SRL prin achiziția de echipamente</t>
  </si>
  <si>
    <t>ATISTRUCT SRL</t>
  </si>
  <si>
    <t>Salonta</t>
  </si>
  <si>
    <t>DEZVOLTAREA ACTIVITĂȚII SOCIETĂȚII EM STAR EVENTS SRL</t>
  </si>
  <si>
    <t>EM STAR EVENTS SRL</t>
  </si>
  <si>
    <t>Redresarea economică a SC CLASSIC HOME CONSULTING SRL</t>
  </si>
  <si>
    <t>CLASSIC HOME CONSULTING SRL</t>
  </si>
  <si>
    <t>Retehnologizarea societății IZOLAȚII GRUP ECOROOF SRL pentru refacerea capacității de reziliență</t>
  </si>
  <si>
    <t>IZOLAŢII GRUP ECOROOF SRL</t>
  </si>
  <si>
    <t>Cresterea capacitatii de rezilienta la SENTIFOX prin retehnologizare si investitii in energie verde</t>
  </si>
  <si>
    <t>SENTIFOX SRL</t>
  </si>
  <si>
    <t>Refacerea capacit. de rezilienta a TEAM-M Construct SRL, prin realiz. de invest. in retehnoligizare</t>
  </si>
  <si>
    <t>TEAM-M CONSTRUCT S.R.L.</t>
  </si>
  <si>
    <t>Modernizarea activitatii in cadrul Euro Caramida SA</t>
  </si>
  <si>
    <t>EURO CARAMIDA S.A.</t>
  </si>
  <si>
    <t>Biharia</t>
  </si>
  <si>
    <t>Investitii ale firmei SC EUROTRANS CC-CI SRL</t>
  </si>
  <si>
    <t>EUROTRANS CC - CI SRL</t>
  </si>
  <si>
    <t>Dezvoltarea societății CAMPEADOR CONSTRUCT SRL prin achiziția de echipamente performante</t>
  </si>
  <si>
    <t>CAMPEADOR CONSTRUCT SRL</t>
  </si>
  <si>
    <t>Dezvoltarea societatii VEST PREST VOIEVOD SRL  prin achizitie de echipamente</t>
  </si>
  <si>
    <t>VEST PREST VOIEVOD S.R.L.</t>
  </si>
  <si>
    <t>Dezvoltarea activitatii firmei FSD FABRICA SRL prin achizitia de active corporale</t>
  </si>
  <si>
    <t>FDS FABRICA SRL</t>
  </si>
  <si>
    <t>Fântâna Mare</t>
  </si>
  <si>
    <t>Diversificarea activitatii SC URBAN BEAVER RL</t>
  </si>
  <si>
    <t>URBAN BEAVER SRL</t>
  </si>
  <si>
    <t>Snagov</t>
  </si>
  <si>
    <t>Dezvoltarea societății I.P. AUTOMATIC DESIGN SRL prin achiziția de echipamente</t>
  </si>
  <si>
    <t>I.P. AUTOMATIC DESIGN S.R.L.</t>
  </si>
  <si>
    <t>Dezvoltarea societatii FLOROMAR PROD SRL</t>
  </si>
  <si>
    <t>FLOROMAR PROD S.R.L.</t>
  </si>
  <si>
    <t>MODERNIZAREA ACTIVITATII IN CADRUL IOAN DRAGOS TRANSPORT SRL</t>
  </si>
  <si>
    <t>IOAN DRAGOS TRANSPORT SRL</t>
  </si>
  <si>
    <t>Tăuţii-Măgherăuş</t>
  </si>
  <si>
    <t>EURO BUSINES SRL</t>
  </si>
  <si>
    <t>TAFF CATSYM S.R.L.</t>
  </si>
  <si>
    <t>Ţiţeşti</t>
  </si>
  <si>
    <t>DEZVOLTARE CAPACITATE PRODUCTIE TAFF CATSYM SRL</t>
  </si>
  <si>
    <t>Dezvoltarea societatii EURO BUSINES SRL prin investitii in echipamente performante</t>
  </si>
  <si>
    <t>Consolidarea pozitiei pe piata a SAMPRES SA prin investitii durabile</t>
  </si>
  <si>
    <t>SAMPRES SA</t>
  </si>
  <si>
    <t>Rucăr</t>
  </si>
  <si>
    <t>Consolidarea pozitiei pe piata a BILL CONSTRUCT SRL prin investitii durabil</t>
  </si>
  <si>
    <t>BILL CONSTRUCT S.R.L.</t>
  </si>
  <si>
    <t xml:space="preserve">Cresterea capacităților de prestare de servicii a SC FADIS TIME HOLDING SRL </t>
  </si>
  <si>
    <t>FADIS TIME HOLDING SRL</t>
  </si>
  <si>
    <t>Retehnologizare la SC ARFEMA PROIECT SRL</t>
  </si>
  <si>
    <t>ARFEMA PROIECT SRL</t>
  </si>
  <si>
    <t>Dumbrava</t>
  </si>
  <si>
    <t>Consolidarea poziției pe piață a companiei C&amp;C CONCEPT DIRECT SRL și refacerea capacității de rezil</t>
  </si>
  <si>
    <t>C&amp;C CONCEPT DIRECT SRL</t>
  </si>
  <si>
    <t>Mihăeşti</t>
  </si>
  <si>
    <t>DOTAREA EURO EXPRES ROHADLUC SRL</t>
  </si>
  <si>
    <t>EURO EXPRES ROHADLUC SRL</t>
  </si>
  <si>
    <t>RELANSAREA ACTIVITATII FIRMEI BELVEDERE MOTORS SRL</t>
  </si>
  <si>
    <t>BELVEDERE MOTORS SRL</t>
  </si>
  <si>
    <t>Consolidarea poziției pe piață a companiei ERD COM IMPEX SRL afectată de pandemia COVID-19</t>
  </si>
  <si>
    <t>ERD COM IMPEX SRL</t>
  </si>
  <si>
    <t>Brezoi</t>
  </si>
  <si>
    <t>Consolidarea poziției pe piață a companiei C&amp;A SMART SUPORT SYSTEMS SRL afectată de pandemia COV</t>
  </si>
  <si>
    <t>C&amp;A SMART SUPORT SYSTEMS S.R.L.</t>
  </si>
  <si>
    <t>Leordeni</t>
  </si>
  <si>
    <t>NAN LOGISTIC SRL - dotari active corporale</t>
  </si>
  <si>
    <t>NAN LOGISTIC S.R.L.</t>
  </si>
  <si>
    <t>Cresterea competitivitatii firmei GRUP SERV SRL prin achizitia de echipamente</t>
  </si>
  <si>
    <t>GRUP SERV SRL</t>
  </si>
  <si>
    <t>Creșterea performanțelor economice ale SC CONSTRUCȚII UTILITARE JIUL SRL</t>
  </si>
  <si>
    <t>CONSTRUC_II UTILITARE JIUL S.R.L.</t>
  </si>
  <si>
    <t>Modernizarea activitatii in cadrul RIADA PLUS SRL</t>
  </si>
  <si>
    <t>RIADA PLUS SRL</t>
  </si>
  <si>
    <t>Caracal</t>
  </si>
  <si>
    <t>CONSRED CONSTRUCT SRL</t>
  </si>
  <si>
    <t xml:space="preserve">CRESTEREA EFICIENTEI ACTIVITATII FIRMEI CARESI PRINT SRL </t>
  </si>
  <si>
    <t>CARESI PRINT S.R.L.</t>
  </si>
  <si>
    <t xml:space="preserve">INVESTITII IN RETEHNOLOGIZARE LA SYRANO BULDING CONSTRUCTIONS S.R.L </t>
  </si>
  <si>
    <t>SYRANO BUILDING SOLUTIONS S.R.L.</t>
  </si>
  <si>
    <t>Băicoi</t>
  </si>
  <si>
    <t xml:space="preserve">Retehnologizarea societatii VOR ZAKONE SRL prin achizitia de utilaje noi </t>
  </si>
  <si>
    <t>VOR ZAKONE SRL</t>
  </si>
  <si>
    <t>Investiție productivă în cadrul MIDMET SRL</t>
  </si>
  <si>
    <t>DOTAREA STAMATE SRL</t>
  </si>
  <si>
    <t>STAMATE S.R.L.</t>
  </si>
  <si>
    <t>Ocnele Mari</t>
  </si>
  <si>
    <t>Sediu social</t>
  </si>
  <si>
    <t>MARCOTIM IMPEX SRL</t>
  </si>
  <si>
    <t>DEZVOLTAREA ACTIVITĂȚII MR DTX 22 S.R.L</t>
  </si>
  <si>
    <t>MR DTX 22 SRL</t>
  </si>
  <si>
    <t>Proiect DOVIM CAFEIN SRL</t>
  </si>
  <si>
    <t>DEZVOLTAREA ACTIVITATII GREGOPROM S.R.L.</t>
  </si>
  <si>
    <t>GREGOPROM S.R.L.</t>
  </si>
  <si>
    <t>GO GREEN NAVIS MAX</t>
  </si>
  <si>
    <t>NAVIS MAX SRL</t>
  </si>
  <si>
    <t>MARCOT NATURAL SRL</t>
  </si>
  <si>
    <t>Dezvoltarea societatii SC B.A.M.A. GRUP SRL prin achizitia de active</t>
  </si>
  <si>
    <t>B.A.M.A. GRUP SRL</t>
  </si>
  <si>
    <t>Valea Seacă</t>
  </si>
  <si>
    <t>ACHIZITIE DE UTILAJE LA SC DANIELSAN EURO COMPANY SRL</t>
  </si>
  <si>
    <t>DANIELSAN EURO COMPANY S.R.L.</t>
  </si>
  <si>
    <t>Tufeni</t>
  </si>
  <si>
    <t>DEZVOLTAREA ACTIVITATII LA SC LIAGRO TRAFIC SRL</t>
  </si>
  <si>
    <t>LIAGRO TRAFIC SRL</t>
  </si>
  <si>
    <t>Cresterea capacitatii de productie a societatii APRILIA SRL prin achizitia de mijloace fixe</t>
  </si>
  <si>
    <t>APRILIA SRL</t>
  </si>
  <si>
    <t>Dezvoltarea activitatii firmei ADVAN CONSTRUCTII  SRL prin achizitia de active corporale</t>
  </si>
  <si>
    <t>ADVAN CONSTRUCŢII SRL</t>
  </si>
  <si>
    <t>INVESTIȚII PRODUCTIVE PENTRU REDRESAREA ECONOMICĂ A LUCY START S.R.L.</t>
  </si>
  <si>
    <t>LUCY STAR SRL</t>
  </si>
  <si>
    <t>Dezvoltarea activității firmei EDENISZA TRADE SRL</t>
  </si>
  <si>
    <t>EDENISZA TRADE S.R.L.</t>
  </si>
  <si>
    <t>ACHIZITIA DE UTILAJE IN VEDEREA RETEHNOLOGIZARII SOCIETATII ROMELECTRO SERV SRL</t>
  </si>
  <si>
    <t>ROMELECTRO SERV S.R.L.</t>
  </si>
  <si>
    <t>Turnu Măgurele</t>
  </si>
  <si>
    <t>CREȘTEREA PRODUCTIVITĂȚII MUNCII A FIRMEI TB DEZVOLTARE SERV S.R.L. PRIN DOTARE MODERNĂ</t>
  </si>
  <si>
    <t>TB DEZVOLTARE SERV SRL</t>
  </si>
  <si>
    <t>Butoieşti</t>
  </si>
  <si>
    <t>Dezvoltarea și modernizarea activității tipografice la SC TURBOPRINT SRL</t>
  </si>
  <si>
    <t>TURBOPRINT SRL</t>
  </si>
  <si>
    <t>Investiții productive pentru  DELFIN CO SRL</t>
  </si>
  <si>
    <t>DELFIN CO SRL</t>
  </si>
  <si>
    <t>Consolidarea pozitiei pe piata a SC AMRIS MSM SRL si refacerea capacitati de rezilienta</t>
  </si>
  <si>
    <t>AMRIS MSM SRL</t>
  </si>
  <si>
    <t>Sistem inovativ independent energetic destinat irigarii culturilor agricole în condițiile schimbărilor climatice actuale</t>
  </si>
  <si>
    <t>ROLIX IMPEX SERIES SRL</t>
  </si>
  <si>
    <t>Eficientizarea si îmbunătaţirea calităţii serviciilor oferite de reţeaua medicală militară prin crearea la nivel national a unui sistem integrat de comunicații, arhivare și prelucrare a investigațiilor medicale multimedia, în cadrul Sistemului Informatic de Telemedicină al Apărării (SITA) - MILMACS</t>
  </si>
  <si>
    <t>MINISTERUL APARARII NATIONALE</t>
  </si>
  <si>
    <t>Obiectivul general este implementarea managementului imagisticii medicale de tip multimedia la nivelul tuturor spitalelor militare si abordand toate specialitatile in vederea digitalizarii proceselor medicale asociate.</t>
  </si>
  <si>
    <t>Călărași</t>
  </si>
  <si>
    <t>Obiectivul general al proiectului constă în realizarea de către ROLIX IMPEX SERIES SRL a unui sistem inovativ independent energetic destinat pentru irigarea culturilor agricole în condiţiile actuale a schimbărilor climatice.</t>
  </si>
  <si>
    <t>INVESTIȚII PRODUCTIVE PENTRU REDRESAREA ECONOMICĂ A COFIPOM BALOG S.R.L.</t>
  </si>
  <si>
    <t>COFIPOM BALOG SRL</t>
  </si>
  <si>
    <t>Tăşnad</t>
  </si>
  <si>
    <t>Consolidarea pozitiei pe piata STIL MEDIA SRL prin investitii durabile</t>
  </si>
  <si>
    <t>STIL MEDIA SRL</t>
  </si>
  <si>
    <t>REFACEREA CAPACITATII DE REZILIENTA SI SPRIJINIREA PROCESULUI DE PRODUCTIE AL SC CTC CONSTRUCT ARDEA</t>
  </si>
  <si>
    <t>CTC CONSTRUCT ARDEAL SRL</t>
  </si>
  <si>
    <t>ATELIER VISION SRL</t>
  </si>
  <si>
    <t>TGI SRL</t>
  </si>
  <si>
    <t>ANDEZIT GROUP SRL</t>
  </si>
  <si>
    <t>Întărirea capacității de reziliență la Andezit Group Srl</t>
  </si>
  <si>
    <t>Vlăhiţa</t>
  </si>
  <si>
    <t>Retehnologizarea activității de transport persoane la TESAN PREST SRL</t>
  </si>
  <si>
    <t>TESAN PREST SRL</t>
  </si>
  <si>
    <t>CONSOLIDAREA POZITIEI PE PIATA A SC BIROU PROIECTARE 3G ALBA SR</t>
  </si>
  <si>
    <t>BIROU PROIECTARE 3G ALBA SRL</t>
  </si>
  <si>
    <t>Retehnologizarea activității de lucrări de construcții de către firma BAULIV 2000 SRL</t>
  </si>
  <si>
    <t>BAULIV 2000 SRL</t>
  </si>
  <si>
    <t>Tehnologie verde la Pearl of Tea</t>
  </si>
  <si>
    <t>PEARL OF TEA S.R.L.</t>
  </si>
  <si>
    <t>Chitila</t>
  </si>
  <si>
    <t>Retehnologizarea societății RDI ALICOM SRL pentru refacerea capacității de reziliență</t>
  </si>
  <si>
    <t>RDI ALICOM SRL</t>
  </si>
  <si>
    <t>Simeria</t>
  </si>
  <si>
    <t>GREEN DEAL - METITEX AGRO FOOD SRL</t>
  </si>
  <si>
    <t>METITEX AGRO FOOD SRL</t>
  </si>
  <si>
    <t>Dezvoltarea societății IVAN GROUP SRL</t>
  </si>
  <si>
    <t>IVAN GROUP S.R.L.</t>
  </si>
  <si>
    <t>Ocna Sibiului</t>
  </si>
  <si>
    <t>Investiții în activități productive pentru FLY CAR WASH SRL</t>
  </si>
  <si>
    <t>FLY CAR WASH SRL</t>
  </si>
  <si>
    <t>Achizitie echipamente pentru activitate de constructii pentru firma LUDI CONSTRUCT SRL.</t>
  </si>
  <si>
    <t>LUDI CONSTRUCT SRL</t>
  </si>
  <si>
    <t>Dezvoltarea societatii SERVICE AUTO GAS TOURS SRL prin achizitionarea de echipamente performante</t>
  </si>
  <si>
    <t>SERVICE AUTO GAS TOURS SRL</t>
  </si>
  <si>
    <t>Feliceni</t>
  </si>
  <si>
    <t>CONSOLIDAREA POZIȚIEI PE PIAȚĂ A SC KSC TRADE SRL</t>
  </si>
  <si>
    <t>KSC TRADE SRL</t>
  </si>
  <si>
    <t>DOTARE CU ECHIPAMENTE SC DOINA SRL</t>
  </si>
  <si>
    <t>DOINA SRL</t>
  </si>
  <si>
    <t>Bârlad</t>
  </si>
  <si>
    <t>CREȘTEREA CAPACITĂȚII DE REZILIENȚĂ LA BRIGHT PRIN RETEHNOLOGIZARE ȘI INVESTIȚII ÎN ENERGIE VERDE</t>
  </si>
  <si>
    <t>BRIGHT SOFTWARE TECHNOLOGIES SRL</t>
  </si>
  <si>
    <t>OPTIM CONSTRUCT S.R.L.</t>
  </si>
  <si>
    <t>Consolidarea pozitiei Reda Forest SRL prin investitii destinate taierii si rindeluirii lemnului</t>
  </si>
  <si>
    <t>REDA FOREST SRL</t>
  </si>
  <si>
    <t>Tărcaia</t>
  </si>
  <si>
    <t>INVESTIȚII PRODUCTIVE PENTRU REDRESAREA ECONOMICĂ A INFOTIR S.R.L.</t>
  </si>
  <si>
    <t>INFOTIR S.R.L.</t>
  </si>
  <si>
    <t>Dezvoltarea companiei INDUSTRIAL BETON PARD SRL prin retehnologizare.</t>
  </si>
  <si>
    <t>INDUSTRIAL BETON PARD SRL</t>
  </si>
  <si>
    <t>Achiziție linie print cu cerneală ecologică pe bază de apă- Tipografia Global Print</t>
  </si>
  <si>
    <t>GLOBAL PRINT BDV SRL</t>
  </si>
  <si>
    <t>Achizitia de echipamente performante la Northmetal SRL</t>
  </si>
  <si>
    <t>NORTHMETAL S.R.L.</t>
  </si>
  <si>
    <t>ACHIZITIE DE UTILAJE LA CATERPILAR TRANSILVANIA SRL</t>
  </si>
  <si>
    <t>CATERPILAR TRANSILVANIA S.R.L.</t>
  </si>
  <si>
    <t>Petru Rareş</t>
  </si>
  <si>
    <t>ACHIZITIE DE UTILAJE LA RODIS TRANSILVANIA SRL</t>
  </si>
  <si>
    <t>RODIS TRANSILVANIA SRL</t>
  </si>
  <si>
    <t>ACHIZITIE UTILAJE PENTRU AMENAJAREA TERENULUI</t>
  </si>
  <si>
    <t>TOPAYCONS 77 SRL</t>
  </si>
  <si>
    <t>Consolidarea pozitiei in piata pentru Xpert Advertising SRL</t>
  </si>
  <si>
    <t>XPERT ADVERTISING SRL</t>
  </si>
  <si>
    <t>Refacerea capacității de reziliență a SC L&amp;G ABSOLUT ADMIN SRL</t>
  </si>
  <si>
    <t>L &amp; G ABSOLUT ADMIN SRL</t>
  </si>
  <si>
    <t>Buzoeşti</t>
  </si>
  <si>
    <t>4.1.1 - ajutor de stat</t>
  </si>
  <si>
    <t>ZAFIT S.R.L.</t>
  </si>
  <si>
    <t>Consolidarerea pozitiei pe piata a SC NECO METROPOL SRL si refacerea capacitatii de rezilienta</t>
  </si>
  <si>
    <t>NECO METROPOL S.R.L.</t>
  </si>
  <si>
    <t>Dezvoltare activitate in cadrul firmei DONIC TRANS SRL</t>
  </si>
  <si>
    <t>DONIC TRANS SRL</t>
  </si>
  <si>
    <t>Consolidarea pozitiei pe piata a PARALEL SRL prin investitii durabile</t>
  </si>
  <si>
    <t>PARALEL SRL</t>
  </si>
  <si>
    <t>Dezvoltarea societatii Club Zeryllos SRL</t>
  </si>
  <si>
    <t>CLUB ZERYLLO'S S.R.L.</t>
  </si>
  <si>
    <t>Băileşti</t>
  </si>
  <si>
    <t>Consolidarea pe piață și refacerea capacității de reziliență a firmei SUN CONCEPT SRL</t>
  </si>
  <si>
    <t>SUN CONCEPT SRL</t>
  </si>
  <si>
    <t>Dotarea cu echipamente specifice activitatii de depozitare</t>
  </si>
  <si>
    <t>GHIŢĂ SRL</t>
  </si>
  <si>
    <t>Brezoaele</t>
  </si>
  <si>
    <t>Investitii in retehnologizarea societatii ZAN-DAN TRANS SRL</t>
  </si>
  <si>
    <t>ZAN-DAN TRANS SRL</t>
  </si>
  <si>
    <t>Datatur SRL- retehnologizare activitate</t>
  </si>
  <si>
    <t>DATATUR SRL</t>
  </si>
  <si>
    <t>Proiect BELGROZ CONSTRUCT SRL</t>
  </si>
  <si>
    <t>BELGROZ CONSTRUCT SRL</t>
  </si>
  <si>
    <t>Bucerdea Grânoasă</t>
  </si>
  <si>
    <t>Relansarea activitatii firmei A&amp;F CHITOSCA SRL</t>
  </si>
  <si>
    <t>A&amp;F CHITOSCA SRL</t>
  </si>
  <si>
    <t>Consolidarea poziției pe piață a companiei VASI INVEST EXPLORER SRL afectată de pandemia COVID-19</t>
  </si>
  <si>
    <t>VASI INVEST EXPLORER SRL</t>
  </si>
  <si>
    <t>Dezvoltarea societatii GIAMARO FOOD</t>
  </si>
  <si>
    <t>Cresterea competitivitatii firmei ALEXIS PROD PAN SRL, prin retehnologizarea serviciilor de cazare</t>
  </si>
  <si>
    <t>ALEXIS PROD PAN SRL</t>
  </si>
  <si>
    <t>Deseşti</t>
  </si>
  <si>
    <t>DEZVOLTAREA ACTIVITATII MORADI SMART BUILDIN SRL</t>
  </si>
  <si>
    <t>MORADI SMART BUILDING S.R.L.</t>
  </si>
  <si>
    <t>Investitii in activitati productive pentru TOPNEF RECICLARE SRL</t>
  </si>
  <si>
    <t>TOPNEF RECICLARE SRL</t>
  </si>
  <si>
    <t>Investiții destinate retehnologizării în vederea refacerii capacității de reziliență la VIVIEN SRL</t>
  </si>
  <si>
    <t>Consolidarea pe piață și refacerea capacității de reziliență a firmei DODCOR GRUP CONSTRUCT SRL</t>
  </si>
  <si>
    <t>DODCOR GRUP CONSTRUCT SRL</t>
  </si>
  <si>
    <t>Retehnologizarea activității întreprinderii Scut Protection S.R.L</t>
  </si>
  <si>
    <t>SCUT PROTECTION SRL</t>
  </si>
  <si>
    <t>INVESTIȚII PRODUCTIVE PENTRU REDRESAREA ECONOMICĂ A DINASTIA LUX S.R.L.</t>
  </si>
  <si>
    <t>DINASTIA LUX SRL</t>
  </si>
  <si>
    <t>Investitii in activitati productive ale BELDI TIME CONSTRUCT</t>
  </si>
  <si>
    <t>BELDI TIME CONSTRUCT SRL</t>
  </si>
  <si>
    <t>Investitii necesare retehnologizarii pentru BRO TRANSILVANIA EXPEDITII SRL</t>
  </si>
  <si>
    <t>BRO TRANSILVANIA EXPEDIŢII SRL</t>
  </si>
  <si>
    <t>Creșterea capacității de reziliență la BOMARTEN prin retehnologizare și investiții în energie verde</t>
  </si>
  <si>
    <t>BOMARTEN SRL</t>
  </si>
  <si>
    <t>Investitii pentru diversificarea activitatii economice a RAS INVESTMENTS SRL</t>
  </si>
  <si>
    <t>RAS INVESTMENTS SRL</t>
  </si>
  <si>
    <t>MODERNIZAREA ACTIVITATII IN CADRUL ARIA EXPEDITII SRL</t>
  </si>
  <si>
    <t>ARIA EXPEDITII SRL</t>
  </si>
  <si>
    <t>Consolidarea poziției pe piata a SC AGRO GREEN DANUBIO SRL</t>
  </si>
  <si>
    <t>AGRO GREEN DANUBIO SRL</t>
  </si>
  <si>
    <t>Sicheviţa</t>
  </si>
  <si>
    <t>IDEAL ANASTASYA S.R.L.</t>
  </si>
  <si>
    <t>Sânandrei</t>
  </si>
  <si>
    <t>Dezvoltarea societății FLOR APARTMENTS SRL</t>
  </si>
  <si>
    <t>FLOR APARTMENTS S.R.L.</t>
  </si>
  <si>
    <t>Florești</t>
  </si>
  <si>
    <t>Refacerea capacității de reziliență a societatii ILDU SRL</t>
  </si>
  <si>
    <t>ILDU S.R.L.</t>
  </si>
  <si>
    <t>Vâlcele</t>
  </si>
  <si>
    <t>REFACEREA CAPACITATII DE REZILIENTA SI SPRIJINIREA PROCESULUI DE PRODUCTIE AL SC ROTECOM SRL</t>
  </si>
  <si>
    <t>ROTECOM SRL</t>
  </si>
  <si>
    <t>Dezvoltarea activității firmei HIPPOPROJECT SRL</t>
  </si>
  <si>
    <t>Târgu Secuiesc</t>
  </si>
  <si>
    <t>ACHIZITIE DE UTILAJE LA ISCUSITUL SRL</t>
  </si>
  <si>
    <t>ISCUSITUL SRL</t>
  </si>
  <si>
    <t xml:space="preserve">Extinderea capacitatii de prestare a serviciilor de transport rutier de mărfuri in cadrul L.K. WELT </t>
  </si>
  <si>
    <t>L.K. WELT SRL</t>
  </si>
  <si>
    <t>Hălchiu</t>
  </si>
  <si>
    <t>Investiții în activități productive pentru consolidarea poziției pe piață a SC VELCARN SRL</t>
  </si>
  <si>
    <t>VELCARN SRL</t>
  </si>
  <si>
    <t>ACHIZITIA DE UTILAJE IN VEDEREA RETEHNOLOGIZARII SOCIETATII VENETA DARCOM SRL</t>
  </si>
  <si>
    <t>VENETA DARCOM SRL</t>
  </si>
  <si>
    <t>Balș</t>
  </si>
  <si>
    <t>Dezvoltarea societatii Omicron Zelle SRL prin achizitie de echipamente noi</t>
  </si>
  <si>
    <t>OMICRON ZELLE SRL</t>
  </si>
  <si>
    <t>DEZVOLTAREA ACTIVITĂȚII LA NEGREȘ GRUP SRL</t>
  </si>
  <si>
    <t>NEGREŞ GRUP SRL</t>
  </si>
  <si>
    <t>„Investitii in capacitate de productie eficienta, prietenoasa cu mediul, sustenabila - DEM MEDIA SRL</t>
  </si>
  <si>
    <t>Investiții în activități productive- retehnologizare Timovladian Work SRL</t>
  </si>
  <si>
    <t>TIMOVLADIAN WORK SRL</t>
  </si>
  <si>
    <t>Consolidarea pozitiei pe piata a LAUR CONSTRUCT SRL prin investitii durabile</t>
  </si>
  <si>
    <t>LAUR CONSTRUCT SRL</t>
  </si>
  <si>
    <t>Cresterea capacitatii de rezilienta a societatii prin dotarea cu echipamente noi,</t>
  </si>
  <si>
    <t>ARBOSERV EXPERT S.R.L.</t>
  </si>
  <si>
    <t>Dezvoltarea activitatii de constructii de drumuri si autostrazi la SC TOTAL INVEST PLUS SRL</t>
  </si>
  <si>
    <t>TOTAL INVEST PLUS SRL</t>
  </si>
  <si>
    <t>Girov</t>
  </si>
  <si>
    <t>PITAS INVESTMENTS SRL</t>
  </si>
  <si>
    <t>DOTARE CU ECHIPAMENTE CAR-TRUCK CONSTRUCT ALIN SRL</t>
  </si>
  <si>
    <t>CAR-TRUCK CONSTRUCT ALIN S.R.L.</t>
  </si>
  <si>
    <t>CONSOLIDAREA POZITIEI PE PIATA A SC FIRMAMENTUM SRL</t>
  </si>
  <si>
    <t>Dezvoltarea societatii DUAL AD CONSTRUCT SRL</t>
  </si>
  <si>
    <t>DUAL AD CONSTRUCT S.R.L.</t>
  </si>
  <si>
    <t>Dezvoltarea societății SCHAEFER TECHNOLOGIES SRL prin achiziția de echipamente</t>
  </si>
  <si>
    <t>SCHAEFER TECHNOLOGIES S.R.L.</t>
  </si>
  <si>
    <t>Borș</t>
  </si>
  <si>
    <t>Dezvoltarea societății PICADOR TRANSPED SRL prin achiziția de echipamente</t>
  </si>
  <si>
    <t>PICADOR TRANSPED SRL</t>
  </si>
  <si>
    <t>Consolid. poz. comp. HIDROGEOFOR și refacerea capac. de reziliență  prin mod. cu echip. noi</t>
  </si>
  <si>
    <t>HIDROGEOFOR SRL</t>
  </si>
  <si>
    <t>Bărcăneşti</t>
  </si>
  <si>
    <t>Consolidarea pozitiei pe piata a AGRISPORT INTERNATIONAL SRL prin investitii durabile</t>
  </si>
  <si>
    <t>AGRISPORT INTERNATIONAL SRL</t>
  </si>
  <si>
    <t>Cresterea capacitatii de lucru</t>
  </si>
  <si>
    <t>GOYA RESIDENCE SRL</t>
  </si>
  <si>
    <t>Dezvoltarea societății DORACIM SRL prin dotarea și achiziția de echipamente</t>
  </si>
  <si>
    <t>DORACIM SRL</t>
  </si>
  <si>
    <t>Bratca</t>
  </si>
  <si>
    <t>INVESTITII DESTINATE CAPACITATILOR DE PRESTARE DE SERVICII SI RETEHNOLOGIZARII , IN VEDEREA REFACERI</t>
  </si>
  <si>
    <t>DNC EXTRA SOLUTIONS S.R.L.</t>
  </si>
  <si>
    <t>Nucet</t>
  </si>
  <si>
    <t>Creșterea productivității firmei PROMAN TECH SERVICES SRL prin investiții în retehnologizare</t>
  </si>
  <si>
    <t>PROMAN TECH SERVICES SRL</t>
  </si>
  <si>
    <t>INVESTITII PRODUCTIVE PENTRU REDRESAREA ECONOMICĂ A DORAL STEEL S.R.L.</t>
  </si>
  <si>
    <t>DORAL STEEL SRL</t>
  </si>
  <si>
    <t>Achizitie de echipamente pentru retehnologizarea REBIX S.R.L</t>
  </si>
  <si>
    <t>REBIX S.R.L.</t>
  </si>
  <si>
    <t>Filiași</t>
  </si>
  <si>
    <t>Consolidarea pozitiei pe piata a PIK DEVELOPMENT SRL prin investitii durabile</t>
  </si>
  <si>
    <t>PIK DEVELOPMENT IMPEX SRL</t>
  </si>
  <si>
    <t>Consolidarea pozitiei pe piata a GIMANI &amp; MUFLE SRL prin investitii durabile</t>
  </si>
  <si>
    <t>GIMANI &amp; MUFLE SRL</t>
  </si>
  <si>
    <t>„Consolidarea poziției pe piață a companiei MARINOVA IMPEX SRL”</t>
  </si>
  <si>
    <t>MARINOVA IMPEX SRL</t>
  </si>
  <si>
    <t>Modernizarea activitatii firmei COLINA HASMASULUI SRL prin achizitie de echipamente tehnologice</t>
  </si>
  <si>
    <t>COLINA HASMASULUI S.R.L.</t>
  </si>
  <si>
    <t>Bălan</t>
  </si>
  <si>
    <t>Investitii pentru dezvoltarea activitatii IMPERIAL PG SRL</t>
  </si>
  <si>
    <t>IMPERIAL PG SRL</t>
  </si>
  <si>
    <t>Baru</t>
  </si>
  <si>
    <t>Investitii in retehnologizare si eficientizarea energetica a societatii AGRIGAM SRL</t>
  </si>
  <si>
    <t>AGRIGAM SRL</t>
  </si>
  <si>
    <t>Lugaşu de Jos</t>
  </si>
  <si>
    <t>Consolidarea pozitiei pe piata a societatii Euro Active Photoprint SRL afectata de pandemia COVID-19</t>
  </si>
  <si>
    <t>Investiții productive pentru CONSUS ELECTRIC SRL</t>
  </si>
  <si>
    <t>CONSUS ELECTRIC SRL</t>
  </si>
  <si>
    <t>Târgu Mureş</t>
  </si>
  <si>
    <t>ACHIZITII UTILAJE PENTRU LUCRARI IN CADRUL NICOMAR AMBIENCE SRL</t>
  </si>
  <si>
    <t>NICOMAR AMBIENCE SRL</t>
  </si>
  <si>
    <t>’’Investitii in activitati productive si eficientizarea energetica a societatii NECOLORY COM SRL’’</t>
  </si>
  <si>
    <t>NECOLORY COM SRL</t>
  </si>
  <si>
    <t>Josenii Bârgăului</t>
  </si>
  <si>
    <t>Dezvoltarea activitatii firmei CSEREKERT SRL prin achizitia de active corporale</t>
  </si>
  <si>
    <t>CSEREKERT SRL</t>
  </si>
  <si>
    <t>Racu</t>
  </si>
  <si>
    <t>CIRO ENGINEERING S.R.L.</t>
  </si>
  <si>
    <t>Dezvoltarea activitatii TAVERNA DROBETA 2007 SRL</t>
  </si>
  <si>
    <t>TAVERNA DROBETA 2007 SRL</t>
  </si>
  <si>
    <t>Investitii ale firmei SC CAIUS COMTUR SRL</t>
  </si>
  <si>
    <t>CAIUS COMTUR SRL</t>
  </si>
  <si>
    <t>Văliug</t>
  </si>
  <si>
    <t>DEZVOLTAREA ACTIVITATII HIDRO CONSTRUCŢIA ARGEŞ S.A.</t>
  </si>
  <si>
    <t>HIDRO CONSTRUCŢIA ARGEŞ S.A.</t>
  </si>
  <si>
    <t>Retehnologizarea activității de taiere si rindeluire a lemnului in cadrul  Amarema Service SRL</t>
  </si>
  <si>
    <t>AMAREMA SERVICE S.R.L.</t>
  </si>
  <si>
    <t>CONSOLIDAREA POZITIEI PE PIATA A SC SILMAR SRL</t>
  </si>
  <si>
    <t>SILMAR S.R.L.</t>
  </si>
  <si>
    <t>”Eficientizarea activității SC GECONSTRUCT FAN SRL prin achiziția de echipamente și utilaje moderne”</t>
  </si>
  <si>
    <t>GECONSTRUCT FAN S.R.L.</t>
  </si>
  <si>
    <t xml:space="preserve">Lunca </t>
  </si>
  <si>
    <t>VIDUMCONS S.R.L.</t>
  </si>
  <si>
    <t>Huși</t>
  </si>
  <si>
    <t>Retehnologizarea SC CASA AUTO VALEA LUPULUI SRL în vederea cresterii capacitatii de rezilienta</t>
  </si>
  <si>
    <t>CASA AUTO VALEA LUPULUI SRL</t>
  </si>
  <si>
    <t>Dezvoltarea activității Nordik Express SRL</t>
  </si>
  <si>
    <t>NORDIK EXPRESS SRL</t>
  </si>
  <si>
    <t>Dudeştii Noi</t>
  </si>
  <si>
    <t>Dezvoltarea societății Alpin Shunt SRL prin achiziția de echipamente</t>
  </si>
  <si>
    <t>ALPIN SHUNT SRL</t>
  </si>
  <si>
    <t>Achizitie echipamente pentru lucrari de pregatire a terenurilor</t>
  </si>
  <si>
    <t>INTRAMUROS CONCEPT SRL</t>
  </si>
  <si>
    <t xml:space="preserve">Achiția de utilaje pentru realizarea construcțiilor rezidențiale și nerezidențiale în cadrul POJAR </t>
  </si>
  <si>
    <t>POJAR PAD SRL</t>
  </si>
  <si>
    <t>Meseşenii de Jos</t>
  </si>
  <si>
    <t>INVESTITII IN ACTIVITATI PRODUCTIVE LA SC DARIANA EXIM SRL</t>
  </si>
  <si>
    <t>DARIANA EXIM SRL</t>
  </si>
  <si>
    <t>INVESTITII IN ACTIVITATI PRODUCTIVE LA SC LIL ONE TRANSPORT SRL</t>
  </si>
  <si>
    <t>LIL ONE TRANSPORT S.R.L.</t>
  </si>
  <si>
    <t>Dezvoltarea societății KOZIMPEX SRL prin achiziție de echipamente specifice</t>
  </si>
  <si>
    <t>KOZIMPEX SRL</t>
  </si>
  <si>
    <t>Băile Tuşnad</t>
  </si>
  <si>
    <t xml:space="preserve">Retehnologizarea activității GENEX FINANTARE SRL prin achiziția de active corporale și necorporale </t>
  </si>
  <si>
    <t>CREȘTEREA COMPETITIVITĂȚII S.C. PAKERMAN S.R.L. PRIN ACHIZIȚII VERZI</t>
  </si>
  <si>
    <t>PAKERMAN SRL</t>
  </si>
  <si>
    <t>Green Deal – Ars Industrial SRL</t>
  </si>
  <si>
    <t>INVESTIȚII PRODUCTIVE PENTRU REDRESAREA ECONOMICĂ A EMULSII BITUM S.R.L.</t>
  </si>
  <si>
    <t>EMULSII BITUM SRL</t>
  </si>
  <si>
    <t>Investiție destinata retehnologizării, pentru refacerea capacității de reziliență a SC COMSIS INSTAL</t>
  </si>
  <si>
    <t>COMSIS INSTAL SRL</t>
  </si>
  <si>
    <t>Dezvoltarea si retehnologizarea ELIX COM SRL</t>
  </si>
  <si>
    <t>ELIX COM SRL</t>
  </si>
  <si>
    <t>Dezvoltarea si retehnologizarea TRANSILVANIA FOREST PRODUCTION SRL</t>
  </si>
  <si>
    <t>TRANSILVANIA FOREST PRODUCTION SRL</t>
  </si>
  <si>
    <t>Câmpeni</t>
  </si>
  <si>
    <t>DEZVOLTAREA ACTIVITATII LA SC DAIANA STEPHANY DESIGN SRL</t>
  </si>
  <si>
    <t>DAIANA STEPHANY DESIGN SRL</t>
  </si>
  <si>
    <t>Relansarea activitatii firmei CORALI GENERAL SCHOPING S.R.L.</t>
  </si>
  <si>
    <t>CORALI GENERAL SCHOPING S.R.L.</t>
  </si>
  <si>
    <t>Ştefăneşti</t>
  </si>
  <si>
    <t>Retehnologizarea AMADI LOYAL TRANS SRL pentru refacerea capacității de reziliență</t>
  </si>
  <si>
    <t>AMADI LOYAL TRANS S.R.L.</t>
  </si>
  <si>
    <t>Dezvoltarea activitatii firmei  AMICII WEST PLAST 2003 SRL</t>
  </si>
  <si>
    <t>AMICII WEST PLAST 2003 SRL</t>
  </si>
  <si>
    <t>Albota</t>
  </si>
  <si>
    <t>Dezvoltarea societatii VEST GRUP RELAX SRL prin achizitie de utilaje</t>
  </si>
  <si>
    <t>VEST GRUP RELAX SRL</t>
  </si>
  <si>
    <t>Dezvoltarea societatii ROWYES SRL prin achizitia de echipamente performante si sustenabile</t>
  </si>
  <si>
    <t>ROWYES SRL</t>
  </si>
  <si>
    <t xml:space="preserve">Dezvoltare in cadrul  Halgeorgia SRL </t>
  </si>
  <si>
    <t>HALGEORGIA SRL</t>
  </si>
  <si>
    <t>Retehnologizarea FRIGOSPOR SRL pentru refacerea capacității de reziliență</t>
  </si>
  <si>
    <t>FRIGOSPOR SRL</t>
  </si>
  <si>
    <t>CONSOLIDAREA POZITIEI PE PIATA A SC BARELI SRL</t>
  </si>
  <si>
    <t>BARELI SRL</t>
  </si>
  <si>
    <t>”CREȘTEREA CALITĂȚII LUCRĂRILOR DE CONSTRUCȚII ÎN CADRUL SC PATANY CONSTRUCT SRL”</t>
  </si>
  <si>
    <t>PATANY CONSTRUCT S.R.L.</t>
  </si>
  <si>
    <t>DEZVOLTAREA ACTIVITATII YOUDIN DEVELOPMENT SRL</t>
  </si>
  <si>
    <t>YOUDIN DEVELOPMENT SRL</t>
  </si>
  <si>
    <t>Olanu</t>
  </si>
  <si>
    <t>Dezvoltarea companiei TMR METAL BUSINESS SRL prin achiziția de echipamente</t>
  </si>
  <si>
    <t>TMR METAL BUSINESS SRL</t>
  </si>
  <si>
    <t>Baia Sprie</t>
  </si>
  <si>
    <t>Retehnologizare COMY SPEDITION TOP SRL</t>
  </si>
  <si>
    <t>COMY SPEDITION TOP S.R.L.</t>
  </si>
  <si>
    <t>„ACHIZITIA DE UTILAJE IN VEDEREA RETEHNOLOGIZARII SOCIETATII NMC CONSTRUCŢII CIVILE SRL”</t>
  </si>
  <si>
    <t>NMC CONSTRUC?II CIVILE SRL</t>
  </si>
  <si>
    <t>Tosca eficenta energetica</t>
  </si>
  <si>
    <t>GENERAL CLUB SRL</t>
  </si>
  <si>
    <t>Investitii ale firmei SC LEMART HOLDING SRL</t>
  </si>
  <si>
    <t>LEMART HOLDING SRL</t>
  </si>
  <si>
    <t>ACHIZITIA DE UTILAJE IN VEDEREA RETEHNOLOGIZARII SOCIETATII ALI-MAD SRL</t>
  </si>
  <si>
    <t>ALI-MAD SRL</t>
  </si>
  <si>
    <t>Oteşani</t>
  </si>
  <si>
    <t>Investitii ale firmei SC UNI BUILD SRL</t>
  </si>
  <si>
    <t>UNI BUILD  SRL</t>
  </si>
  <si>
    <t>ACHIZITIA DE ECHIPAMENTE PENTRU RETEHNLOGIZAREA SC RADMAR CONSTRUCT SERVMONTAJ SRL</t>
  </si>
  <si>
    <t>RADMAR CONSTRUCT SERVMONTAJ SRL</t>
  </si>
  <si>
    <t>Pleşoiu</t>
  </si>
  <si>
    <t>DOTAREA SOCIETATII CADEMAN CONSTRUCT S.R.L. CU UTILAJE SI ECHIPAMENTE MODERNE</t>
  </si>
  <si>
    <t>CADEMAN CONSTRUCT S.R.L.</t>
  </si>
  <si>
    <t>Cristian Flor Business</t>
  </si>
  <si>
    <t>CRISTIAN FLOR BUSINESS SRL</t>
  </si>
  <si>
    <t>Dezvoltarea societatii PAU&amp;FLORI&amp;RAMON SRL prin achizitionare echipamente tehnologice</t>
  </si>
  <si>
    <t>PAU &amp; FLORI &amp; RAMON SRL</t>
  </si>
  <si>
    <t>INVESTITII IN ACTIVITATI PRODUCTIVE LA SC DIVIZIA TOP SRL</t>
  </si>
  <si>
    <t>DIVIZIA TOP SRL</t>
  </si>
  <si>
    <t>INVESTITII PRODUCTIVE PENTRU REDRESAREA ECONOMICA A DAVA BERVAS SRL</t>
  </si>
  <si>
    <t>DAVA BERVAS SRL</t>
  </si>
  <si>
    <t>Sarasău</t>
  </si>
  <si>
    <t>DEZVOLTAREA ACTIVITATII TRIANGLE CONSTRUCT SRL</t>
  </si>
  <si>
    <t>TRIANGLE CONSTRUCT S.R.L.</t>
  </si>
  <si>
    <t>INVESTIȚII RETEHNOLOGIZARE GIGI STAR SRL</t>
  </si>
  <si>
    <t>GIGI STAR SRL</t>
  </si>
  <si>
    <t>„Îmbunătățirea serviciilor oferite de compania BRAVO IMPEX SRL”</t>
  </si>
  <si>
    <t>BRAVO IMPEX SRL</t>
  </si>
  <si>
    <t>Refacerea capacității de reziliență a Saplastys prin realizarea unei investiții în retehnologizare</t>
  </si>
  <si>
    <t>SAPLASTYS SRL</t>
  </si>
  <si>
    <t>Dezvoltarii activitatii firmei PRISMA SERVCOM IMPEX SRL prin deschiderea unei noi punct de lucru</t>
  </si>
  <si>
    <t>PRISMA SERVCOM IMPEX S.R.L.</t>
  </si>
  <si>
    <t>„Investitii ale firmei SC SOR &amp; BEB CONSTRUCT SRL”</t>
  </si>
  <si>
    <t>SOR &amp; BEB CONSTRUCT S.R.L.</t>
  </si>
  <si>
    <t>Ţuglui</t>
  </si>
  <si>
    <t>“Investiții în activități productive- retehnologizare ROEL TRANS SERV SRL”</t>
  </si>
  <si>
    <t>ROEL TRANS SERV SRL</t>
  </si>
  <si>
    <t>Retehnologizarea LEKO TRANS SRL pentru refacerea capacității de reziliență</t>
  </si>
  <si>
    <t>LEKO TRANS S.R.L.</t>
  </si>
  <si>
    <t>Reducerea amprentei de carbon in cadrul  societatii ARCDOM SRL</t>
  </si>
  <si>
    <t>ARCDOM SRL</t>
  </si>
  <si>
    <t>Consolidarea pozitiei pe piata a NELLO CONSTRUCT SRL prin investitii durabile</t>
  </si>
  <si>
    <t>NELLO CONSTRUCT SRL</t>
  </si>
  <si>
    <t>Modernizarea activitatii societatii SC ENACHE- MORARIT SRL</t>
  </si>
  <si>
    <t>Dimitrie Cantemir</t>
  </si>
  <si>
    <t>Dezvoltarea societății BAUROM INTENS SRL prin achiziția de echipamente performante si neplouante</t>
  </si>
  <si>
    <t>BAUROM INTENS SRL</t>
  </si>
  <si>
    <t>Consolidarea pozitiei pe piata a WOMA ECOSERV CONSTRUCT SRL prin investitii durabile</t>
  </si>
  <si>
    <t>WOMA ECOSERV CONSTRUCT SRL</t>
  </si>
  <si>
    <t>Dezvoltare activitate in cadrul firmei DANI&amp;GEO TRANS SRL</t>
  </si>
  <si>
    <t>DANI &amp; GEO TRANS SRL</t>
  </si>
  <si>
    <t>DEZVOLTAREA ACTIVITATII LA SC CCE PROJECT CONSULTING SRL</t>
  </si>
  <si>
    <t>CCE PROJECT CONSULTING SRL</t>
  </si>
  <si>
    <t>Investitii in activitati productive in cadrul Forum Consult Invest</t>
  </si>
  <si>
    <t>FORUM CONSULT INVEST SRL</t>
  </si>
  <si>
    <t>Consolidarea poziției pe piață a companiei OPEN TEAM SRL afectată de pandemia COVID-19</t>
  </si>
  <si>
    <t>OPEN TEAM SRL</t>
  </si>
  <si>
    <t>Floreşti-Stoeneşti</t>
  </si>
  <si>
    <t>INVESTIȚII PRODUCTIVE PENTRU REDRESAREA ECONOMICĂ A ARDUDANA S.R.L.</t>
  </si>
  <si>
    <t>ARDUDANA S.R.L.</t>
  </si>
  <si>
    <t>Ardud</t>
  </si>
  <si>
    <t>Investitii in activitati productive pentru DATE ADVERTISING SRL</t>
  </si>
  <si>
    <t>DATE ADVERTISING SRL</t>
  </si>
  <si>
    <t>Dezvoltarea societății SMVET SERV SRL prin retehnologizarea cu echipamente performante nepoluante</t>
  </si>
  <si>
    <t>SMVET SERV SRL</t>
  </si>
  <si>
    <t>Cuza Vodă</t>
  </si>
  <si>
    <t>ACHIZIȚIA DE UTILAJE ECO-EFICIENTE ÎN CADRUL SC STRACAR SERV CONSTRUCT SRL”</t>
  </si>
  <si>
    <t>STRACAR SERV CONSTRUCT SRL</t>
  </si>
  <si>
    <t>ACHIZIȚIE ECHIPAMENTE CU TEHNOLOGIE MODERNĂ LA ACIVA S.R.L.</t>
  </si>
  <si>
    <t>ACIVA SRL</t>
  </si>
  <si>
    <t>Dezvoltarea activitatii societatii RED FOLLIES SRL</t>
  </si>
  <si>
    <t>RED-FOLLIES S.R.L.</t>
  </si>
  <si>
    <t>Dezvoltarea societatii Dacorex Com SRL prin  dezvoltarea activitatii de fabricare a betonului</t>
  </si>
  <si>
    <t>DACOREX COM SRL</t>
  </si>
  <si>
    <t>DEZVOLTAREA SOCIETATII SC BULARDA SPORT CONSTRUCT PRIN ACHIZITIE DE ACTIVE CORPORALE</t>
  </si>
  <si>
    <t>BULARDA SPORT CONSTRUCT S.R.L.</t>
  </si>
  <si>
    <t>Epureni</t>
  </si>
  <si>
    <t>Consolidarea poziției pe piață a societății CONSARTFAN SRL</t>
  </si>
  <si>
    <t>CONSARTFAN S.R.L.</t>
  </si>
  <si>
    <t>Cresterea capacitatii de rezilienta a societatii GRANUPLAST DIRECT SRL prin achizitia de utilaje</t>
  </si>
  <si>
    <t>GRANUPLAST DIRECT SRL</t>
  </si>
  <si>
    <t xml:space="preserve"> Săcueni</t>
  </si>
  <si>
    <t>DEZVOLTARE DURABILA PRIN ACHIZITIA DE UTILAJE ECO-EFICIENTE LA SC AGRO AUTO PREST SRL</t>
  </si>
  <si>
    <t>AGRO AUTO PREST SRL</t>
  </si>
  <si>
    <t>Cresterea eficientei societatii ALDELIA SRL prin achizitii de echipamente si panouri fotovoltaice</t>
  </si>
  <si>
    <t>ALDELIA S.R.L.</t>
  </si>
  <si>
    <t>Huşi</t>
  </si>
  <si>
    <t>Dezvoltarea societatii SC STENDICONS STAR CONS SRL prin achizitionarea de echipamente necesare lucra</t>
  </si>
  <si>
    <t>STENDICONS STAR CONS SRL</t>
  </si>
  <si>
    <t>Moţăţei</t>
  </si>
  <si>
    <t>Investiții în activități productive pentru NOVA PAN SRL</t>
  </si>
  <si>
    <t>NOVA PAN SRL</t>
  </si>
  <si>
    <t>Investiții în activități productive pentru ALTIUM SERV SRL</t>
  </si>
  <si>
    <t>ALTIUM SERV SRL</t>
  </si>
  <si>
    <t>Marginea</t>
  </si>
  <si>
    <t>DEZVOLTAREA SOCIETATII POP INDUSTRY SRL</t>
  </si>
  <si>
    <t>POP INDUSTRY SRL</t>
  </si>
  <si>
    <t>Retehnologizarea NEDEX GRUP SRL în vederea refacerii capacității de reziliență</t>
  </si>
  <si>
    <t>NEDEX GRUP SRL</t>
  </si>
  <si>
    <t>Achizitie mijloace de transport marfuri</t>
  </si>
  <si>
    <t>VALEX TRANSPORT S.R.L.</t>
  </si>
  <si>
    <t>„ACHIZITIA DE UTILAJE IN VEDEREA REFACERII CAPACITATII DE REZILIENTA A EVENIMENTE DE AUR SRL”</t>
  </si>
  <si>
    <t>EVENIMENTE DE AUR SRL</t>
  </si>
  <si>
    <t>Extinderea activitatii prin dotarea noului punct de lucru cu echipamente performante</t>
  </si>
  <si>
    <t>ROMPROD AMBAL S.R.L.</t>
  </si>
  <si>
    <t>Investiții în activități productive SID INFRASTRUCTURE GRUP SRL</t>
  </si>
  <si>
    <t>SID INFRASTRUCTURE GRUP SRL</t>
  </si>
  <si>
    <t>Odobeşti</t>
  </si>
  <si>
    <t>CERERE FINANTARE - FARMA VIS MONTAN SRL</t>
  </si>
  <si>
    <t>FARMA VIS MONTAN SRL</t>
  </si>
  <si>
    <t>RELANSAREA ACTIVITATII FIRMEI ROLLAND SRL</t>
  </si>
  <si>
    <t>ROLLAND SRL</t>
  </si>
  <si>
    <t>Murfatlar</t>
  </si>
  <si>
    <t>REFACEREA CAPACITATII DE REZILIENTA PRIN RETEHNOLOGIZARE, IN CADRUL TOMIS PLAST SRL</t>
  </si>
  <si>
    <t>TOMIS PLAST SRL</t>
  </si>
  <si>
    <t>Cresterea productivitatii firmei  MASTERCLASS AG SRL  prin investitii in retehnologizare</t>
  </si>
  <si>
    <t>MASTERCLASS AG S.R.L.</t>
  </si>
  <si>
    <t>INVESTIȚII PENTRU CONSOLIDAREA ACTIVITĂȚII DUPA PANDEMIA DE COVID-19 LA OCTASER SRL</t>
  </si>
  <si>
    <t>OCTASER SRL</t>
  </si>
  <si>
    <t>CRESTEREA COMPETITIVITATII SOCIETATII CASA SKAL SRL</t>
  </si>
  <si>
    <t>CASA SKAL SRL</t>
  </si>
  <si>
    <t>Ilva Mică</t>
  </si>
  <si>
    <t>Modernizarea activitatii in cadrul GANT RM CONSTRUCT SRL</t>
  </si>
  <si>
    <t>GANT RM CONSTRUCT SRL</t>
  </si>
  <si>
    <t>Consolidarea poziției pe piață a companiei  SC ROAD SAXON SRL</t>
  </si>
  <si>
    <t>ROAD SAXON S.R.L.</t>
  </si>
  <si>
    <t>Răzvad</t>
  </si>
  <si>
    <t>„Echipamente pentru lucrări de construcții a proiectelor utilitare pentru fluide”</t>
  </si>
  <si>
    <t>CONYSAL COMPANY SRL</t>
  </si>
  <si>
    <t>REFACEREA CAPACITĂȚII DE REZILIENȚĂ A BIT INVEST SRL, PRIN REALIZAREA DE INVESTIȚII ÎN RETEHNOLOGIZA</t>
  </si>
  <si>
    <t>BIT INVEST SRL</t>
  </si>
  <si>
    <t>Târgovişte</t>
  </si>
  <si>
    <t>INVESTIȚII PRODUCTIVE PENTRU REDRESAREA ECONOMICĂ A DACIA S.R.L.</t>
  </si>
  <si>
    <t>DACIA SRL</t>
  </si>
  <si>
    <t>BERAR RESTAURANT SRL</t>
  </si>
  <si>
    <t>Cresterea capacitatii, retehnologizarea si eficientizarea SC Fashion Service SRL</t>
  </si>
  <si>
    <t>FASHION SERVICE SRL</t>
  </si>
  <si>
    <t>Achiziție de utilaje pentru dezvoltarea activității societății REAL SERV - CONSTRUCT SRL</t>
  </si>
  <si>
    <t>REAL SERV-CONSTRUCT S.R.L.</t>
  </si>
  <si>
    <t>Dezvoltarea societatii UVV INTER-ROLL S.R.L.</t>
  </si>
  <si>
    <t>UVV INTER-ROLL S.R.L.</t>
  </si>
  <si>
    <t>Cicârlău</t>
  </si>
  <si>
    <t>Achiziții utilaje de construcții pentru creșterea competitivității companiei SC FORLUC FOREST SRL</t>
  </si>
  <si>
    <t>FORLUC FOREST SRL</t>
  </si>
  <si>
    <t>GRANT PENTR SOCIETATEA DELTA INTERNATIONAL SRL</t>
  </si>
  <si>
    <t>DELTA INTERNATIONAL SRL</t>
  </si>
  <si>
    <t>Consolidarea poziției pe piață a companiei VALRAS PROD S.R.L</t>
  </si>
  <si>
    <t>VALRAS PROD SRL</t>
  </si>
  <si>
    <t>Achizitionarea de echipamente necesare activitatii de depozitare</t>
  </si>
  <si>
    <t>AGRO TRANS NMI SRL</t>
  </si>
  <si>
    <t>Achizitie dotari</t>
  </si>
  <si>
    <t>STRADON AG SRL</t>
  </si>
  <si>
    <t>Oneşti</t>
  </si>
  <si>
    <t>Retehnologizare pentru refacerea capacitatii de rezilienta la ALLES GUTE SRL din municipiul Piatra N</t>
  </si>
  <si>
    <t>ALLES GUTE SRL</t>
  </si>
  <si>
    <t>Dezvoltarea societății GABIONA COM SRL prin achiziție de utilaje</t>
  </si>
  <si>
    <t>GABIONA-COM SRL</t>
  </si>
  <si>
    <t>Creșterea competitivității societății LEON SMART INVEST SRL prin achiziția de echipamente performant</t>
  </si>
  <si>
    <t>ÎNTĂRIREA CAPACITĂȚII DE REZILIENȚĂ A FIRMEI KISS ELEKTROPARK</t>
  </si>
  <si>
    <t>KISS ELEKTROPARK SRL</t>
  </si>
  <si>
    <t>Dealu</t>
  </si>
  <si>
    <t>DEZVOLTAREA SOCIETATII PADRINO SRL</t>
  </si>
  <si>
    <t>PADRINO SRL</t>
  </si>
  <si>
    <t>Piatra-Olt</t>
  </si>
  <si>
    <t>Investitie verde OLTEAN PRODLEMN</t>
  </si>
  <si>
    <t>OLTEAN PRODLEMN SRL</t>
  </si>
  <si>
    <t>Consolidarea pozitiei pe piata a companiei  AGER  si refacerea capacitatii de rezilienta</t>
  </si>
  <si>
    <t>PRODUCTIE PRESTARI SERVICII COMERT AGER SRL</t>
  </si>
  <si>
    <t>Întorsura Buzăului</t>
  </si>
  <si>
    <t>Achizitie echipamente pentru restaurant ZETEVAR TOURS SRL</t>
  </si>
  <si>
    <t>ZETEVAR-TOURS SRL</t>
  </si>
  <si>
    <t>Zetea</t>
  </si>
  <si>
    <t>DEZVOLTAREA SOCIETATII KRIS VITAL SRL</t>
  </si>
  <si>
    <t>KRIS VITAL S.R.L.</t>
  </si>
  <si>
    <t>CREȘTEREA PRODUCTIVITĂȚII MUNCII A FIRMEI DANGEL PROD S.R.L. PRIN DOTARE MODERNĂ</t>
  </si>
  <si>
    <t>DANGEL PROD S.R.L.</t>
  </si>
  <si>
    <t>Teregova</t>
  </si>
  <si>
    <t>Cresterea capacitatii de rezilienta pentru BUILD WAY DESIGN SRL prin investitii noi</t>
  </si>
  <si>
    <t>BUILD WAY DESIGN SRL</t>
  </si>
  <si>
    <t>Stoeneşti</t>
  </si>
  <si>
    <t>Refacerea capacității de reziliență a societatii POMPE FUNEBRE LA MARIN S.R.L.,</t>
  </si>
  <si>
    <t>POMPE FUNEBRE LA MARIN S.R.L.</t>
  </si>
  <si>
    <t>Câmpina</t>
  </si>
  <si>
    <t>INVESTITIE DESTINATA RETEHNOLOGIZARII LA S.C. ACTIV MSN CONSTRUCT S.R.L</t>
  </si>
  <si>
    <t>ACTIV MSN CONSTRUCT S.R.L.</t>
  </si>
  <si>
    <t>RELANSAREA ACTIVITATII FIRMEI FERPLAST SRL</t>
  </si>
  <si>
    <t>FERPLAST SRL</t>
  </si>
  <si>
    <t>Investitii pentru dezvoltarea activitatii societatii ELECTRO - BETA SRL</t>
  </si>
  <si>
    <t>ELECTRO-BETA SRL</t>
  </si>
  <si>
    <t>Retehnologizare CESIL SRL</t>
  </si>
  <si>
    <t>CESIL SRL</t>
  </si>
  <si>
    <t>Cresterea competitivitatii societatii IRETABAS SRL prin achizitia de echipamente performante</t>
  </si>
  <si>
    <t>IRETABAS SRL</t>
  </si>
  <si>
    <t>Achizitia de utilaje pentru S.C. DOMAR TUR CONSTRUCT S.R.L..</t>
  </si>
  <si>
    <t>DOMAR TUR CONSTRUCT SRL</t>
  </si>
  <si>
    <t>Vedea</t>
  </si>
  <si>
    <t>Întărirea capacității de reziliență la Cubicstone Andezit Srl</t>
  </si>
  <si>
    <t>CUBICSTONE ANDEZIT SRL</t>
  </si>
  <si>
    <t>VIOREL PRODUCTS SRL</t>
  </si>
  <si>
    <t>INVESTITII IN ACTIVITATI PRODUCTIVE DE CATRE DDF SPEEDY BUS SRL</t>
  </si>
  <si>
    <t>D.D.F. SPEEDY BUS SRL</t>
  </si>
  <si>
    <t>Curtici</t>
  </si>
  <si>
    <t>DEZVOLTAREA ACTIVITATII ASSETS OFFICE SRL</t>
  </si>
  <si>
    <t>ASSETS OFFICE SRL</t>
  </si>
  <si>
    <t>MODERNIZAREA ACTIVITATII IN CADRUL ELECTRICBAC SRL</t>
  </si>
  <si>
    <t>ELECTRICBAC SRL</t>
  </si>
  <si>
    <t>Rezilient Projets Orzac</t>
  </si>
  <si>
    <t>PROJETS PRIVES BY ILEANA ORZAC S.R.L.</t>
  </si>
  <si>
    <t>Merişani</t>
  </si>
  <si>
    <t>Valex Nordmar poc411</t>
  </si>
  <si>
    <t>VALEX NORDMAR S.R.L.</t>
  </si>
  <si>
    <t>Retehnologizarea, redresarea verde, digitalizarea si refacerea rezilientei INDEPENDENT EXPRES</t>
  </si>
  <si>
    <t>INDEPENDENT EXPRES SRL</t>
  </si>
  <si>
    <t>Investitii in activitati productive in cadrul SC ROM KISS SRL</t>
  </si>
  <si>
    <t>ROM-KISS SRL</t>
  </si>
  <si>
    <t>CONSOLIDAREA POZITIEI PE PIATA A SC SUN AQUA SRL</t>
  </si>
  <si>
    <t>SUN AQUA SRL</t>
  </si>
  <si>
    <t>Retehnologizare pentru refacerea capacitatii de rezilienta la ZIROMA SRL din Municipiul Galati, Jude</t>
  </si>
  <si>
    <t>ZIROMA S.R.L.</t>
  </si>
  <si>
    <t>Vânatori</t>
  </si>
  <si>
    <t>Investitii in tehnologii noi in cadrul firmei PET DELPIT</t>
  </si>
  <si>
    <t>PET DELPIT S.R.L.</t>
  </si>
  <si>
    <t>Roman</t>
  </si>
  <si>
    <t>W.E.P.S. CONSULTANTA &amp; SERVICII SRL</t>
  </si>
  <si>
    <t>MODERNIZAREA ACTIVITATII IN CADRUL MACROM TRANS SRL</t>
  </si>
  <si>
    <t>MACROM TRANS SRL</t>
  </si>
  <si>
    <t>Aştileu</t>
  </si>
  <si>
    <t>Modernizarea activității în cadrul Frescoverde S.R.L.</t>
  </si>
  <si>
    <t>FRESCOVERDE SRL</t>
  </si>
  <si>
    <t>Consolidarea poziției pe piață a companiei BOMARIS UTILAJ CONSTRUCT SRL afectată de pandemia COVID-1</t>
  </si>
  <si>
    <t>BOMARIS UTILAJ CONSTRUCT SRL</t>
  </si>
  <si>
    <t>Dezvoltarea societății CC SOFT SOLUTIONS S.R.L. prin achiziția unei autopompe hybrid</t>
  </si>
  <si>
    <t>CC SOFT SOLUTIONS S.R.L.</t>
  </si>
  <si>
    <t>Consolidarea pozitiei pe piata a CONTEH BARENGOTT SRL prin investitii durabile</t>
  </si>
  <si>
    <t>CONTEH BARENGOTT S.R.L.</t>
  </si>
  <si>
    <t>Achizitie de echipamente pentru retehnologizarea SC DON PEDRO SRL</t>
  </si>
  <si>
    <t>DON PEDRO SRL</t>
  </si>
  <si>
    <t>Budeşti</t>
  </si>
  <si>
    <t>Achizitie de echipamente la SC Electrocons Profile&amp;Pavaje SRL</t>
  </si>
  <si>
    <t>ELECTROCONS PROFILE &amp; PAVAJE S.R.L.</t>
  </si>
  <si>
    <t>Consolidarea pozitiei pe piata a SERCOP ADN SRL prin investitii durabile</t>
  </si>
  <si>
    <t>SERCOP ADN SRL</t>
  </si>
  <si>
    <t>Dezvoltarea unei terase restaurant la SC Emef SRL</t>
  </si>
  <si>
    <t>ELMEF PROD SRL</t>
  </si>
  <si>
    <t>INVESTIȚII PRODUCTIVE PENTRU REDRESAREA ECONOMICĂ A GDT BETOANE FELDRU S.R.L.</t>
  </si>
  <si>
    <t>GDT BETOANE FELDRU S.R.L.</t>
  </si>
  <si>
    <t>Feldru</t>
  </si>
  <si>
    <t>Retehnologizarea societății Dream Development SRL cu scopul refacerii capacității de reziliență</t>
  </si>
  <si>
    <t>DREAM DEVELOPMENT SRL</t>
  </si>
  <si>
    <t>NOTEBOOKSERVICE SRL</t>
  </si>
  <si>
    <t>Dezvoltarea societatii NOTEBOOK SERVICE SRL prin achizitie de echipamente</t>
  </si>
  <si>
    <t>Dotarea AB COM SRL cu echipamente inovative</t>
  </si>
  <si>
    <t>A.B.COM SRL</t>
  </si>
  <si>
    <t>Achiziție de echipamente în cadrul Smile Art Dental Lab SRL</t>
  </si>
  <si>
    <t>SMILE ART DENTAL LAB S.R.L.</t>
  </si>
  <si>
    <t>Dezvoltarea societatii C.S.K. CONSULTING SRL prin investitii in retehnologizare</t>
  </si>
  <si>
    <t>C.S.K. CONSULTING SRL</t>
  </si>
  <si>
    <t>Hărman</t>
  </si>
  <si>
    <t>Bolintin-Vale</t>
  </si>
  <si>
    <t>Refacerea capacității de reziliență a N.B.G. SMART &amp; SPECIAL CONSTRUCTIONS SRL, prin realizarea de i</t>
  </si>
  <si>
    <t>N.B.G.SMART &amp; SPECIAL CONSTRUCTIONS S.R.L.</t>
  </si>
  <si>
    <t>INVESTITII IN ACTIVITATI PRODUCTIVE DAMITRADE SRL</t>
  </si>
  <si>
    <t>DAMITRADE SRL</t>
  </si>
  <si>
    <t>Consolidarea poziției pe piață a companiei NACHRISTIAAN TCNĂSTASIE SRL afectată de pandemia COVID-19</t>
  </si>
  <si>
    <t>NACHRISTIAAN TCNĂSTASIE S.R.L.</t>
  </si>
  <si>
    <t>Cezieni</t>
  </si>
  <si>
    <t>INVESTIȚII PRODUCTIVE PENTRU REDRESAREA ECONOMICĂ A DOR DAN SAS SRL</t>
  </si>
  <si>
    <t>DOR DAN SAS SRL</t>
  </si>
  <si>
    <t>Negreşti Oaş</t>
  </si>
  <si>
    <t>CRESTEREA CAPACITATII DE PRESTARE SERVICII A MILVUS SRL</t>
  </si>
  <si>
    <t>MILVUS SRL</t>
  </si>
  <si>
    <t>REFACEREA CAPACITATII DE REZILIENTA A SOCIETATII CERTA CONS SRL</t>
  </si>
  <si>
    <t>CERTA CONS SRL</t>
  </si>
  <si>
    <t>Şugag</t>
  </si>
  <si>
    <t>Dotarea BIOPAN PRODUCT COM cu echipamente necesare activitatii</t>
  </si>
  <si>
    <t>BIOPAN PRODUCT COM SRL</t>
  </si>
  <si>
    <t>Investitii ale firmei SC INNOTEK GROUP SRL</t>
  </si>
  <si>
    <t>INNOTEK GROUP SRL</t>
  </si>
  <si>
    <t>Rojişte</t>
  </si>
  <si>
    <t>Achizitie mijloace de transport specializate in cadrul SOFIA TUR SRL</t>
  </si>
  <si>
    <t>SOFIA TUR SRL</t>
  </si>
  <si>
    <t>Refacerea capacitatii de rezilienta a SC URSAKI RSP SRL</t>
  </si>
  <si>
    <t>URSAKI RSP S.R.L.</t>
  </si>
  <si>
    <t>Vicovu de Sus</t>
  </si>
  <si>
    <t xml:space="preserve">Dezvoltarea societatii SC OFFICE TECH SRL prin achizitia de active </t>
  </si>
  <si>
    <t>OFFICE TECH SRL</t>
  </si>
  <si>
    <t>DEZVOLTARE PYGMALION LEARNING CENTER</t>
  </si>
  <si>
    <t>PYGMALION LEARNING CENTER SRL</t>
  </si>
  <si>
    <t>Investiții în vederea refacerii capacității de reziliență pentru RAVANA DESIGN SRL</t>
  </si>
  <si>
    <t>RAVANA DESIGN SRL</t>
  </si>
  <si>
    <t>Dezvoltarea societatii CHIMOPROD DIV SRL prin achizitie de utlilaje</t>
  </si>
  <si>
    <t>CHIMOPROD DIV SRL</t>
  </si>
  <si>
    <t>Investitii in activitati de retehnologizare pentru EUROCONSTRUCT SRL</t>
  </si>
  <si>
    <t>EUROCONSTRUCT SRL</t>
  </si>
  <si>
    <t>Dezvoltarea societatii ELEKES COMIMPEX SRL</t>
  </si>
  <si>
    <t>ELEKES COMIMPEX SRL</t>
  </si>
  <si>
    <t>RETEHNOLOGIZAREA FIRMEI ATLAS COMPANY PENTRU REFACEREA CAPACITATII DE REZILIENTA</t>
  </si>
  <si>
    <t>ATLAS COMPANY SRL</t>
  </si>
  <si>
    <t>arcsim plus srl - 4.1.1</t>
  </si>
  <si>
    <t>ARCSIM PLUS S.R.L.</t>
  </si>
  <si>
    <t>Proiect SEASIDE PLAYGROUNDS SRL</t>
  </si>
  <si>
    <t>SEASIDE PLAYGROUNDS SRL</t>
  </si>
  <si>
    <t>Ovidiu</t>
  </si>
  <si>
    <t xml:space="preserve">Consolidarea pe piata si pregatirea unei redresari verzi, digitale și reziliente a CONART STRUCTURI </t>
  </si>
  <si>
    <t>CONART STRUCTURI SRL</t>
  </si>
  <si>
    <t>Sântana de Mureş</t>
  </si>
  <si>
    <t>ACHIZITIE DE UTILAJE LA BRAVO IMOBILIARE GRUP SRL</t>
  </si>
  <si>
    <t>Investitii in activitati productive pentru SC TRONARU CONSTOC SRL</t>
  </si>
  <si>
    <t>TRONARU CONSTOC S.R.L.</t>
  </si>
  <si>
    <t>Râmnicu Sărat</t>
  </si>
  <si>
    <t>INVESTIȚII PRODUCTIVE PENTRU REDRESAREA ECONOMICĂ A TOPO TOTAL EXECUT S.R.L</t>
  </si>
  <si>
    <t>TOPO TOTAL EXECUT SRL</t>
  </si>
  <si>
    <t>Consolidarea pozitiei pe piata a HORIA UTIL CONSTRUCT SRL prin investitii durabile</t>
  </si>
  <si>
    <t>HORIA UTIL CONSTRUCT S.R.L.</t>
  </si>
  <si>
    <t>Investiții de retehnologizare la B&amp;B Transinvest Srl</t>
  </si>
  <si>
    <t>B &amp; B TRANSINVEST S.R.L.</t>
  </si>
  <si>
    <t>Consolidarea poziției pe piață prin retehnologizarea societatii DECARDOS SRL, în vederea refacerii c</t>
  </si>
  <si>
    <t>DECARDOS SRL</t>
  </si>
  <si>
    <t>“Investiții în activități productive- CRISTINA PROD COMIMPEX SRL”</t>
  </si>
  <si>
    <t>CRISTINA PROD COMIMPEX SRL</t>
  </si>
  <si>
    <t>Arefu</t>
  </si>
  <si>
    <t>RELANSAREA FIRMEI ALBERTINI SPEED SRL</t>
  </si>
  <si>
    <t>ALBERTINI SPEED ND SRL</t>
  </si>
  <si>
    <t>MD LODAVI AUTO SRL</t>
  </si>
  <si>
    <t>Drăganu</t>
  </si>
  <si>
    <t>ITACA LOGISTIC - POC 4.1.1</t>
  </si>
  <si>
    <t>ITACA LOGISTIC SRL</t>
  </si>
  <si>
    <t>Pănet</t>
  </si>
  <si>
    <t>Creșterea productivității firmei SEM AS IMOB SRL prin investiții în retehnologizare</t>
  </si>
  <si>
    <t>Achizitie de echipamente necesare retehnologizarii</t>
  </si>
  <si>
    <t>PRO NATURAL GROUP SRL</t>
  </si>
  <si>
    <t>Cuzdrioara</t>
  </si>
  <si>
    <t>MAER PRESTĂRI SERVICII SRL</t>
  </si>
  <si>
    <t>Modernizarea activitatii in cadrul TIBI-MARIA SRL</t>
  </si>
  <si>
    <t>TIBI-MARIA S.R.L.</t>
  </si>
  <si>
    <t>Achizitii in vederea refacerii capacitatii productive si retehnologizarii</t>
  </si>
  <si>
    <t>HIDROSALT HOLDING SRL</t>
  </si>
  <si>
    <t>Cresterea capacitatii de rezilienta a Mold Mob Import SRL</t>
  </si>
  <si>
    <t>MOLD MOB IMPORT SRL</t>
  </si>
  <si>
    <t>Joiţa</t>
  </si>
  <si>
    <t>DEZVOLTAREA ACTIVITĂȚII EBENS BLUE BAU SRL PRIN ACHIZIȚIA DE UTILAJE SPECIFICE</t>
  </si>
  <si>
    <t>Consolidarea pozitiei pe piata a KRANZ EUROCENTER SRL prin investitii durabile</t>
  </si>
  <si>
    <t>KRANZ EUROCENTER S.R.L.</t>
  </si>
  <si>
    <t>Budeasa</t>
  </si>
  <si>
    <t>Dezvoltarea activitatii societatii SC GEOBEST CONSTRUCT SRL prin achizitia de active corporale</t>
  </si>
  <si>
    <t>GEOBEST CONSTRUCT SRL</t>
  </si>
  <si>
    <t>Scobinţi</t>
  </si>
  <si>
    <t>Dezvoltarea activității REDMARC METAL SRL prin achiziții de utilaje pentru brutărie</t>
  </si>
  <si>
    <t>REDMARC METAL SRL</t>
  </si>
  <si>
    <t>Consolidarea poziției pe piață a companiei MEGAGEN DENTAL IMPLANT SRL afectată de pandemia COVID-19</t>
  </si>
  <si>
    <t>MEGAGEN DENTAL IMPLANT SRL</t>
  </si>
  <si>
    <t>Modernizare Restaurant Dunarea</t>
  </si>
  <si>
    <t>DUNĂREA HOTELS MANAGEMENT SRL</t>
  </si>
  <si>
    <t>Refacerea capacitatii de rezilienta pentru Iulia Maria SRL</t>
  </si>
  <si>
    <t>IULIA MARIA S.R.L.</t>
  </si>
  <si>
    <t>Retehnologizare Hove SRL</t>
  </si>
  <si>
    <t>HOVE SRL</t>
  </si>
  <si>
    <t>Moacşa</t>
  </si>
  <si>
    <t>Retehnologizarea activitatii de restaurant desfasurate de ROMAR CARGO SRL Resita</t>
  </si>
  <si>
    <t>ROMAR CARGO SRL</t>
  </si>
  <si>
    <t>Reșița</t>
  </si>
  <si>
    <t>INVESTITIE IN PRODUCTIE TRANSILVANIA ADVISORS SRL</t>
  </si>
  <si>
    <t>MDB COMPANY</t>
  </si>
  <si>
    <t>MDB COMPANY SRL</t>
  </si>
  <si>
    <t>CRESTEREA COMPETITIVITATII SOCIETATII DUELMIS PREST SRL</t>
  </si>
  <si>
    <t>DUELMIS PREST S.R.L.</t>
  </si>
  <si>
    <t>Investitii in retehnologizare la SC VALICOMPRODEXIM SRL</t>
  </si>
  <si>
    <t>VALICOMPRODEXIM SRL</t>
  </si>
  <si>
    <t>RETEHNOLOGIZARE IN CADRUL FIRMEI</t>
  </si>
  <si>
    <t>DIP INTERNATIONAL SRL</t>
  </si>
  <si>
    <t>Modernizare flota autocamioane</t>
  </si>
  <si>
    <t>ALX TRANSPORT LOGISTIC ARG SRL</t>
  </si>
  <si>
    <t>RETEHNOLOGIZAREA ACTIVITATII LA MARCO PLAST SRL</t>
  </si>
  <si>
    <t>MARCO PLAST SRL</t>
  </si>
  <si>
    <t>TOP CLASS IMOBILIARE</t>
  </si>
  <si>
    <t>TOP CLASS IMOBILIARE SRL</t>
  </si>
  <si>
    <t>INVESTITII PENTRU DAN AGRO STAR SRL</t>
  </si>
  <si>
    <t>DAN AGRO STAR SRL</t>
  </si>
  <si>
    <t>Cogealac</t>
  </si>
  <si>
    <t>Cresterea competitivitatii economice a SC SIMODOR IMPEX SRL</t>
  </si>
  <si>
    <t>SIMODOR IMPEX S.R.L.</t>
  </si>
  <si>
    <t>Retehnologizarea societății AMBASADOR CENTER SRL, prin achiziția de active corporale</t>
  </si>
  <si>
    <t>AMBASADOR CENTER SRL</t>
  </si>
  <si>
    <t>ECO BOX 2014 S.R.L.</t>
  </si>
  <si>
    <t>Botiz</t>
  </si>
  <si>
    <t>Refacerea capacitatii de rezilienta in cadrul MILKPACT SRL</t>
  </si>
  <si>
    <t>MILKPACT SRL</t>
  </si>
  <si>
    <t>Livezeni</t>
  </si>
  <si>
    <t>Retehnologizarea activității de transport persoane de către firma SAFE SUPERVISION SPP SRL</t>
  </si>
  <si>
    <t>SAFE SUPERVISION SPP SRL</t>
  </si>
  <si>
    <t>CONSOLIDAREA POZITIEI PE PIATA A SC GLOBAL EDIL TRANS SRL</t>
  </si>
  <si>
    <t>GLOBAL TRANS EDIL SRL</t>
  </si>
  <si>
    <t>Chiselet</t>
  </si>
  <si>
    <t>Achizitie echipamente pentru amenajare terenuri de sport la  KITISAB EUROCOMPLEX SRL</t>
  </si>
  <si>
    <t>KITISAB EUROCOMPLEX SRL</t>
  </si>
  <si>
    <t>Buhuşi</t>
  </si>
  <si>
    <t>Cresterea productivitatii firmei FOOD LAND GALACTIC SRL prin investitii in retehnologizare</t>
  </si>
  <si>
    <t>Investiții pentru refacerea capacității de reziliență a societății Media Young</t>
  </si>
  <si>
    <t>MEDIA YOUNG SRL</t>
  </si>
  <si>
    <t>Retehnologizare Building Group</t>
  </si>
  <si>
    <t>BUILDING GROUP SRL</t>
  </si>
  <si>
    <t>Mediaş</t>
  </si>
  <si>
    <t>Creșterea eficienței energetice si a durabilității companiei prin sisteme de energie solara</t>
  </si>
  <si>
    <t>DEVALEX SRL</t>
  </si>
  <si>
    <t>Dezvoltarea activitatii de transport rutier de marfuri in cadrul EUROEST CEREAL SRL</t>
  </si>
  <si>
    <t>EUROEST CEREAL SRL</t>
  </si>
  <si>
    <t>Modernizare clădire de producție și achiziționare utilaje</t>
  </si>
  <si>
    <t>CHANDLER INTERNATIONAL SRL</t>
  </si>
  <si>
    <t>Răcari</t>
  </si>
  <si>
    <t>Produleşti</t>
  </si>
  <si>
    <t>Dezvoltarea activitatii firmei GHIMI TOP SERVICE SRL prin achizitia de active corporale</t>
  </si>
  <si>
    <t>GHIMI TOP SERVICE S.R.L.</t>
  </si>
  <si>
    <t xml:space="preserve">Refacerea capacitatii de rezilienta a firmei Euro Sangift SRL prin retehnologizare </t>
  </si>
  <si>
    <t>EURO SANGIFT SRL</t>
  </si>
  <si>
    <t>Achizitionare utilaje pentru Bunicuta-Mea SRL</t>
  </si>
  <si>
    <t>BUNICUTA-MEA SRL</t>
  </si>
  <si>
    <t>REBAS</t>
  </si>
  <si>
    <t>REBAS SRL</t>
  </si>
  <si>
    <t>Investitii destinate retehnologizării în vederea refacerii capacității de reziliență a ELENA MODCOM</t>
  </si>
  <si>
    <t>ELENA MODCOM SRL</t>
  </si>
  <si>
    <t>Investiţie iniţială în localitatea LETEA VECHE, judeţul Bacău</t>
  </si>
  <si>
    <t>MOTRIS COMPANY SRL</t>
  </si>
  <si>
    <t>Letea Veche</t>
  </si>
  <si>
    <t>Modernizarea activitatii in cadrul UMBRASOL SRL</t>
  </si>
  <si>
    <t>UMBRASOL SRL</t>
  </si>
  <si>
    <t>DEZVOLTAREA ACTIVITATII SIKA SOLUTIONS SRL</t>
  </si>
  <si>
    <t>SIKA SOLUTIONS SRL</t>
  </si>
  <si>
    <t>DEZVOLTAREA ACTIVITATII AGB EUROGROUP SRL</t>
  </si>
  <si>
    <t>AGB EUROGROUP S.R.L.</t>
  </si>
  <si>
    <t>Cresterea comepetitivitatii societatii Birou Consultanta Antreprenoriala prin achizitia de echipamen</t>
  </si>
  <si>
    <t>BIROU CONSULTANTA ANTREPRENORIALA SOCIETATE CU RĂSPUNDERE LIMITATĂ</t>
  </si>
  <si>
    <t>Dotarea XAV MEDIA SRL</t>
  </si>
  <si>
    <t>XAV MEDIA S.R.L.</t>
  </si>
  <si>
    <t>Achiziția de echipamente in cadrul Industry One Trading SRL</t>
  </si>
  <si>
    <t>INDUSTRY ONE TRADING SRL</t>
  </si>
  <si>
    <t>Dezvoltarea societatii ECEZ SERV SRL prin achizitia de echipamente performante</t>
  </si>
  <si>
    <t>ECEZ SERV SRL</t>
  </si>
  <si>
    <t>GRAFIC BETA TRUST SRL</t>
  </si>
  <si>
    <t>Achiziționarea de echipamente și utilaje performante pentru societatea Lugana Electric S.R.L.</t>
  </si>
  <si>
    <t>LUGANA ELECTRIC SRL</t>
  </si>
  <si>
    <t>Investitii pentru dezvoltarea activitatii societatii OGRAFTER FOREST SRL</t>
  </si>
  <si>
    <t>OGRAFTER FOREST  SRL</t>
  </si>
  <si>
    <t>INVESTIȚII PRODUCTIVE PENTRU REDRESAREA ECONOMICĂ A PETRESTI AGRO S.R.L.</t>
  </si>
  <si>
    <t>PETREŞTI AGRO SRL</t>
  </si>
  <si>
    <t>Investitii pentru consolidarea pozitiei pe piata al Avertis SRL</t>
  </si>
  <si>
    <t>AVERTIS SRL</t>
  </si>
  <si>
    <t>Întărirea capacității de reziliență la PROFI-GARTENBAU SRL</t>
  </si>
  <si>
    <t>PROFI-GARTENBAU SRL</t>
  </si>
  <si>
    <t>Eficientizarea activitatii societatii VM Meyer Cons SRL prin investitii in echipamente performante</t>
  </si>
  <si>
    <t>VM MEYER CONS S.R.L.</t>
  </si>
  <si>
    <t>Eficientizarea fluxului de producție la S.C. SET Prod-Com S.R.L.</t>
  </si>
  <si>
    <t>SET PROD-COM SRL</t>
  </si>
  <si>
    <t>BETINO</t>
  </si>
  <si>
    <t>LMV BETCONSTRUCT SRL</t>
  </si>
  <si>
    <t>CONSOLIDAREA SOCIETATII  DEA LINE TRANS COM SRL PRIN ACHIZIȚIA DE UTILAJE ECO-EFICIENTE</t>
  </si>
  <si>
    <t>DEA LINE TRANS COM SRL</t>
  </si>
  <si>
    <t>Dezvoltarea activitatii societatii COMTURISM SRL</t>
  </si>
  <si>
    <t>COMTURISM SRL</t>
  </si>
  <si>
    <t>Dezvoltarea societății IL PADRINO SICILIANO SRL</t>
  </si>
  <si>
    <t>IL PADRINO SICILIANO S.R.L.</t>
  </si>
  <si>
    <t>BARRECO LARY SRL</t>
  </si>
  <si>
    <t>Băile Olăneşti</t>
  </si>
  <si>
    <t>Consolidarea pozitiei pe piata lucrarilor de constructii a SC VOG CONSTIM SRL</t>
  </si>
  <si>
    <t>VOG CONSTIM SRL</t>
  </si>
  <si>
    <t>Creșterea productivității firmei SOMPAN INVEST SRL prin investiții în retehnologizare</t>
  </si>
  <si>
    <t>ACHIZITIE DE UTILAJE LA NEW TEC INVEST SRL</t>
  </si>
  <si>
    <t>NEW TEC INVEST SRL</t>
  </si>
  <si>
    <t>Consolidarea pozitiei pe piata a societatii</t>
  </si>
  <si>
    <t>WAS PANN REGAL SRL</t>
  </si>
  <si>
    <t>Istria</t>
  </si>
  <si>
    <t>Investitii durabile pentru CONSTANTIN SRL</t>
  </si>
  <si>
    <t>CONSTANTIN S.R.L.</t>
  </si>
  <si>
    <t>Modernizarea activitatii in cadrul Baiul 95 Com SRL</t>
  </si>
  <si>
    <t>BAIUL 95 COM S.R.L.</t>
  </si>
  <si>
    <t>DEZVOLTAREA ACTIVITATII SOCIETATII ANNA COMPLEX 1991 SRL</t>
  </si>
  <si>
    <t>ANNA COMPLEX 1991 SRL</t>
  </si>
  <si>
    <t>Dezvoltarea si retehnologizarea V.L.B. TOUR  SRL</t>
  </si>
  <si>
    <t>DEZVOLTAREA SOCIETATII CONF TAMIS EXCLUSIV SRL</t>
  </si>
  <si>
    <t>CONF TAMIS EXCLUSIV SRL</t>
  </si>
  <si>
    <t>Dezvoltarea activitatii firmei GLOBAL OPTIM BUILDING  SRL prin achizitia de active corporale</t>
  </si>
  <si>
    <t>GLOBAL OPTIM BUILDING SRL</t>
  </si>
  <si>
    <t>Mălini</t>
  </si>
  <si>
    <t>One Way Distribution - 411</t>
  </si>
  <si>
    <t>ONE WAY DISTRIBUTION S.R.L.</t>
  </si>
  <si>
    <t>CONSOLIDAREA POZITIEI PE PIATA A SC CIVIC VISION SRL</t>
  </si>
  <si>
    <t>CIVIC VISION SRL</t>
  </si>
  <si>
    <t xml:space="preserve">DEZVOLTAREA ACTIVITĂȚII DE LUCRĂRI DE TEREN PRIN ACHIZIȚIA DE UTILAJE PERFORMANTE ȘI PRIETENOASE CU </t>
  </si>
  <si>
    <t>RICHTER HAUS S.R.L.</t>
  </si>
  <si>
    <t>DOTARE CARNIVAL CREW CU ECHIPAMENTE</t>
  </si>
  <si>
    <t>CARNIVAL CREW SERV SRL</t>
  </si>
  <si>
    <t>Săcădat</t>
  </si>
  <si>
    <t>Retehnologizarea GYBZ AUTOMATION SRL pentru refacerea capacității de reziliență</t>
  </si>
  <si>
    <t>GYBZ AUTOMATION SRL</t>
  </si>
  <si>
    <t>Săvădisla</t>
  </si>
  <si>
    <t>Modernizarea activitatii firmei BELFORT HOTEL COMPANY SRL prin achizitie de echipamente tehnologice</t>
  </si>
  <si>
    <t>BELFORT HOTEL COMPANY S.R.L.</t>
  </si>
  <si>
    <t>Creșterea competitivității firmei WIN IMPEX SRL, prin retehnologizarea departamentului de producție</t>
  </si>
  <si>
    <t>WIN IMPEX SRL</t>
  </si>
  <si>
    <t>Retehnologizare pentru a imbunatati serviciile reparatiilor electronice</t>
  </si>
  <si>
    <t>LEVTECH SERVICE &amp; PRODUCTION SRL</t>
  </si>
  <si>
    <t>Lueta</t>
  </si>
  <si>
    <t>Relansarea activitatii societatii NEW MOB EXPANSION SRL</t>
  </si>
  <si>
    <t>NEW MOB EXPANSION SRL</t>
  </si>
  <si>
    <t>Băiculeşti</t>
  </si>
  <si>
    <t>Extinderea activitatii GNO Confectii</t>
  </si>
  <si>
    <t>GNO CONFECTII S.R.L.</t>
  </si>
  <si>
    <t xml:space="preserve">Cresterea calitatii serviciilor turistice prestate de catre GDM AXIS RO SRL prin renovare si dotare </t>
  </si>
  <si>
    <t>GDM AXIS RO S.R.L.</t>
  </si>
  <si>
    <t>POC 4.1.1 SC FARINPROD SRL</t>
  </si>
  <si>
    <t>FARINPROD S.R.L.</t>
  </si>
  <si>
    <t>Dezvoltarea societății CASTEL TRANSILVANIA SRL prin achiziția de dotări și echipamente</t>
  </si>
  <si>
    <t>CARDIONLINE solutie inovativa de telereabilitare cardiaca</t>
  </si>
  <si>
    <t>CARDIONLINE SYSTEMS S.R.L.</t>
  </si>
  <si>
    <t>SERVICIU INOVATIV DE SCREENING SI DIAGNOSTIC PRECOCE AL DIFUNCTIEI MIOCARDICE ASOCIATA TERAPIEI CANCERULUI / SISDPDMATC</t>
  </si>
  <si>
    <t>CARDIO CHERATA S.R.L.</t>
  </si>
  <si>
    <t>First Airbone - Sistem de monitorizare si inspectie bazată pe robotică fără echipaj</t>
  </si>
  <si>
    <t>FIRST AIRBORNE EUROPE S.R.L.</t>
  </si>
  <si>
    <t>Innovative app for Mental health and Emotional wellbeing</t>
  </si>
  <si>
    <t>BUYER BRAIN S.R.L.</t>
  </si>
  <si>
    <t>Produs software inovativ pentru analiza sentimentelor din textele în limba Română - SENTITEXT</t>
  </si>
  <si>
    <t>T2 S.R.L.</t>
  </si>
  <si>
    <t>Roşiori de Vede</t>
  </si>
  <si>
    <t>Sistem integrat de monitorizare, analiza si diagnosticare a liniilor electrice aeriene din SEE in vederea cresterii eficientei energetice la transportul si distributia energiei electrice - acronim SMLEA SEE TDEE</t>
  </si>
  <si>
    <t>SIMTECH INTERNATIONAL S.R.L.</t>
  </si>
  <si>
    <t>Dezvoltarea unui sistem electronic inovativ de colectare a energiei din surse regenerabile - SEICER</t>
  </si>
  <si>
    <t>TEHNOLOGISTIC SRL</t>
  </si>
  <si>
    <t>Dezvoltarea unui produs inovativ bazat pe creșterea potențialului terapeutic a unor extracte obținute în cadrul CROMATEC PLUS SRL</t>
  </si>
  <si>
    <t>Sistem inteligent pentru evaluarea si monitorizarea calitatii infrastructurii rutiere si a cailor de rulare - INVENTORI</t>
  </si>
  <si>
    <t>Cresterea calitatii vietii pacientilor prin sisteme telerobotice inteligente pentru tratamentul personalizat al deficitului neuromotor - APOLLO</t>
  </si>
  <si>
    <t>Obiectivul general al proiectului consta in realizarea de produse/tehnologii/procese noi in scopul productiei si comercializarii acestora. CARDIONLINE SYSTEMS S.R.L propune spre finanţare prezentul proiect în scopul dezvoltării unei soluţii bazate pe principii şi tehnologii inovatoare, produsul Cardionline, care să permită furnizarea serviciului de telereabilitare cardiacă, un serviciu unic în România</t>
  </si>
  <si>
    <t>Obiectivul general al proiectului este de a dezvolta in perioada de implementare prin activitatile de cercetare industriala si dezvoltare experimentala un serviciu inovativ de screening si diagnostic precoce al difunctiei miocardice asociata terapiei cancerului, ce are la baza rezultatele activitatii de cercetare realizate in cadrul tezei de doctorat a directorului de proiect cu titlul ,,DIAGNOSTICUL PRECOCE AL DISFUNCŢIEI MIOCARDICE ASOCIATĂ TERAPIEI CANCERULUI PRIN UTILIZAREA ECOCARDIOGRAFIEI 2D, 3D ŞI SPECKLE TRACKING"</t>
  </si>
  <si>
    <t>Obiectivul general al proiectului îl reprezintă crearea capacităţii, la nivelul FIRST AIRBORNE EUROPE S.R.L., de a dezvolta soluţii software inovative, rezultate din activitatea de cercetare industrială derulată în colaborare cu alte întreprinderi centrate pe domeniul TIC, care să creeze contextul necesar pentru un acces rapid şi pentru o integrare facilă a rezultatelor cercetării către piaţă.</t>
  </si>
  <si>
    <t xml:space="preserve">Obiectivul general al proiectului il reprezinta realizarea unei aplicatii inovative de evaluare si imbunatatire a sanatatii mintale si a echilibrului emotional al utilizatorilor si lansarea acesteia pe piata, prin imbunatatirea semnificativa a unui prototip utilizand rezultatele cercetarii in neuromarketing bazate pe tehnici neuroimagistice si eye tracking.
</t>
  </si>
  <si>
    <t>Obiectivul general: Prin prezentul proiect se doreşte diversificarea activităţii T2 SRL prin completarea portofoliului de produse şi servicii oferit la momentul actual cu un produs inovativ, nou, care nu a mai fost realizat anterior în societate, respectiv SENTITEXT - produs software inovativ pentru analiza sentimentelor din textele în limba română - produs informatic destinat organizaţiilor financiar bancare, financiar nebancare şi fintech-urilor din România ce deţin call-center-uri.</t>
  </si>
  <si>
    <t>Tărtăreștii de Jos</t>
  </si>
  <si>
    <t>Obiectivul general este introducerea in fabricatie de catre SIMTECH INTERNATIONAL a unui produs nou denumit Sistem integrat de monitorizare, analiza si diagnosticare a liniilor electrice aeriene din SEE in vederea cresterii eficientei energetice la transportul si distributia energiei electrice, desemnat de acronimul SMLEA SEE TDEE.</t>
  </si>
  <si>
    <t>Obiectivul general al proiectului de investiţii este promovarea investiţiilor în activităţi de C&amp;I şi dezvoltarea de sinergii între întreprinderi şi centre de cercetare din universităţi, prin diversificarea activităţii firmei TEHNOLOGISTIC SRL, respectiv obţinerea prototipului pentru un produs nou pentru piaţă şi pentru solicitant de tip convertor electronic intercalat ridicător/coborâtor de tensiune.</t>
  </si>
  <si>
    <t>Obiectivul general al proiectului este diversificarea activităţii societăţii prin dezvoltarea unui produs inovativ bazat pe creşterea potenţialului terapeutic a unor extracte obţinute în cadrul CROMATEC PLUS SRL.</t>
  </si>
  <si>
    <t>Obiectivul general al proiectului îl constituie creşterea competitivităţii economice al întreprinderii cat si creşterea gradului de colaborare intre întreprindere si instituţia de cercetare, prin dezvoltarea unui Sistem inteligent pentru evaluarea si monitorizarea calităţii infrastructurii rutiere si a cailor de rulare</t>
  </si>
  <si>
    <t xml:space="preserve">Proiectului APOLLO îşi propune să exploateze competenţele complementare ale specialiştilor din domeniile ingineriei şi medicinii şi să realizeze transferul tehnologic al unui sistem robotic de recuperare care va fi dezvoltat într-un parteneriat privat-public pentru a obţine un sistem telerobotic inteligent ce va putea realiza tratamentul pacienţilor cu deficit neuromotor într-un mod specific nevoilor individuale, pe baza unor programe personalizate de către experţi medicali, fără a se impune transportul sau mobilizarea pacientului la distanţe mari, oferind astfel accesul la servicii medicale de vârf unui număr mai mare de pacienţi, în vederea creşterii calităţii vieţii pacienţilor şi familiilor acestora.
</t>
  </si>
  <si>
    <t>Axă prioritară 1 instrumente financiare</t>
  </si>
  <si>
    <t>Dezvoltarea unei pompe de caldura aer-apa cu aport de energie solara si recuperare de caldura reziduala</t>
  </si>
  <si>
    <t>MiniBRAIN - Echipament de Gestiune a cladirilor inteligente pe platforma Iot</t>
  </si>
  <si>
    <t>FRAGAR TRADING SRL</t>
  </si>
  <si>
    <t>Servicii mobile "verzi/green" pentru sisteme energetice din orasul inteligent - SMARTELTER</t>
  </si>
  <si>
    <t xml:space="preserve">Scopul proiectul consta in realizarea unei investitii private CDI in vederea dezvoltarii experimentale si a introducerii pe piata a unui produs inovator – o pompa de caldura inovativa de tip aer-apa cu aport de energie solara si recuperare de caldura reziduala destinat incalzirii/racirii incintelor si producerii de apa calda menajera. </t>
  </si>
  <si>
    <t>Obiectivul principar este crearea lui MiniBRAIN, un echipament Hard si Soft pentru gestionarea descentralizata a unei clădiri inteligente. Acest echipament din punct de vedere al infrastructurii hardware va fi construit pe o platforma Iot de tip Rasbery Pi, si va trebui
sa gestioneze un subsistem (subsistemul de iluminat, subsistemul de control acces, subsistemul de ventilatie etc.) al unei "cladiri inteligente" şi „clădiri sustenabile”.</t>
  </si>
  <si>
    <t>Obiectivul general al proiectului tehnologic inovativ propus îl reprezintă susţinerea investiţiei private in CDI prin realizarea unei inovări de produs, bazată pe o platformă software dotată cu inteligentă artificială, dezvoltată pe baza drepturilor de utilizare ale rezultatelor cercetării finanţate de către întreprinderea solicitantă, in activitatea proprie a societatii AUDIT IT&amp;C SRL, cu introducere în producţie prin înfiinţarea unei unităţi noi.</t>
  </si>
  <si>
    <t>Fitopreparate Inovative pe Bază de Uleiuri Esenţiale pentru Afecţiuni Urinare şi Introducerea acestora în Producţie</t>
  </si>
  <si>
    <t>MANCORA OCEAN  SRL</t>
  </si>
  <si>
    <t>Algoritm de diagnostic si management al disfunctiei cardiace la pacientii oncologici / DIONCO</t>
  </si>
  <si>
    <t>GABRIELA CLINIC S.R.L.</t>
  </si>
  <si>
    <t>Obiectivul general este dezvoltarea de fitopreparate inovative pe bază de uleiuri esenţiale pentru afecţiuni urinare şi introducerea acestora în producţie prin infiintarea unei unitati noi, dezvoltand extractia cu lichide supercritice si caracterizarea cu ajutorul gaz-cromatografiei şi spectroscopiei de masa</t>
  </si>
  <si>
    <t>Obiectivul general al proiectului este de a dezvolta prin activitatile de cercetare industriala si dezvoltare experimentala un serviciu inovativ de screening si diagnostic precoce al difunctiei miocardice asociata terapiei cancerului, ce are la baza rezultatele activitatii de cercetare realizate in cadrul tezei de doctorat a directorului de proiect cu titlul ,,DIAGNOSTICUL PRECOCE AL DISFUNCTIEI MIOCARDICE ASOCIATA TERAPIEI CANCERULUI PRIN UTILIZAREA ECOCARDIOGRAFIEI 2D, 3D SI SPECKLE TRACKING"</t>
  </si>
  <si>
    <t>Dezvoltare start-up Layer By Layer Construction prin realizarea unui proiect în scopul cercetării, inovării si dezvoltării tehnologice în sectorul de specializare inteligentă: energie, mediu si schimbări climatice</t>
  </si>
  <si>
    <t>Mobile Neural Powerplant</t>
  </si>
  <si>
    <t>LAYER BY LAYER CONSTRUCTION S.R.L.</t>
  </si>
  <si>
    <t>NEURAL ENERGY S.R.L.</t>
  </si>
  <si>
    <t>Tămădău Mare</t>
  </si>
  <si>
    <t>Suplimente alimentare pe bază de oţet de mere şi miere şi introducerea acestora în producţie</t>
  </si>
  <si>
    <t>ROM HONEY GROUP SRL</t>
  </si>
  <si>
    <t>VOITA – Sistem informatic integrat de Voice to Text Analytics</t>
  </si>
  <si>
    <t>Ploieşti</t>
  </si>
  <si>
    <t>Reziliat 07.02.2023</t>
  </si>
  <si>
    <t>Reziliat 14.02.2023</t>
  </si>
  <si>
    <t>Modernizarea societatii SC MER DUM SRL</t>
  </si>
  <si>
    <t>Investiții în activități productive din initiativa societatii SAMI SRL</t>
  </si>
  <si>
    <t>SAMI SRL</t>
  </si>
  <si>
    <t>ACHIZITIE DE UTILAJE LA NAPHORA SRL</t>
  </si>
  <si>
    <t>NAPHORA SRL</t>
  </si>
  <si>
    <t>Achizitie de echipamente pentru retehnologizarea SC Damava Imobil SRL</t>
  </si>
  <si>
    <t>DAMAVA IMOBIL SRL</t>
  </si>
  <si>
    <t>Achizitie echipamente pentru activitate de constructii pentru firma SORANTO SPEED SRL.</t>
  </si>
  <si>
    <t>SORANTO SPEED S.R.L.</t>
  </si>
  <si>
    <t>MODERNIZAREA ACTIVITATII IN CADRUL CONCORD EFECT SRL</t>
  </si>
  <si>
    <t>CONCORD EFECT S.R.L.</t>
  </si>
  <si>
    <t>Baia de Fier</t>
  </si>
  <si>
    <t>Achizitie de echipamente pentru retehnologizarea TORN HVAC SOLUTIONS SRL</t>
  </si>
  <si>
    <t>TORN HVAC SOLUTIONS SRL</t>
  </si>
  <si>
    <t>GREEN DEAL - SC AGROMYR SPIC CEREAL SRL],</t>
  </si>
  <si>
    <t>AGROMYR SPIC CEREAL SRL</t>
  </si>
  <si>
    <t>Urlaţi</t>
  </si>
  <si>
    <t>REFACEREA CAPACITATIII DE REZILIENTA A SC BIM SRL PRIN ACHIZITIA DE UTILAJE TEHNOLOGICE DE ULTIMA GE</t>
  </si>
  <si>
    <t>BIM SRL</t>
  </si>
  <si>
    <t>Modernizarea activitatii in cadrul Anvelo Center SRL</t>
  </si>
  <si>
    <t>ANVELO CENTER SRL</t>
  </si>
  <si>
    <t>Cresterea productivitatii prin masuri de eficienta energetica</t>
  </si>
  <si>
    <t>ECO LEMN PRODUCTS S.R.L.</t>
  </si>
  <si>
    <t>Caransebeş</t>
  </si>
  <si>
    <t>INVESTIȚII PRODUCTIVE PENTRU REDRESAREA ECONOMICĂ A DEFAPLAST INVEST S.R.L.</t>
  </si>
  <si>
    <t>DEFAPLAST INVEST SRL</t>
  </si>
  <si>
    <t xml:space="preserve">Retehnologizarea societății TGM GROUP EXCLUSIVE SRL prin achiziția de echipamente performante </t>
  </si>
  <si>
    <t>TGM GROUP EXCLUSIVE SRL</t>
  </si>
  <si>
    <t>CRESTEREA COMPETITIVITATII SOCIETATII EST TRANSEXIM SRL</t>
  </si>
  <si>
    <t>EST TRANSEXIM SRL</t>
  </si>
  <si>
    <t>DEZVOLTAREA ACTIVITATII SOCIETATII ANNA GROUP DELIVERY SRL</t>
  </si>
  <si>
    <t>ANNA GROUP DELIVERY S.R.L.</t>
  </si>
  <si>
    <t>Investiții în activități productive pentru consolidarea poziției pe piață a SC ANTEL PRINT  SRL</t>
  </si>
  <si>
    <t>ANTEL PRINT S.R.L.</t>
  </si>
  <si>
    <t>INVESTIȚII PRODUCTIVE PENTRU REDRESAREA ECONOMICĂ A VERNESDIVERS S.R.L.</t>
  </si>
  <si>
    <t>VERNESDIVERS SRL</t>
  </si>
  <si>
    <t>Consolidarea pozitiei pe piata a COTIZ INCHIRIERI SRL prin investitii durabile</t>
  </si>
  <si>
    <t>COTIZ INCHIRIERI SRL</t>
  </si>
  <si>
    <t>Grant pentru CUBICON EXPERT SRL</t>
  </si>
  <si>
    <t>CUBICON EXPERT SRL</t>
  </si>
  <si>
    <t>RARA TRIP SRL</t>
  </si>
  <si>
    <t>Cresterea capacitatii societatii RARA TRIP SRL prin achizitia de mijloace fixe</t>
  </si>
  <si>
    <t>Poplaca</t>
  </si>
  <si>
    <t>Refacerea capacitatii de rezilienta a SIG ROMPROD SRL prin achizitia de echipamente tehnologice</t>
  </si>
  <si>
    <t>SIG ROMPROD SRL</t>
  </si>
  <si>
    <t>Cresterea productivitatii firmei DAF 93 SRL prin investitii in retehnologizare</t>
  </si>
  <si>
    <t>DAF 93 SRL</t>
  </si>
  <si>
    <t>REFACEREA CAPACITATII DE REZILIENTA A SOCIETATII CARMINA TRANS SRL</t>
  </si>
  <si>
    <t>CARMINA TRANS S.R.L.</t>
  </si>
  <si>
    <t>Retehnologizare RAZADI SRL</t>
  </si>
  <si>
    <t>RAZADI SRL</t>
  </si>
  <si>
    <t>4.1.1. POC- „Investiții în activități productive”1</t>
  </si>
  <si>
    <t>POPAESCU &amp; CO S.R.L.</t>
  </si>
  <si>
    <t>CRESTEREA SI MODERN. CAPACITATII DE PROD. A MIHAITA TRANSPORTER SRL PRIN ACHIZ. DE UTILAJE SI ECHIP.</t>
  </si>
  <si>
    <t>Investiții în vederea dezvoltării activității economice a S.C OPTIM SERV 2005 S.R.L</t>
  </si>
  <si>
    <t>OPTIM SERV 2005 SRL</t>
  </si>
  <si>
    <t>Cofetaria Theo- produse mai gustoase, mai sanatoase!</t>
  </si>
  <si>
    <t>ASTEOS PROD SRL</t>
  </si>
  <si>
    <t>Dezoltarea societatii 11 TDLIF SRL prin investitii in retehnologizare</t>
  </si>
  <si>
    <t>11 T.D.L.I.F. SRL</t>
  </si>
  <si>
    <t>REFACEREA CAPACITĂȚII DE REZILIENȚĂ A SOCIETATII EST TRANS SRL</t>
  </si>
  <si>
    <t>EST TRANS SRL</t>
  </si>
  <si>
    <t>Ţinteşti</t>
  </si>
  <si>
    <t>Investiții în activități productive pentru consolidarea poziției pe piață a UNIVERSAL SALON CRIS SRL</t>
  </si>
  <si>
    <t>UNIVERSAL SALON CRIS SRL</t>
  </si>
  <si>
    <t>Socodor</t>
  </si>
  <si>
    <t>Cresterea capacitatii de rezilienta la M&amp;LAuto  prin Retehnologizare si investitii in energia verde</t>
  </si>
  <si>
    <t>M &amp; L AUTO SRL</t>
  </si>
  <si>
    <t>Finantare SC DEPES SRL</t>
  </si>
  <si>
    <t>DEPES SRL</t>
  </si>
  <si>
    <t>CREȘTEREA CAPACITĂȚII DE REZILIENȚĂ LA LUCLAD PRIN RETEHNOLOGIZARE ȘI INVESTIȚII ÎN ENERGIE VERDE</t>
  </si>
  <si>
    <t>LUCLAD PANIF TRANS S.R.L.</t>
  </si>
  <si>
    <t>INVESTIȚII PRODUCTIVE PENTRU REDRESAREA ECONOMICĂ A IMPEROS CONCEPT RO S.R.L.</t>
  </si>
  <si>
    <t>IMPEROS CONCEPT RO SRL</t>
  </si>
  <si>
    <t>Investiții în activități productive ale VEDIRIN GRUP</t>
  </si>
  <si>
    <t xml:space="preserve">GO GREEN MARNAV INVEST </t>
  </si>
  <si>
    <t>MARNAV INVEST SRL</t>
  </si>
  <si>
    <t>INVESTITII IN RETEHNOLOGIZARE PENTRU REFACEREA CAPACITATII DE REZILIENTA A SC BASC TURTRANS SRL</t>
  </si>
  <si>
    <t>BASC TURTRANS SRL</t>
  </si>
  <si>
    <t>MODERNIZAREA SPATIULUI RECREATIV IN CADRUL SOCIETATII ALLEGRIA TURISM SRL</t>
  </si>
  <si>
    <t>ALLEGRIA TURISM SRL</t>
  </si>
  <si>
    <t>Sânmartin</t>
  </si>
  <si>
    <t>Investiții productive pentru MEGA PRINT SRL</t>
  </si>
  <si>
    <t>MEGA PRINT SRL</t>
  </si>
  <si>
    <t>Investiții in active noi pentru cresterea capacitatii de rezilienta a societatii DORALEX COM SRL</t>
  </si>
  <si>
    <t>DORALEX COM SRL</t>
  </si>
  <si>
    <t>Borşa</t>
  </si>
  <si>
    <t>Dezvoltarea activitatii societatii Cobrali 2000 SRL</t>
  </si>
  <si>
    <t>COBRALI 2000 SRL</t>
  </si>
  <si>
    <t>Dezvoltarea activitatii societatii Vitalia K SRL</t>
  </si>
  <si>
    <t>VITALIA K SRL</t>
  </si>
  <si>
    <t>Investiții în activități productive pentru ARPACOR SA</t>
  </si>
  <si>
    <t>ARPACOR SA</t>
  </si>
  <si>
    <t>Dezvoltarea activitatii societatii M.S.C INTERNATIONAL SRL prin investitii de retehnologizare</t>
  </si>
  <si>
    <t>M.S.C. INTERNATIONAL SRL</t>
  </si>
  <si>
    <t>Bragadiru</t>
  </si>
  <si>
    <t>Investitii in sistem de panouri fotovoltaice si solutii electrice de manipulare</t>
  </si>
  <si>
    <t>AGROTEHNIC SRL</t>
  </si>
  <si>
    <t>Dezvoltarea societății STARDORS SRL prin achiziția de active corporale</t>
  </si>
  <si>
    <t>STARDORS SRL</t>
  </si>
  <si>
    <t>Dotarea TIVAN PLAST SRL cu echipamente inovative</t>
  </si>
  <si>
    <t>TIVAN PLAST SRL</t>
  </si>
  <si>
    <t>Investiții în în retehnologizare pentru refacerea capacității de reziliență a firmei COMGIRIUS SRL</t>
  </si>
  <si>
    <t>COMGIRIUS S.R.L.</t>
  </si>
  <si>
    <t>Romuli</t>
  </si>
  <si>
    <t>Investiții în activități productive pentru consolidarea poziției pe piață a MARIA TURISM SRL</t>
  </si>
  <si>
    <t>MARIA TURISM SRL</t>
  </si>
  <si>
    <t>Cetatea de Baltă</t>
  </si>
  <si>
    <t xml:space="preserve">Cresterea competitivitatii Inter Food Box S.R.L. printr-o investitie sustenabila </t>
  </si>
  <si>
    <t>INTER FOOD BOX S.R.L.</t>
  </si>
  <si>
    <t>Consolidarea poziției pe piață a Somipress Romania prin achiziția de echipamente și sisteme verzi</t>
  </si>
  <si>
    <t>SOMIPRESS ROMANIA SRL</t>
  </si>
  <si>
    <t>DEZVOLTAREA ACTIVITATII SOCIETATII POLARIS CAFE SRL</t>
  </si>
  <si>
    <t>POLARIS CAFE SRL</t>
  </si>
  <si>
    <t>Dezvoltarea sustenabilă a S.C. TECH CONFORT S.R.L. prin achiziția de utilaje noi</t>
  </si>
  <si>
    <t>TECH CONFORT SRL</t>
  </si>
  <si>
    <t>Achizitie echipamente pentru dezvoltarea societatii RADIS COM SRL</t>
  </si>
  <si>
    <t>RADIS COM SRL</t>
  </si>
  <si>
    <t>Făgăraş</t>
  </si>
  <si>
    <t>Consolidarea poziției pe piață a societatii COJOCARU COM SRL afectata de pandemia COVID-19</t>
  </si>
  <si>
    <t>COJOCARU COM SRL</t>
  </si>
  <si>
    <t>CREȘTEREA CAPACITĂȚII DE REZILIENȚĂ LA PROFY SRL PRIN RETEHNOLOGIZARE ȘI INVESTIȚII ÎN ENERGIE VERDE</t>
  </si>
  <si>
    <t>PROFI PARTY RENTALS SRL</t>
  </si>
  <si>
    <t>CREȘTEREA CAPACITĂȚII DE REZILIENȚĂ LA COMRANADO PRIN RETEHNOLOGIZARE ȘI INVESTIȚII ÎN ENERGIE VERDE</t>
  </si>
  <si>
    <t>COMRANADO S.R.L.</t>
  </si>
  <si>
    <t>Breasta</t>
  </si>
  <si>
    <t>GRANT PENTRU SOCIETATEA GHIOCELA PROD COM SRL</t>
  </si>
  <si>
    <t>Motru</t>
  </si>
  <si>
    <t xml:space="preserve">REFACEREA CAPACITATII DE REZILIENTA A SOCIETATII SPERANTA E.L. SRL </t>
  </si>
  <si>
    <t>SPERANTA E.L. SRL</t>
  </si>
  <si>
    <t>POC 4.1.1 SC LUMINISA PRODCOM SRL</t>
  </si>
  <si>
    <t>SC LUMINISA PRODCOM SRL</t>
  </si>
  <si>
    <t>INVESTIŢII DESTINATE CAPACITĂŢILOR DE PRESTARE DE SERVICII ŞI RETEHNOLOGIZĂRII PERLA BARGAULUI IMPEX</t>
  </si>
  <si>
    <t>PERLA BIRGAULUI IMPEX SRL</t>
  </si>
  <si>
    <t>INVESTITII IN ACTIVITATI PRODUCTIVE PENTRU SC DIANA TRANS ACHIM 2003 SRL</t>
  </si>
  <si>
    <t>DIANA TRANS ACHIM 2003 SRL</t>
  </si>
  <si>
    <t>Morăreşti</t>
  </si>
  <si>
    <t>INVESTITII IN ACTIVITATI PRODUCTIVE TRANSVOD SRL</t>
  </si>
  <si>
    <t>TRANSVOD S.R.L.</t>
  </si>
  <si>
    <t>Consolidarea poziției pe piață a societatii CONCORD TRADING SRL și refacerea capacității de rezilien</t>
  </si>
  <si>
    <t>CONCORD TRADING S.R.L.</t>
  </si>
  <si>
    <t>Săruleşti</t>
  </si>
  <si>
    <t>„Consolidarea poziției pe piață a companiei ADINA SRL și refacerea capacității de reziliență”</t>
  </si>
  <si>
    <t>ADINA SRL</t>
  </si>
  <si>
    <t xml:space="preserve">“Investiții în activități productive pentru consolidarea poziției pe piață a SC AXA PORCELAINE SRL” </t>
  </si>
  <si>
    <t>AXA PORCELAINE S.R.L.</t>
  </si>
  <si>
    <t>Consolidarea pozitiei pe piata a TWOMAR KONTACT SERVICES SRL prin investitii durabile</t>
  </si>
  <si>
    <t>TWOMAR KONTACT SERVICES SRL</t>
  </si>
  <si>
    <t>INVESTIȚII PRODUCTIVE PENTRU REDRESAREA ECONOMICĂ A REBECCA INTERNATIONAL COM S.R.L.</t>
  </si>
  <si>
    <t>REBECCA INTERNATIONAL COM SRL</t>
  </si>
  <si>
    <t>Consolidarea pozitiei pe piata a VET FARM SRL prin investitii durabile</t>
  </si>
  <si>
    <t>VET FARM S.R.L.</t>
  </si>
  <si>
    <t>Dezvoltarea companiei ANA EURO BYT SRL prin achiziția de echipamente</t>
  </si>
  <si>
    <t>ANA EURO BYT S.R.L.</t>
  </si>
  <si>
    <t>Modernizarea flotei societatii SC LYK SRL prin achizitia de active</t>
  </si>
  <si>
    <t>LYK S.R.L.</t>
  </si>
  <si>
    <t>Consolidarea poziției pe piață a societății ANGAR PROD SRL</t>
  </si>
  <si>
    <t>ANGAR PROD S.R.L.</t>
  </si>
  <si>
    <t>Cehu Silvaniei</t>
  </si>
  <si>
    <t>WESTERN EUROPE S.R.L.</t>
  </si>
  <si>
    <t>Investitii in modernizarea societatii Tit Bit SRL cu utilaje specifice</t>
  </si>
  <si>
    <t>TIT BIT SRL</t>
  </si>
  <si>
    <t>Buziaş</t>
  </si>
  <si>
    <t>INVESTIȚII PRODUCTIVE PENTRU REDRESAREA ECONOMICĂ A GMI CONSTRUCT S.R.L</t>
  </si>
  <si>
    <t>GMI CONSTRUCT SRL</t>
  </si>
  <si>
    <t>Şieu-Măgheruş</t>
  </si>
  <si>
    <t>Cresterea productivitatii firmei ITALPROD SRL prin investitii in retehnologizare</t>
  </si>
  <si>
    <t>ITALPROD SRL</t>
  </si>
  <si>
    <t>Proiect Investitii ASSA GRUP SRL</t>
  </si>
  <si>
    <t>ASSA GRUP SRL</t>
  </si>
  <si>
    <t>Dezvoltarea societatii COMINCO OLTENIA SA prin achizitia de active corporale</t>
  </si>
  <si>
    <t>COMINCO OLTENIA SA</t>
  </si>
  <si>
    <t>Alunu</t>
  </si>
  <si>
    <t>LCB PACK S.R.L.</t>
  </si>
  <si>
    <t>INVESTIȚII PRODUCTIVE PENTRU REDRESAREA ECONOMICĂ A LCB PACK S.R.L.</t>
  </si>
  <si>
    <t>Târgu Lăpuş</t>
  </si>
  <si>
    <t>KWD RECYCLYNG S.R.L.</t>
  </si>
  <si>
    <t>INVESTIȚII PRODUCTIVE PENTRU REDRESAREA ECONOMICĂ A INDEX CONST S.R.L.</t>
  </si>
  <si>
    <t>INDEX CONST S.R.L.</t>
  </si>
  <si>
    <t>Retehnologizarea societății MIR PAN GRUP SRL pentru refacerea capacității de reziliență</t>
  </si>
  <si>
    <t>MIR PAN GRUP SRL</t>
  </si>
  <si>
    <t>ACHIZITIE DE MIJLOACE DE TRANSPORT LA MARAMOŢUL TRANS SRL</t>
  </si>
  <si>
    <t>MARAMOŢUL TRANS SRL</t>
  </si>
  <si>
    <t>Livada</t>
  </si>
  <si>
    <t>Achizitie echipamente retehnologizare in cadrul D.A.C. Natural Prod SRL</t>
  </si>
  <si>
    <t>D.A.C. NATURAL PROD SRL</t>
  </si>
  <si>
    <t>„Investiții în activități productive pentru consolidarea poziției pe piață a SC TITANIC LOGISTIC SRL</t>
  </si>
  <si>
    <t>TITANIC LOGISTICS SRL</t>
  </si>
  <si>
    <t xml:space="preserve">’’Investitii in retehnologizare si eficientizarea energetica a societatii NUTRISAL S.R.L’’ </t>
  </si>
  <si>
    <t>NUTRISAL SRL</t>
  </si>
  <si>
    <t>GREEN PAGREIMA</t>
  </si>
  <si>
    <t>PAGREIMA SRL</t>
  </si>
  <si>
    <t>Vădeni</t>
  </si>
  <si>
    <t>Retehnologizarea firmei IVP TROFEE SRL pentru refacerea capacității de reziliență</t>
  </si>
  <si>
    <t>IVP TROFEE SRL</t>
  </si>
  <si>
    <t>ACHIZITIA DE UTILAJE IN VEDEREA REFACERII CAPACITATII DE REZILIENTA A GENPROD STAR SRL</t>
  </si>
  <si>
    <t>GENPROD STAR SRL</t>
  </si>
  <si>
    <t>Balş</t>
  </si>
  <si>
    <t>SENERA LOGISTIC S.R.L.</t>
  </si>
  <si>
    <t>DEZVOLTAREA ACTIVITATII SOCIETATII OPTILINE SRL</t>
  </si>
  <si>
    <t>OPTILINE SRL</t>
  </si>
  <si>
    <t>Investiții în activități productive pentru consolidarea poziției pe piață a SC SAVOIA BEST CAFFE SR</t>
  </si>
  <si>
    <t>SAVOIA BEST CAFFE SRL</t>
  </si>
  <si>
    <t>COANDI RESTAURANTE SRL</t>
  </si>
  <si>
    <t>Modernizarea activitatii in cadrul Jaqy&amp;Aly Tour SRL</t>
  </si>
  <si>
    <t>JAQY &amp; ALY TOUR SRL</t>
  </si>
  <si>
    <t>DEZVOLTAREA ACTIVITATII T&amp;V INSTAL SRL</t>
  </si>
  <si>
    <t>T &amp; V INSTAL SRL</t>
  </si>
  <si>
    <t>Vălenii de Munte</t>
  </si>
  <si>
    <t>Dezvoltarea societatii PSG Ballroom Events SRL</t>
  </si>
  <si>
    <t>PSG BALLROOM EVENTS SRL</t>
  </si>
  <si>
    <t>COMPLEX GLORIA RESIDENCE</t>
  </si>
  <si>
    <t>COMPLEX GLORIA RESIDENCE S.R.L.</t>
  </si>
  <si>
    <t>MODERNIZAREA ACTIVITATII IN CADRUL VIZION STAR SRL</t>
  </si>
  <si>
    <t>VIZION STAR SRL</t>
  </si>
  <si>
    <t>Achizitie echipamente specifice in cadrul S.C. SILASOF CONSTRUCT S.R.L.</t>
  </si>
  <si>
    <t>SILASOF CONSTRUCT S.R.L.</t>
  </si>
  <si>
    <t>Sânnicolau Mare</t>
  </si>
  <si>
    <t>Dezvoltarea activitatii MEGALOS TURISM REZIDENTIAL</t>
  </si>
  <si>
    <t>MEGALOS TURISM REZIDENTIAL SRL</t>
  </si>
  <si>
    <t>ACHIZITIA DE ECHIPAMENTE IN CADRUL FIRMEI MOLDOGLASS S.R.L</t>
  </si>
  <si>
    <t>MOLDOGLASS SRL</t>
  </si>
  <si>
    <t>MODERNIZAREA ACTIVITATII IN CADRUL ROSECAS SRL</t>
  </si>
  <si>
    <t>ROSECAS SRL</t>
  </si>
  <si>
    <t>DEZVOLTAREA ACTIVITATII SOCIETATII ACTIVE BUSINESS WORLD SRL</t>
  </si>
  <si>
    <t>ACTIVE BUSINESS WORLD SRL</t>
  </si>
  <si>
    <t>Refacerea capacitatii de rezilienta a SC BRAVIA TOTAL SRL</t>
  </si>
  <si>
    <t>BRAVIA TOTAL SRL</t>
  </si>
  <si>
    <t>Retehnologizare pentru refacerea capacitatii de rezilienta la TOP STEEL INVEST SRL din Municipiul Ti</t>
  </si>
  <si>
    <t>TOP STEEL INVEST SRL</t>
  </si>
  <si>
    <t>Actiunea 4.1.1</t>
  </si>
  <si>
    <t>INOVATIE DIN ELECTRIC S.R.L.</t>
  </si>
  <si>
    <t>LOTUS HOLDING S.R.L.</t>
  </si>
  <si>
    <t>Achizitie echipamente retehnologizare in cadrul SC  TOP TURISM INTERMED SRL</t>
  </si>
  <si>
    <t>TOP TURISM INTERMED SRL</t>
  </si>
  <si>
    <t>Consolidarea pozitiei pe piata a SUBLIPRINT SRL</t>
  </si>
  <si>
    <t>SUBLIPRINT SRL</t>
  </si>
  <si>
    <t>Investiții destinate capacităților de prestare de servicii și retehnologizării, SERVICII ALL INN SRL</t>
  </si>
  <si>
    <t>SERVICII ALL INN S.R.L.</t>
  </si>
  <si>
    <t>GO GREEN STRADE</t>
  </si>
  <si>
    <t>STRADE CONSCOM S.R.L.</t>
  </si>
  <si>
    <t>Brănişca</t>
  </si>
  <si>
    <t>INVESTIȚII PRODUCTIVE PENTRU REDRESAREA ECONOMICĂ A TIPOGRAFIA ARTA S.R.L.</t>
  </si>
  <si>
    <t>TIPOGRAFIA ARTA SRL</t>
  </si>
  <si>
    <t>DEZVOLTAREA ACTIVITATII LA SC IULCOM SRL</t>
  </si>
  <si>
    <t>IULCOM S.R.L.</t>
  </si>
  <si>
    <t>Dezvoltarea activitatii FULL ECO  RECYCLING SRL</t>
  </si>
  <si>
    <t>FULL ECO RECYCLING SRL</t>
  </si>
  <si>
    <t>COPACART EDIL SRL</t>
  </si>
  <si>
    <t>RETEHNOLOGIZAREA ACTIVITATII LA RND AUTOMATIC SOL SRL</t>
  </si>
  <si>
    <t>RND AUTOMATIC SOL SRL</t>
  </si>
  <si>
    <t>INVESTIȚII ÎN ACTIVITĂȚI PRODUCTIVE PENTRU GRIFIL COM S.R.L.</t>
  </si>
  <si>
    <t>GRIFIL COM S.R.L.</t>
  </si>
  <si>
    <t>Baia de Aramă</t>
  </si>
  <si>
    <t>Investitii pentru  MIBO VENT SRL</t>
  </si>
  <si>
    <t>MIBO VENT  SRL</t>
  </si>
  <si>
    <t>Dotarea FORTEXA SRL cu mijloace de transport</t>
  </si>
  <si>
    <t>FORTEXA SRL</t>
  </si>
  <si>
    <t>INVESTITII IN RETEHNOLOGIZARE PENTRU ALEXANDER EVENTS &amp; BALLROOM SRL</t>
  </si>
  <si>
    <t>ALEXANDER EVENTS &amp; BALLROOM SRL</t>
  </si>
  <si>
    <t>Investiții de retehnologizare la Szel-Mob Srl</t>
  </si>
  <si>
    <t>SZEL-MOB SRL</t>
  </si>
  <si>
    <t>Cristuru Secuiesc</t>
  </si>
  <si>
    <t>INVESTITII PENTRU CONSOLIDAREA ACTIVITATII DUPA PANDEMIA DE COVID-19 LA ELDIMONA SRL</t>
  </si>
  <si>
    <t>ELDIMONA S.R.L.</t>
  </si>
  <si>
    <t>Horoatu Crasnei</t>
  </si>
  <si>
    <t>STAN AUREL MARIAN SRL</t>
  </si>
  <si>
    <t>STAN AUREL MARIAN S.R.L.</t>
  </si>
  <si>
    <t>Dragodana</t>
  </si>
  <si>
    <t>Retehnologizarea societății CONSTRUCT INVEST CARPATI SRL, prin achiziția de utilaje performante</t>
  </si>
  <si>
    <t>CONSTRUCT INVEST CARPATI SRL</t>
  </si>
  <si>
    <t xml:space="preserve">Investiții destinate retehnologizării în vederea refacerii capacității de reziliență la C&amp;M SRL </t>
  </si>
  <si>
    <t>CHOCOLATE &amp; MORE S.R.L.</t>
  </si>
  <si>
    <t>CREȘTEREA CAPACITĂȚII DE REZILIENȚĂ LA GAVSTI PRIN RETEHNOLOGIZARE ȘI INVESTIȚII ÎN ENERGIE VERDE</t>
  </si>
  <si>
    <t>GAVSTI CONSTRUCT SRL</t>
  </si>
  <si>
    <t>Dotarea CTG cu echipamente necesare activitatii</t>
  </si>
  <si>
    <t>C.T.G. SRL</t>
  </si>
  <si>
    <t>Târgu Ocna</t>
  </si>
  <si>
    <t>Retehnologizarea GP AUTOMOTIVE SRL cu echipamente performante</t>
  </si>
  <si>
    <t>GP AUTOMOTIVE S.R.L.</t>
  </si>
  <si>
    <t>Pătrăuţi</t>
  </si>
  <si>
    <t>Relansarea activitatii societatii KOALA DESIGN SRL</t>
  </si>
  <si>
    <t>KOALA DESIGN S.R.L.</t>
  </si>
  <si>
    <t>RELANSAREA ACTIVITATII FIRMEI IMOROM CATERING SRL</t>
  </si>
  <si>
    <t>IMOROM CATERING SRL</t>
  </si>
  <si>
    <t>Dezvoltarea firmei Savnelson GSA SRL prin realizare de investiții productive</t>
  </si>
  <si>
    <t>SAVNELSON GSA SRL</t>
  </si>
  <si>
    <t>Investitie verde UNIVERSAL PRIVAT</t>
  </si>
  <si>
    <t>UNIVERSAL PRIVAT S.R.L.</t>
  </si>
  <si>
    <t>Luduş</t>
  </si>
  <si>
    <t>Investiții destinate retehnologizării societății BRIZA MARII NEGRE SRL</t>
  </si>
  <si>
    <t>BRIZA MARII NEGRE SRL</t>
  </si>
  <si>
    <t>Consolidarea poziției pe piață a companiei SC COSMIN SRL</t>
  </si>
  <si>
    <t>COSMIN SRL</t>
  </si>
  <si>
    <t>Cresterea productivitatii muncii la CORBAN SRL</t>
  </si>
  <si>
    <t>CORBAN SRL</t>
  </si>
  <si>
    <t>Cresterea competitivitatii economice in cadrul AQUA PRESIDENT S.R.L.</t>
  </si>
  <si>
    <t>AQUA PRESIDENT SRL</t>
  </si>
  <si>
    <t>INVESTITII IN ACTIVITATI PRODUCTIVE SC PROJECT MATIC SUD SRL</t>
  </si>
  <si>
    <t>PROJECT MATIC SUD S.R.L.</t>
  </si>
  <si>
    <t>Retehnologizarea LA NELU KLEIN SRL</t>
  </si>
  <si>
    <t>LA NELU KLEIN S.R.L.</t>
  </si>
  <si>
    <t>Refacerea competitivitatii pe piata constructiilor a firmei Construct Serv Soso SRL</t>
  </si>
  <si>
    <t>CONSTRUCT SERV SOSO S.R.L.</t>
  </si>
  <si>
    <t>Dezvoltarea activitatii societatii SC TEO'S CAFE SRL</t>
  </si>
  <si>
    <t>TEO'S CAFE SRL</t>
  </si>
  <si>
    <t>DEZVOLTAREA ACTIVITATII TGV TOTALGRUP SRL</t>
  </si>
  <si>
    <t>TGV TOTALGRUP S.R.L.</t>
  </si>
  <si>
    <t>Dezvoltarea societatii DELICON PRODIMPEX SRL prin achiztia de active corporale</t>
  </si>
  <si>
    <t>DELICON PRODIMPEX SRL</t>
  </si>
  <si>
    <t>Fălticeni</t>
  </si>
  <si>
    <t>Dezvoltarea societății SC VILADINA CONSTRUCTII SRL prin achiziția de echipamente</t>
  </si>
  <si>
    <t>VILADINA CONSTRUCTII SRL</t>
  </si>
  <si>
    <t>Dezvoltarea societatii OLEHEM ROTIREF SRL prin achizitia de echipamente</t>
  </si>
  <si>
    <t>OLEHEM ROTIREF SRL</t>
  </si>
  <si>
    <t>Focşani</t>
  </si>
  <si>
    <t>INVESTITII IN ACTIVITATI PRODUCTIVE WASHIT SRL</t>
  </si>
  <si>
    <t>WASHIT SRL</t>
  </si>
  <si>
    <t>Tecuci</t>
  </si>
  <si>
    <t>Consolidarea poziției pe piață prin retehnologizarea societatii GEVIS PROTEAM SRL, în vederea reface</t>
  </si>
  <si>
    <t>GEVIS PROTEAM S.R.L.</t>
  </si>
  <si>
    <t>Investiții în activități productive din initiativa societatii Korona pekseg SRL</t>
  </si>
  <si>
    <t>KORONA PEKSEG SRL</t>
  </si>
  <si>
    <t>CRESTEREA COMPETITIVITATII SOCIETATII EURO-COM CONSTRUCT SRL</t>
  </si>
  <si>
    <t>EURO-COM CONSTRUCT SRL</t>
  </si>
  <si>
    <t>Zărneşti</t>
  </si>
  <si>
    <t>INVESTIȚII PRODUCTIVE PENTRU REDRESAREA ECONOMICĂ A CAMLUK PLAST S.R.L.</t>
  </si>
  <si>
    <t>CAMLUK PLAST SRL</t>
  </si>
  <si>
    <t>Bonţida</t>
  </si>
  <si>
    <t>Proiect pentru retehnologizarea activitatii societatii</t>
  </si>
  <si>
    <t>TECHSIM SOLUTIONS S.R.L.</t>
  </si>
  <si>
    <t>DEZVOLTAREA ACTIVITATII DE LUCRARI DE INSTALATII ELECTRICE PRIN ACHIZITIA DE ECHIPAMENTE NEPOLUANTE</t>
  </si>
  <si>
    <t>PROFCENTER SRL</t>
  </si>
  <si>
    <t>Modernizare și retehnologizare activitate transport de marfa</t>
  </si>
  <si>
    <t>IANFAB SRL</t>
  </si>
  <si>
    <t>Modernizare activitate Intercarpatica SRL</t>
  </si>
  <si>
    <t>INTERCARPATICA SRL</t>
  </si>
  <si>
    <t>DEZVOLTARE ACTIVITATE IN CADRUL FIRMEI ALEXIM 92 LABORATOR SRL</t>
  </si>
  <si>
    <t>ALEXIM 92 LABORATOR S.R.L.</t>
  </si>
  <si>
    <t>Refacerea capacității de reziliență a SC SEBERT TEHNOLOGIE SRL</t>
  </si>
  <si>
    <t>SEBERT TEHNOLOGIE SRL</t>
  </si>
  <si>
    <t xml:space="preserve">Investitii in eficientizarea consumului energetic si retehnologizare – Remus SRL </t>
  </si>
  <si>
    <t>REMUS SRL</t>
  </si>
  <si>
    <t>Slănic</t>
  </si>
  <si>
    <t>„Îmbunătățirea serviciilor oferite de compania SITE BAU CONSTRUCT SRL”</t>
  </si>
  <si>
    <t>SITE BAU CONSTRUCT SRL</t>
  </si>
  <si>
    <t>Gârcina</t>
  </si>
  <si>
    <t>Dezvoltarea ATELIER WOOD FURNITURE SRL prin achizitia de echipamente performante</t>
  </si>
  <si>
    <t>ATELIER WOOD FURNITURE SRL</t>
  </si>
  <si>
    <t xml:space="preserve">Dezvoltarea si diversificarii activitatii societatii MEGAVENT AIR SRL prin realizarea de investitii </t>
  </si>
  <si>
    <t>MEGAVENT AIR S.R.L.</t>
  </si>
  <si>
    <t>Dezvoltarea activitatii Bazar Shop Construct SRL</t>
  </si>
  <si>
    <t>BAZAR SHOP CONSTRUCT S.R.L.</t>
  </si>
  <si>
    <t>GOLDEN ENERGY CĂTEASCA SRL</t>
  </si>
  <si>
    <t>Achiziție de echipamente la SC GLOBAL INSTAL SRL</t>
  </si>
  <si>
    <t>GLOBAL INSTAL SRL</t>
  </si>
  <si>
    <t>Investitii pentru consolidarea pozitiei pe piata al Neeb Logistic SRL</t>
  </si>
  <si>
    <t>NEEB LOGISTIC SRL</t>
  </si>
  <si>
    <t>Consolidarea pozitiei pe piata a Endo Dental SRL prin investitii destinate serviciilor stomatologice</t>
  </si>
  <si>
    <t>ENDO DENTAL SRL</t>
  </si>
  <si>
    <t>Retehnologizarea societății IMPLANT MEDICA SIGHET SRL prin achiziția de tehnologii performante nepol</t>
  </si>
  <si>
    <t>IMPLANT MEDICA SIGHET SRL</t>
  </si>
  <si>
    <t>Dezvoltarea activitatii societatii DERMALITE SRL prin achizitionarea de echipamente performante</t>
  </si>
  <si>
    <t>DERMALITE SRL</t>
  </si>
  <si>
    <t>Sprijinirea STELUȚE FERICITE în vederea refacerii capacității de prestări servicii și retehnologizar</t>
  </si>
  <si>
    <t>STELUŢE FERICITE S.R.L.</t>
  </si>
  <si>
    <t>Consolidarea poziției pe piață a companiei DIANTUS LUXURY SRL afectată de pandemia COVID-19</t>
  </si>
  <si>
    <t>DIANTUS LUXURY SRL</t>
  </si>
  <si>
    <t>DOTAREA SOCIETATII REFLEXO RAZVAN SRL CU ECHIPAMENTE EFICIENTE ENERGETIC</t>
  </si>
  <si>
    <t>REFLEXO RĂZVAN S.R.L.</t>
  </si>
  <si>
    <t>Investitii in activitati productive in cadrul TAXEXPERT SOLUTIONS S.R.L</t>
  </si>
  <si>
    <t>TAXEXPERT SOLUTIONS S.R.L.</t>
  </si>
  <si>
    <t>Dezvoltare durabila la Marimed Super Dental SRL prin investitii in tehnologie de ultima generatie</t>
  </si>
  <si>
    <t>MARIMED SUPER DENTAL SRL</t>
  </si>
  <si>
    <t>Retehnologizarea TAAS Consultacy SRL</t>
  </si>
  <si>
    <t>TAAS CONSULTANCY SRL</t>
  </si>
  <si>
    <t>Investiții destinate creșterii capacitații de prestare a serviciilor de stomatologie pentru DENTMI S</t>
  </si>
  <si>
    <t>DENTMI SRL</t>
  </si>
  <si>
    <t xml:space="preserve">Dezvoltarea activitatii SVO Consulting SRL </t>
  </si>
  <si>
    <t>SVO CONSULTING S.R.L.</t>
  </si>
  <si>
    <t>Dezoltarea firmei Elen Denta SRL prin achizitii de tehnologii inovative</t>
  </si>
  <si>
    <t>ELEN DENTA S.R.L.</t>
  </si>
  <si>
    <t>Consolidarea poziției pe piață a EXQUISITE SMILE SRL și refacerea capacității de reziliență</t>
  </si>
  <si>
    <t>EXQUISITE SMILE S.R.L.</t>
  </si>
  <si>
    <t>„Consolidarea poziției pe piață a companiei VIDAROMED SRL și refacerea capacității de reziliență”</t>
  </si>
  <si>
    <t>VIDAROMED SRL</t>
  </si>
  <si>
    <t>Cresterea competitivitatii societatii TOP NAILS SRL prin achizitia de echipamente performante</t>
  </si>
  <si>
    <t>TOP NAILS S.R.L.</t>
  </si>
  <si>
    <t>Achizitie echipamente specifice in cadrul S.C. SMILE CLINIC S.R.L.</t>
  </si>
  <si>
    <t>SMILE CLINIC S.R.L.</t>
  </si>
  <si>
    <t>Dezvoltarea societatii VENUS ART HEALTH SRL prin achizitie de echipamente</t>
  </si>
  <si>
    <t>VENUS ART HEALTH SRL</t>
  </si>
  <si>
    <t>Dezvoltarea societatii CRISTEA DENTAL SRL  prin achiztia de active corporale</t>
  </si>
  <si>
    <t>CRISTEA DENTAL S.R.L.</t>
  </si>
  <si>
    <t>Modernizare cabinet oftalmologic Lux Lucis SRL</t>
  </si>
  <si>
    <t>LUX LUCIS S.R.L.</t>
  </si>
  <si>
    <t>EXTINDEREA CAPACITATII SOCIETATII UNIDENT PREMIUM SRL PRIN ACHIZITIA DE ECHIPAMENT</t>
  </si>
  <si>
    <t>UNIDENT PREMIUM S.R.L.</t>
  </si>
  <si>
    <t>„DEZVOLTAREA CAPACITATII DE PRESTARE A SERVICIILOR STOMATOLOGICE IN CADRUL SOCIETATII MUNTEAN DENT S</t>
  </si>
  <si>
    <t>MUNTEAN DENT SRL</t>
  </si>
  <si>
    <t>Retehnologizarea societatii Magic Shine Curat</t>
  </si>
  <si>
    <t>MAGIC SHINE CURAT SRL</t>
  </si>
  <si>
    <t>Granturi pentru investiții necesare capacităților de prestare servicii pentru Contezia SRL</t>
  </si>
  <si>
    <t>CONTEZIA S.R.L.</t>
  </si>
  <si>
    <t>Dezvoltarea activității companiei NAILFINITY DESIGNER S.R.L.</t>
  </si>
  <si>
    <t>NAILFINITY DESIGNER SRL</t>
  </si>
  <si>
    <t>Cazasu</t>
  </si>
  <si>
    <t>„Cresterea competitivitatii AMICO RHINO MEDICAL SRL prin achizitia de echipamente performante”</t>
  </si>
  <si>
    <t>AMICO RHINO MEDICAL SRL</t>
  </si>
  <si>
    <t>Bucutești</t>
  </si>
  <si>
    <t>Dezvoltarea activitatilor de asistenta medicala specializata la SC DIAGNOSYS CONSULT SRL</t>
  </si>
  <si>
    <t>DIAGNOSYS CONSULT S.R.L.</t>
  </si>
  <si>
    <t>TACTILMED SERVICII SRL - dotari active corporale</t>
  </si>
  <si>
    <t>TACTILMED SERVICII SRL</t>
  </si>
  <si>
    <t>Cluj napoca</t>
  </si>
  <si>
    <t>Investitii in modernizare si retehnologizare la S.C. Edu Expert Consulting S.R.L</t>
  </si>
  <si>
    <t>EDU EXPERT CONSULTING SRL</t>
  </si>
  <si>
    <t>CONSOLIDAREA POZITIEI PE PIATA A SC ALBOSMART SRL</t>
  </si>
  <si>
    <t>Dezvoltarea durabilă a societății LORENTINA 2102 SRL prin investiții productive</t>
  </si>
  <si>
    <t>LORENTINA 2102 SRL</t>
  </si>
  <si>
    <t>Retehnologizare MANOR</t>
  </si>
  <si>
    <t>MANOR CARE HOUSE SRL</t>
  </si>
  <si>
    <t>Grant pentru investiții pentru întreprinderea SANYS MEDICAL SRL</t>
  </si>
  <si>
    <t>SANYS MEDICAL SRL</t>
  </si>
  <si>
    <t>Investitii pentru cresterea capacitatii de rezilienta la SC BIO LAB SRL</t>
  </si>
  <si>
    <t>BIO-LAB SRL</t>
  </si>
  <si>
    <t>Modernizarea activitatii de investigatii medicale la SC MEDICALPROF CLINIC SRL</t>
  </si>
  <si>
    <t>MEDICALPROF CLINIC SRL</t>
  </si>
  <si>
    <t>Refacerea capacitatii de rezilienta a 4 DENT EVOLUTION MAVA SRL prin achizitia de echipamente tehnol</t>
  </si>
  <si>
    <t>4 DENT EVOLUTION MAVA SRL</t>
  </si>
  <si>
    <t>Refacerea capacității de reziliență al SZANDY SOV SRL</t>
  </si>
  <si>
    <t>SZANDY SOV SRL</t>
  </si>
  <si>
    <t>Sovata</t>
  </si>
  <si>
    <t>4.1.1</t>
  </si>
  <si>
    <t>DENTIS SMILE NEW CLINIQ  SRL</t>
  </si>
  <si>
    <t>Consolidarea poziției pe piață a Dr. G. Mercut SRL</t>
  </si>
  <si>
    <t>DR. G. MERCUT SRL</t>
  </si>
  <si>
    <t>VIZUAL MED SRL</t>
  </si>
  <si>
    <t>Târnăveni</t>
  </si>
  <si>
    <t>SERVICII SI RETEHNOLOGIZARE</t>
  </si>
  <si>
    <t>ORTO PASSION DENT S.R.L.</t>
  </si>
  <si>
    <t>INVESTIM IN SANATATE</t>
  </si>
  <si>
    <t>ONCONETWORK SRL</t>
  </si>
  <si>
    <t>Dezvoltarea capacității de prestare a serviciilor în cadrul ASV CONSULT SRL</t>
  </si>
  <si>
    <t>ASV CONSULT S.R.L.</t>
  </si>
  <si>
    <t xml:space="preserve">Dezvoltare activitate BEST FRIEND ANIMAL CLINIC SRL	</t>
  </si>
  <si>
    <t>BEST FRIENDS ANIMAL CLINIC S.R.L.</t>
  </si>
  <si>
    <t>Consolidarea pozitiei pe piata a RADIESSE SRL prin investitii destinate altor forme de invatamant</t>
  </si>
  <si>
    <t>RADIESSE SRL</t>
  </si>
  <si>
    <t>Dezvoltare activitate in cadrul SC ALKATERRA DENTAL SRL</t>
  </si>
  <si>
    <t>ALKATERRA DENTAL SRL</t>
  </si>
  <si>
    <t>Dezvoltarea COMPLEXULUI MEDICAL DR. ROGOJANU AUREL SRL</t>
  </si>
  <si>
    <t>COMPLEX MEDICAL DR.ROGOJAN AUREL S.R.L.</t>
  </si>
  <si>
    <t>Dezvoltarea serviciilor Lektor Language Trainer SRL</t>
  </si>
  <si>
    <t>LEKTOR LANGUAGE TRAINER SRL</t>
  </si>
  <si>
    <t>Dezvoltare Centru Medical Dr STANILA</t>
  </si>
  <si>
    <t>CENTRUL MEDICAL DR.STANILA SRL</t>
  </si>
  <si>
    <t>Extinderea societatii BOROSNYAY KLINIKA SRL prin achizitia de echipamente performante</t>
  </si>
  <si>
    <t>BOROSNYAY KLINIKA SRL</t>
  </si>
  <si>
    <t>GO GREEN PROSANA</t>
  </si>
  <si>
    <t>PROSANA MEDICAL CENTER SRL</t>
  </si>
  <si>
    <t>CRESTEREA CAPACITATII DE PRESTARE SERVICII A ART OF PLASTIC SURGERY SRL</t>
  </si>
  <si>
    <t>ART OF PLASTIC SURGERY SRL</t>
  </si>
  <si>
    <t>Modernizarea clinicii Fortis Diagnosis Center prin achizitia de echipamente</t>
  </si>
  <si>
    <t>FORTIS DIAGNOSIS CENTER S.R.L.</t>
  </si>
  <si>
    <t>Dezvoltarea societății CLINICA MEDICALA UDREA SRL</t>
  </si>
  <si>
    <t>CLINICA MEDICALĂ UDREA S.R.L.</t>
  </si>
  <si>
    <t>Petroşani</t>
  </si>
  <si>
    <t>ACHIZITIA DE ECHIPAMENTE DE ULTIMA GENERATIE PENTRU SERVICII MEDICALE STOMATOLOGICE</t>
  </si>
  <si>
    <t>L L L DENTAL S.R.L.</t>
  </si>
  <si>
    <t>Cresterea productivitatii muncii la MERAKI HOUSE SRL</t>
  </si>
  <si>
    <t>MERAKI HOUSE S.R.L.</t>
  </si>
  <si>
    <t>Achizitie echipamente medicale eficiente pentru IMMUNOEYE SRL</t>
  </si>
  <si>
    <t>IMMUNOEYE SRL</t>
  </si>
  <si>
    <t>CRESTEREA CAPACITATII DE PRESTARE SERVICII STOMATOLOGICE – SURMUR SRL</t>
  </si>
  <si>
    <t>SURMUR SRL</t>
  </si>
  <si>
    <t>Investitii in echipamente medicale si eficientizarea energetica a societatii DERMISANA MEDICAL S.R.L</t>
  </si>
  <si>
    <t>DERMISANA MEDICAL S.R.L.</t>
  </si>
  <si>
    <t>Relansarea economica a firmei IT Monitor SRL-D</t>
  </si>
  <si>
    <t>IT MONITOR SRL-D</t>
  </si>
  <si>
    <t>Modernizare cabinet medical prin achiziționarea de echipamente</t>
  </si>
  <si>
    <t>OGTIA MED SRL</t>
  </si>
  <si>
    <t xml:space="preserve">Cresterea capacitatii de rezilienta, dezvoltarea sectiei de spitalizare zi a Centrului Med. Ovidius </t>
  </si>
  <si>
    <t>CENTRUL MEDICAL OVIDIUS SRL</t>
  </si>
  <si>
    <t>Consolidarea pozitiei pe piata a RODENTA SRL prin investitii destinate serviciilor stomatologice</t>
  </si>
  <si>
    <t>RODENTA SRL</t>
  </si>
  <si>
    <t>Investitii pentru cresterea capacitatii de rezilienta la SC RAYMEDICA SRL</t>
  </si>
  <si>
    <t>RAYMEDICA SRL</t>
  </si>
  <si>
    <t>Spring Medical Health 411 POC</t>
  </si>
  <si>
    <t>SPRING MEDICAL HEALTH S.R.L.</t>
  </si>
  <si>
    <t xml:space="preserve">Digitalizarea si cresterea preciziei si calitatii rezultatelor tratamentelor stomatologice </t>
  </si>
  <si>
    <t>PARA-LUXADENT SRL</t>
  </si>
  <si>
    <t>Cresterea adresabilitatii si accesibilitatii companiilor romanesti la serviciile de medicina muncii.</t>
  </si>
  <si>
    <t>MED PRO BUCOVINA S.R.L.</t>
  </si>
  <si>
    <t>Green Deal – CHARMDENTAL ENACHESCU S.N.C</t>
  </si>
  <si>
    <t>CHARMDENTAL ENACHESCU SNC</t>
  </si>
  <si>
    <t>Consolidarea pozitiei pe piata a RX-DENTYS MEDICAL SRL</t>
  </si>
  <si>
    <t>RX-DENTYS MEDICAL SRL</t>
  </si>
  <si>
    <t>Înființare cabinet stomatologic (deschidere punct nou de lucru)</t>
  </si>
  <si>
    <t>AFDENTALART S.R.L.</t>
  </si>
  <si>
    <t>Investitie in echipamente pentru dotare clinica medicala</t>
  </si>
  <si>
    <t>OXIMED-HBOT SRL</t>
  </si>
  <si>
    <t>„Consolidarea capacitatii SC MAT CORD BIOMEDICA SRL de prestare a serviciilor medicale"</t>
  </si>
  <si>
    <t>MAT CORD BIOMEDICA S.R.L.</t>
  </si>
  <si>
    <t>"Achizitia de echipamente pentru esfasurarea activitatii societatii Danaderm Medical SRL"</t>
  </si>
  <si>
    <t>DANADERM MEDICAL SRL</t>
  </si>
  <si>
    <t>Vatra Dornei</t>
  </si>
  <si>
    <t>Consolidarea pozitiei pe piata BOHEME SRL prin investitii durabile</t>
  </si>
  <si>
    <t>BOHEME S.R.L.</t>
  </si>
  <si>
    <t>CRESTEREA COMPETITIVITATII SOCIETATII DEXA DIAGNOSTIC S.R.L.</t>
  </si>
  <si>
    <t>DEXA DIAGNOSTIC S.R.L.</t>
  </si>
  <si>
    <t>Achizitie capacități de prestare de servicii de intretinere corporala</t>
  </si>
  <si>
    <t>RHEMA CONSULT S.R.L.</t>
  </si>
  <si>
    <t>DEZVOLTAREA ACTIVITATII MOBIL CENTER TEST SRL</t>
  </si>
  <si>
    <t>MOBIL CENTER TEST SRL</t>
  </si>
  <si>
    <t>Dezvoltarea societatii DRB Oral Concept Health prin achizitionarea de echipamente performante</t>
  </si>
  <si>
    <t>DRB ORAL CONCEPT HEALTH S.R.L.</t>
  </si>
  <si>
    <t>Văleni-Dâmboviţa</t>
  </si>
  <si>
    <t>Dezvoltarea capacității economice a SC SOFTIMED CREATIVE SOLUTIONS SRL</t>
  </si>
  <si>
    <t>SOFTIMED CREATIVE SOLUTIONS SRL</t>
  </si>
  <si>
    <t>Consolidarea poziției pe piață a companiei DERMA HEALTH&amp;BEAUTY SRL afectată de pandemia COVID-19</t>
  </si>
  <si>
    <t>DERMA HEALTH&amp;BEAUTY S.R.L.</t>
  </si>
  <si>
    <t>[Investitii necesare retehnologizarii pentru INTELITAX OFFICE SRL</t>
  </si>
  <si>
    <t>INTELITAX OFFICE SRL</t>
  </si>
  <si>
    <t>Refacerea capacității de reziliență a SC CARDIOMETABOLIC GROUP SRL prin investiții specifice</t>
  </si>
  <si>
    <t>CARDIOMETABOLIC GROUP SRL</t>
  </si>
  <si>
    <t>Cresterea competitivatii in cadrul firmei FIRST DENT KIDS</t>
  </si>
  <si>
    <t>FIRST DENT KIDS SRL</t>
  </si>
  <si>
    <t>Gherghiţa</t>
  </si>
  <si>
    <t>Dezvoltarea societatii Medisprof Radiodiagnostic SRL</t>
  </si>
  <si>
    <t>MEDISPROF RADIODIAGNOSTIC SRL</t>
  </si>
  <si>
    <t>Refacerea capacitatii de rezilienta in cadrul FILODERM SRL</t>
  </si>
  <si>
    <t>FILODERM SRL</t>
  </si>
  <si>
    <t>Investitii pentru dotarea societatii CABINET MEDICAL SFETCU VERONICA SRL</t>
  </si>
  <si>
    <t>CABINET MEDICAL SFETCU VERONICA S.R.L.</t>
  </si>
  <si>
    <t xml:space="preserve">OCHI PENTRU VIITOR], </t>
  </si>
  <si>
    <t>OFTACONSULT SRL</t>
  </si>
  <si>
    <t>Dotarea REVIEW SRL cu echipamente inovative</t>
  </si>
  <si>
    <t>REVIEW S.R.L.</t>
  </si>
  <si>
    <t>GO GREEN N'OELY</t>
  </si>
  <si>
    <t>N'OELY MEDICAL CENTER S.R.L.</t>
  </si>
  <si>
    <t>Investitii in retehnologizarea societatii METRO PROFESIONAL TEST SRL</t>
  </si>
  <si>
    <t>METRO PROFESIONAL TEST SRL</t>
  </si>
  <si>
    <t>Extinderea firmei Gall Viola Dental SRL pentru refacerea capacitatii de rezilienta</t>
  </si>
  <si>
    <t>GÁLL VIOLA DENTAL SRL</t>
  </si>
  <si>
    <t>Mărtiniş</t>
  </si>
  <si>
    <t>Dezvoltarea societății PREPITECH SRL prin achiziția de echipamente performante și eficiente</t>
  </si>
  <si>
    <t>PREPITECH SRL</t>
  </si>
  <si>
    <t>Diversificare activitatii  firmei SC KROLL PLUS SRL</t>
  </si>
  <si>
    <t>KROLL PLUS S.R.L.</t>
  </si>
  <si>
    <t>SERVICII ȘI RETEHNOLOGIZARE</t>
  </si>
  <si>
    <t>SAFE CONSTRUCT S.R.L.</t>
  </si>
  <si>
    <t>Dezvoltarea societății SERVIFORM SRL prin achiziția de echipamente performante și eficiente</t>
  </si>
  <si>
    <t>SERVIFORM SRL</t>
  </si>
  <si>
    <t>Bistriţa</t>
  </si>
  <si>
    <t>GF TRUCK-MAN 2012 SRL</t>
  </si>
  <si>
    <t>Balta</t>
  </si>
  <si>
    <t>Investitii productive in Ronbas Concept SRL</t>
  </si>
  <si>
    <t>RONBAS CONCEPT SRL</t>
  </si>
  <si>
    <t>UNITATE NOUA LA BIL COS TRADING SRL</t>
  </si>
  <si>
    <t>Achizitie echipamente</t>
  </si>
  <si>
    <t>DIPPANELS CONCEPT S.R.L.</t>
  </si>
  <si>
    <t>Retehnologizarea NORDIC CAMICIA TEXTIL SRL pentru refacerea capacității de reziliență</t>
  </si>
  <si>
    <t>NORDIC CAMICIA TEXTIL SRL</t>
  </si>
  <si>
    <t>Crestere productivitatii si rezilientei firmei NOVEL LEADER SRL prin investitii in retehnologizare</t>
  </si>
  <si>
    <t>NOVEL LEADER SRL</t>
  </si>
  <si>
    <t>Investitii ale firmei SC SERVICII ELECTRICE OLTENIA SRL</t>
  </si>
  <si>
    <t>SERVICII ELECTRICE OLTENIA S.R.L.</t>
  </si>
  <si>
    <t>Investitii in cadrul City Plaza Imobiliare S.R.L.</t>
  </si>
  <si>
    <t>MODERNIZAREA ACTIVITATII IN CADRUL PRELEM-TOMAIAGA SNC</t>
  </si>
  <si>
    <t>PRELEM-TOMAIAGA SNC</t>
  </si>
  <si>
    <t>ACHIZITIE DE UTILAJE LA FINEAS CONSTRUCT SRL</t>
  </si>
  <si>
    <t>FINEAS CONSTRUCT S.R.L.</t>
  </si>
  <si>
    <t>GO AND STAY GREEN</t>
  </si>
  <si>
    <t>FIRST DYNAMIC CONTRACTOR S.R.L.</t>
  </si>
  <si>
    <t>Investiții în echipamente pentru DR.MATIZ CABINET MEDICAL SRL în refacerea capacității de reziliență</t>
  </si>
  <si>
    <t>DR. MATIZ CABINET MEDICAL SRL</t>
  </si>
  <si>
    <t>REFACEREA CAPACITATII DE REZILIENTA SI INVESTITII IN SC VITALIS SRL</t>
  </si>
  <si>
    <t>VITALIS SRL</t>
  </si>
  <si>
    <t>Retehnologizare Activitate Cursuri de Limba Engleza</t>
  </si>
  <si>
    <t>SMILE EFFECT SRL</t>
  </si>
  <si>
    <t xml:space="preserve">Retehnologizarea societății ORTHO BELENI - ILIE S.R.L. prin achiziția de tehnologii performante </t>
  </si>
  <si>
    <t>ORTHO BELENI - ILIE SRL</t>
  </si>
  <si>
    <t>Dezvoltarea societatii Dermatop SRL</t>
  </si>
  <si>
    <t>DERMATOP SRL</t>
  </si>
  <si>
    <t>Investiții pentru refacerea capacității de reziliență a societății Oftaart</t>
  </si>
  <si>
    <t>OFTAART SRL</t>
  </si>
  <si>
    <t>Investitii pentru cresterea capacitatii de rezilienta la SC O.R.L. MED SRL</t>
  </si>
  <si>
    <t>O.R.L. MED S.R.L.</t>
  </si>
  <si>
    <t>Creșterea competitivității societății NOVADERM CLINIC SRL prin achizitia de active corporale</t>
  </si>
  <si>
    <t>NOVADERM CLINIC SRL</t>
  </si>
  <si>
    <t>Hârlau</t>
  </si>
  <si>
    <t>Investitii in cadrul SC PEICU DENTAL DESIGN SRL</t>
  </si>
  <si>
    <t>PEICU DENTAL DESIGN SRL</t>
  </si>
  <si>
    <t>Consolidarea poziției pe piață a SC Cabinet Medical Dr.Rusoiu Ela SRL prin retehnologizare</t>
  </si>
  <si>
    <t>CABINET MEDICAL DR. RUSOIU ELA SRL</t>
  </si>
  <si>
    <t>Retehnologizare ALPHA OPTIK CENTER SRL</t>
  </si>
  <si>
    <t>ALPHA OPTIK CENTER S.R.L.</t>
  </si>
  <si>
    <t>Dezvoltarea societatii Artis Implant Dent SRL</t>
  </si>
  <si>
    <t>ARTIS IMPLANT DENT SRL</t>
  </si>
  <si>
    <t>ACHIZITIA DE ECHIPAMENTE PERFORMANTE IN CADRUL FIRMEI SMILE DENT SRL</t>
  </si>
  <si>
    <t>SMILE DENT SRL</t>
  </si>
  <si>
    <t>Grant pentru SC DENTIST AURELIAN SRL</t>
  </si>
  <si>
    <t>DENTIST AURELIAN S.R.L.</t>
  </si>
  <si>
    <t xml:space="preserve">Retehnologizarea societății SADIGHIAN DENTAL CLINIC S.R.L. prin achiziția de tehnologii performante </t>
  </si>
  <si>
    <t>SADIGHIAN DENTAL CLINIC SRL</t>
  </si>
  <si>
    <t>Investiți în active pentru dezvoltarea firmei RECUPERARE CARDIOVASCULARĂ SRL</t>
  </si>
  <si>
    <t>RECUPERARE CARDIOVASCULARĂ SRL</t>
  </si>
  <si>
    <t>RELANSAREA ACTIVITATII FIRMEI AURELIA ABSCOND SRL</t>
  </si>
  <si>
    <t>AURELIA ABSCOND S.R.L.</t>
  </si>
  <si>
    <t>INVESTITIE DESTINATA SERVICIILOR MEDICALE IN CADRUL SC ARHIMED RADIOLOGY SRL</t>
  </si>
  <si>
    <t>ARHIMED RADIOLOGY S.R.L.</t>
  </si>
  <si>
    <t>DEZVOLTAREA SOCIETATII D.D.I. X RAY DIAGNOSTIC SRL  PRIN ACHIZITIE DE ACTIVE COPRORALE</t>
  </si>
  <si>
    <t>D.D.I.-X-RAY DIAGNOSTIC SRL</t>
  </si>
  <si>
    <t>Diagnosticul modern a astmului la copii și adulți prin medicină de precizie</t>
  </si>
  <si>
    <t>THERAMED HEALTHCARE SRL</t>
  </si>
  <si>
    <t>Retehnologizarea activitatii de recuperare medicala in cadrul societatii RESPIRO PRO LOTUS, prin ach</t>
  </si>
  <si>
    <t>RESPIRO PRO LOTUS SRL</t>
  </si>
  <si>
    <t>Retehnologizarea și dezvoltarea clinicii stomatologice AYADENT PREMIUM SRL</t>
  </si>
  <si>
    <t>AYADENT PREMIUM SRL</t>
  </si>
  <si>
    <t>Dezvoltarea CLINICA ORL AS MEDICAL S.R.L.</t>
  </si>
  <si>
    <t>CLINICA ORL AS MEDICAL S.R.L.</t>
  </si>
  <si>
    <t>„Îmbunătățirea serviciilor oferite de compania ECOMEDICA SRL prin achiziționarea de echipamente mode</t>
  </si>
  <si>
    <t>ECOMEDICA S.R.L.</t>
  </si>
  <si>
    <t>Retehnologizarea OPTIZAN SRL pentru refacerea capacității de reziliență</t>
  </si>
  <si>
    <t>OPTIZAN SRL</t>
  </si>
  <si>
    <t>Dezvoltarea societatii RS DIAGNOSTICS SRL</t>
  </si>
  <si>
    <t>RS DIAGNOSTICS SRL</t>
  </si>
  <si>
    <t>Consolidarea capacității de prestare servicii a OFTALMIX SOP SRL prin dotare cu aparatură medicală</t>
  </si>
  <si>
    <t>OFTALMIX SOP SRL</t>
  </si>
  <si>
    <t>RELANSAREA ACTIVITATII FIRMEI GEORGIA BEAUTY TUD SRL</t>
  </si>
  <si>
    <t>GEORGIA BEAUTY TUD S.R.L.</t>
  </si>
  <si>
    <t>Modernizarea AGIS 2000 SRL</t>
  </si>
  <si>
    <t>AGIS 2000 SRL</t>
  </si>
  <si>
    <t>Investitii in capacitatea de prestare servicii a societatii CLINICA MAGIC SMILE SRL</t>
  </si>
  <si>
    <t>CLINICA MAGIC SMILE SRL</t>
  </si>
  <si>
    <t>Achizitie de echipamente tehnologice pentru dezvoltarea durabila a afacerii GROUP IDEAL EUROPE SRL</t>
  </si>
  <si>
    <t>GROUP IDEAL EUROPE S.R.L.</t>
  </si>
  <si>
    <t>Investiții în activități productive pentru consolidarea poziției pe piață a OPTIRAD  SRL</t>
  </si>
  <si>
    <t>OPTIRAD SRL</t>
  </si>
  <si>
    <t>Refacerea capacitatii de rezilienta a SC DENTAL HOUSE BUCOVINA SRL</t>
  </si>
  <si>
    <t>DENTAL HOUSE BUCOVINA S.R.L.</t>
  </si>
  <si>
    <t>Dărmăneşti</t>
  </si>
  <si>
    <t>PROIECT DE INVESTITII IN VEDEREA REFACERII CAPACITATII DE REZILIENTA</t>
  </si>
  <si>
    <t>SEYGYN CLINIQUE SRL</t>
  </si>
  <si>
    <t>Dezvoltarea Psiho Neuro Mag SRL prin investitii</t>
  </si>
  <si>
    <t>PSIHO NEURO MAG S.R.L.</t>
  </si>
  <si>
    <t>RETEHNOLOGIZAREA ACTIVITĂȚII ZETA DENTAL CENTER SRL</t>
  </si>
  <si>
    <t>ZETA DENTAL CENTER S.R.L.</t>
  </si>
  <si>
    <t>Cresterea eficientei tratamentelor stomatologice prin tehnologii digitale si a eficientei energetice</t>
  </si>
  <si>
    <t>SMART DENTAL CARE SRL</t>
  </si>
  <si>
    <t>INVESTIȚII ÎN ECHIPAMENTE ȘI APARATURĂ DE PRESTARE SERVICII MEDICALE A BIOGYN LIFE SRL</t>
  </si>
  <si>
    <t xml:space="preserve">BIOGYN LIFE SRL </t>
  </si>
  <si>
    <t>GREEN DEAL - ANDEODENT SRL</t>
  </si>
  <si>
    <t>ANDODENT SRL</t>
  </si>
  <si>
    <t>Modernizare clinică stomatologică WELLDENTAL DR. PELEA SRL prin achiziționarea de echipamente</t>
  </si>
  <si>
    <t>WELLDENTAL DR. PELEA SRL</t>
  </si>
  <si>
    <t>Centrul educational MBM SOFTWARE</t>
  </si>
  <si>
    <t>MBM SOFTWARE &amp; PARTNERS SRL</t>
  </si>
  <si>
    <t>Consolidarea pozitiei pe piata a CLINIC MED DIAGNOSIS SRL prin investitii durabile</t>
  </si>
  <si>
    <t>CLINIC MED DIAGNOSIS SRL</t>
  </si>
  <si>
    <t>Consolidarea poziției pe piață a companiei DERMA VISAGE SRL afectată de pandemia COVID-19</t>
  </si>
  <si>
    <t>DERMA VISAGE MED SRL</t>
  </si>
  <si>
    <t>INVESTIȚIE DESTINATA CAPACITĂȚILOR DE PRESTARE DE SERVICII LA S.C. RADIOLOGIE DENTARA VIDEC S.R.L.</t>
  </si>
  <si>
    <t>RADIOLOGIE DENTARA VIDEC S.R.L.</t>
  </si>
  <si>
    <t>Dezvoltarea societății DENT-MEDICA TERAPIA S.R.L prin achiziția de echipamente performante</t>
  </si>
  <si>
    <t>DENT-MEDICA TERAPIA S.R.L.</t>
  </si>
  <si>
    <t>Negreşti-Oaş</t>
  </si>
  <si>
    <t>Spital &amp; Policlinica Sfantul Ioan SRL poc4.1.1</t>
  </si>
  <si>
    <t>SPITAL &amp; POLICLINICA SFANTUL IOAN S.R.L.</t>
  </si>
  <si>
    <t>Retehnologizarea firmei SC Nova Dental SRL pentru cresterea capacitatii de rezilienta</t>
  </si>
  <si>
    <t>Diversificare activitate</t>
  </si>
  <si>
    <t>MEDIMAR SANTE SRL</t>
  </si>
  <si>
    <t>Retehnologizarea societatii Trimed SRL in vederea refacerii capacitatii de rezilienta</t>
  </si>
  <si>
    <t>TRIMED S.R.L.</t>
  </si>
  <si>
    <t>Consolidarea poziției pe piață a companiei EUROCLINIC 2002 SRL afectată de pandemia COVID-19</t>
  </si>
  <si>
    <t>EUROCLINIC 2002 SRL</t>
  </si>
  <si>
    <t>REALIZAREA INVESTITIEI NECESARE CAPACITATII DE PRESTARE DE SERVICII PENTRU PERIO GRAFT SRL</t>
  </si>
  <si>
    <t>PERIO GRAFT S.R.L.</t>
  </si>
  <si>
    <t>ACHIZITIA DE ECHIPAMENTE PERFORMANTE IN CADRUL FIRMEI DENTAL TREND SRL</t>
  </si>
  <si>
    <t>DENTAL TREND SRL</t>
  </si>
  <si>
    <t>Modernizarea activitatii in cadrul MEDPROLIFE START SRL</t>
  </si>
  <si>
    <t>MEDPROLIFE START SRL</t>
  </si>
  <si>
    <t>ALTEO SRL</t>
  </si>
  <si>
    <t>ALTEO S.R.L.</t>
  </si>
  <si>
    <t>OPTIMUM DENT CLINIC SRL</t>
  </si>
  <si>
    <t>Târgu Frumos</t>
  </si>
  <si>
    <t>CABINET STOMATOLOGIC</t>
  </si>
  <si>
    <t>Dezvoltarea si  retehnologizarea ADELSORDENT SRL</t>
  </si>
  <si>
    <t>ADELSORDENT S.R.L.</t>
  </si>
  <si>
    <t>Ghimbav</t>
  </si>
  <si>
    <t>Dezvoltarea activități de medicină specializată – Laclinic SRL</t>
  </si>
  <si>
    <t>LACLINIC SRL</t>
  </si>
  <si>
    <t>Modernizare cladire si achizitie de echipamente medicale</t>
  </si>
  <si>
    <t>SCIENCE MED SRL</t>
  </si>
  <si>
    <t>Cresterea competitivitatii ENDODENT PLOIESTI SRL prin achizitia de echipamente performante</t>
  </si>
  <si>
    <t>ENDODENT PLOIESTI S.R.L.</t>
  </si>
  <si>
    <t>Investitii pentru dezvoltarea activitatii OPTISIC SRL</t>
  </si>
  <si>
    <t>OPTISIC S.R.L.</t>
  </si>
  <si>
    <t>Consolidarea poziției pe piață a companiei MEDGIN SRL afectată de pandemia COVID-19</t>
  </si>
  <si>
    <t>MEDGIN S.R.L.</t>
  </si>
  <si>
    <t>Investiție productivă în cadrul BELHER STUDIO SRL</t>
  </si>
  <si>
    <t>BELHER STUDIO SRL</t>
  </si>
  <si>
    <t>Tech Clinic Baia Mare SRL poc4.1.1</t>
  </si>
  <si>
    <t>TECH CLINIC BAIA MARE S.R.L.</t>
  </si>
  <si>
    <t>Dezvoltarea societatii CARDIO SUPORT SRL</t>
  </si>
  <si>
    <t>CARDIO SUPORT SRL</t>
  </si>
  <si>
    <t>Retehnologizare Centrul Medical Euromed</t>
  </si>
  <si>
    <t>CENTRUL MEDICAL EUROMED SRL</t>
  </si>
  <si>
    <t>INVESTIȚII PENTRU REZILIENȚĂ</t>
  </si>
  <si>
    <t>ONCOPAT DIAGNOSTIC SRL</t>
  </si>
  <si>
    <t>Modernizare si dotare scoala de vara</t>
  </si>
  <si>
    <t>ENGLISH CENTER SRL</t>
  </si>
  <si>
    <t>Fundata</t>
  </si>
  <si>
    <t>Cresterea capacitatii de rezilienta la MYSKIN SRL</t>
  </si>
  <si>
    <t>MYSKIN S.R.L.</t>
  </si>
  <si>
    <t>Investiții la SC ENDOSCOPIE ARGES SRL, în vederea refacerii capacității de reziliență</t>
  </si>
  <si>
    <t>ENDOSCOPIE ARGES SRL</t>
  </si>
  <si>
    <t>GRANTURI INVESTITII BIOMEDICAL CLINIQUE</t>
  </si>
  <si>
    <t>BIOMEDICAL CLINIQUE SRL</t>
  </si>
  <si>
    <t>Dezvoltarea activitatii societatii Metaon Learning SRL</t>
  </si>
  <si>
    <t>METAON LEARNING S.R.L.</t>
  </si>
  <si>
    <t>GYNSTAR CLINIQUE SRL</t>
  </si>
  <si>
    <t>Dezvoltarea societății SOLANO REFRESH SRL</t>
  </si>
  <si>
    <t>SOLANO REFRESH SRL</t>
  </si>
  <si>
    <t>MĂSAUA DE MINTE SRL</t>
  </si>
  <si>
    <t>Modernizarea activitatii in cadrul NICODENT IMPEX SRL D</t>
  </si>
  <si>
    <t>NICODENT IMPEX SRL-D</t>
  </si>
  <si>
    <t>Dorohoi</t>
  </si>
  <si>
    <t>Dezvoltarea companiei NUTRITIE DIA G prin achiziția de echipamente</t>
  </si>
  <si>
    <t>NUTRIŢIE DIA G S.R.L.</t>
  </si>
  <si>
    <t>Consolidarea pozitiei pe piata a Smile Design Studio SRL prin investitii destinate serviciilor stoma</t>
  </si>
  <si>
    <t>SMILE DESIGN STUDIO SRL</t>
  </si>
  <si>
    <t>RETEHNOLOGIZAREA FIRMEI ATIMOB TERAPIA SRL</t>
  </si>
  <si>
    <t>ATIMOB TERAPIA SRL</t>
  </si>
  <si>
    <t>Refacerea competitivitatii firmei Estetis Clinic  SRL</t>
  </si>
  <si>
    <t>ESTETIS CLINIC SRL</t>
  </si>
  <si>
    <t>Cresterea productivitatii muncii la DENTALMED - CLINICA STOMATOLOGICA SRL</t>
  </si>
  <si>
    <t>DENTALMED - CLINICA STOMATOLOGICA SRL</t>
  </si>
  <si>
    <t>Granturi pentru investitii pentru societatea CLINICA LUXOR SRL</t>
  </si>
  <si>
    <t>CLINICA LUXOR SRL</t>
  </si>
  <si>
    <t>Investitii productive in cadrul societatii ADC CREATIVE AGENCY SRL</t>
  </si>
  <si>
    <t>ADC CREATIVE AGENCY SRL</t>
  </si>
  <si>
    <t>Dezvoltarea societatii Perio Implant Clinic SRL</t>
  </si>
  <si>
    <t>PERIO IMPLANT CLINIC S.R.L.</t>
  </si>
  <si>
    <t>MEDICALMA CLINIC SRL</t>
  </si>
  <si>
    <t>Cresterea capacitatii de rezilienta pentru ORTHOZONE SRL prin investitii noi</t>
  </si>
  <si>
    <t>ORTHOZONE SRL</t>
  </si>
  <si>
    <t>GRANTURI INVESTITII SERV MED</t>
  </si>
  <si>
    <t>SERV. MED. DR. ANDREI LILIANA SRL</t>
  </si>
  <si>
    <t>GO GREEN HAPPY</t>
  </si>
  <si>
    <t>HAPPY DENT CLINIC S.R.L.</t>
  </si>
  <si>
    <t>ACHIZIȚIA UNUI ECHIPAMENT DERMATOLOGIC DE CĂTRE DERMACARE PROESTET SRL</t>
  </si>
  <si>
    <t>DERMACARE PROESTET SRL</t>
  </si>
  <si>
    <t>CONSOLIDAREA POZITIEI PE PIATA A SC AFTER SCHOOL KARATE SRL</t>
  </si>
  <si>
    <t>AFTER SCHOOL KARATE SRL</t>
  </si>
  <si>
    <t>MODERNIZARE UNITATE MEDICALA</t>
  </si>
  <si>
    <t>CABINET MEDICAL DR. VATAN VENERA-ECATERINA S.R.L.</t>
  </si>
  <si>
    <t>GREEN DEAL - SC ANDODENT MEDICAL SRL</t>
  </si>
  <si>
    <t>ANDODENT MEDICAL SRL</t>
  </si>
  <si>
    <t>Sprijin pentru dezvoltarea serviciilor de învățământ derulate de ICONS-PORT SRL prin POC 4.1.1.</t>
  </si>
  <si>
    <t>ICONS-PORT SRL</t>
  </si>
  <si>
    <t>Investitii in capacitati de prestare servicii in cadrul societatii NATUR DANI SRL</t>
  </si>
  <si>
    <t>NATUR DANI S.R.L.</t>
  </si>
  <si>
    <t>Alexandria</t>
  </si>
  <si>
    <t>DOTAREA EXCEL CLEANING CU ROBOȚI VERZI DE CURĂȚARE MOCHETE</t>
  </si>
  <si>
    <t>EXCEL CLEANING S.R.L.</t>
  </si>
  <si>
    <t>Dezvoltarea firmei prin achizitie de echipamente tehnologice</t>
  </si>
  <si>
    <t>ALAMADOR SRL</t>
  </si>
  <si>
    <t>Marghita</t>
  </si>
  <si>
    <t>Dezvoltarea societatii DEATECH CONSULTING SRL prin investitii in retehnologizare</t>
  </si>
  <si>
    <t>DEATECH CONSULTING SRL</t>
  </si>
  <si>
    <t xml:space="preserve">REAL BENEFITS SRL </t>
  </si>
  <si>
    <t>REAL BENEFITS SRL</t>
  </si>
  <si>
    <t>CONSOLIDAREA POZITIEI PE PIATA A SC BIO TERAPIA PLUS SRL</t>
  </si>
  <si>
    <t>BIO TERAPIA PLUS SRL</t>
  </si>
  <si>
    <t>„ Cresterea competitivitatii SC MOLDOVAN MDK SRL prin infiintarea unui salon de infrumusetare.”</t>
  </si>
  <si>
    <t>MOLDOVAN MDK SRL-D</t>
  </si>
  <si>
    <t>SPALATORIE ECOLOGICA DE MEDIE CAPACITATE</t>
  </si>
  <si>
    <t>NEFITON SRL</t>
  </si>
  <si>
    <t xml:space="preserve">Dezvoltarea The Light Touch Brothers SRL în domeniul serviciilor de asistență medicală specializată </t>
  </si>
  <si>
    <t>THE LIGHT TOUCH BROTHERS  SRL</t>
  </si>
  <si>
    <t>DISTRAMIC SRL</t>
  </si>
  <si>
    <t xml:space="preserve">CRESTEREA COMPETITIVITATII MODENT SRL PRIN ACHIZITIA DE ECHIPAMENTE PERFORMANTE </t>
  </si>
  <si>
    <t>MODENT SRL</t>
  </si>
  <si>
    <t>Achizitie de echipamente la SC New Life Medical SRL</t>
  </si>
  <si>
    <t>NEW LIFE MEDICAL S.R.L.</t>
  </si>
  <si>
    <t>RETEHNOLOGIZAREA SC FORTUNA MEDICAL SRL</t>
  </si>
  <si>
    <t>FORTUNA MEDICAL SRL</t>
  </si>
  <si>
    <t>INVESTITII PENTRU CONSOLIDAREA ACTIVITATII DUPA PANDEMIA DE COVID-19 LA MARISADENT SRL</t>
  </si>
  <si>
    <t>MARISADENT S.R.L.</t>
  </si>
  <si>
    <t>Aleşd</t>
  </si>
  <si>
    <t>INVESTITII AXA PRIORITARA 4.1.1</t>
  </si>
  <si>
    <t>VORT3X SERVICES SRL</t>
  </si>
  <si>
    <t>Consolidarea poziției pe piață a companiei UPTOWN ESTHETICS SRL afectată de pandemia COVID-19</t>
  </si>
  <si>
    <t>UPTOWN ESTHETICS SRL</t>
  </si>
  <si>
    <t>Consolidarea poziției pe piață a companiei LAMI SRL afectată de pandemia COVID-19</t>
  </si>
  <si>
    <t>LAMI SRL</t>
  </si>
  <si>
    <t>Investiții destinate capacităților de prestare de servicii și retehnologizării, în vederea refacerii</t>
  </si>
  <si>
    <t>DENTISMART SRL</t>
  </si>
  <si>
    <t>MODERNIZARE CABINET STOMATOLOGIC CU ECHIPAMENTE DE TIP ”DIGITAL DENTISTRY”</t>
  </si>
  <si>
    <t>CABINET STOMATOLOGIC DR.RIVIS MIRCEA SRL</t>
  </si>
  <si>
    <t xml:space="preserve">„Consolidarea poziției pe piață si cresterea capacitatii de rezilienta a companiei AUTO TEO BANEASA </t>
  </si>
  <si>
    <t>AUTO TEO BANEASA SRL</t>
  </si>
  <si>
    <t>Oraş Voluntari</t>
  </si>
  <si>
    <t>Dezvoltarea societății VENUS 2000 SRL prin achiziția de active corporale și necorporale</t>
  </si>
  <si>
    <t>VENUS 2000 SRL</t>
  </si>
  <si>
    <t>POC 411 - ajutor de minimis</t>
  </si>
  <si>
    <t>OPHTA TOP SRL</t>
  </si>
  <si>
    <t>Investitii privind dotarea societatii ENDERMA SRL</t>
  </si>
  <si>
    <t>ENDERMA SRL</t>
  </si>
  <si>
    <t>Ajutor minimis ASII PROMOTOR SRL</t>
  </si>
  <si>
    <t>ASII PROMOTOR SRL</t>
  </si>
  <si>
    <t>Dotarea REM IMAGING cu echipamente medicale in scopul cresterii capacitatii de rezilienta</t>
  </si>
  <si>
    <t>REM IMAGING SRL</t>
  </si>
  <si>
    <t>Dezvoltarea societatii D.D.I. RADIOLOGIE DENTARA prin achizitie de active corporale</t>
  </si>
  <si>
    <t>D.D.I. RADIOLOGIE DENTARĂ S.R.L.</t>
  </si>
  <si>
    <t>Retehnologizarea bazei materiale a MODFIT SRL</t>
  </si>
  <si>
    <t>MODFIT SRL</t>
  </si>
  <si>
    <t>REFACEREA CAPACITATII DE REZILIENTA SI INVESTITII IN SC SANTA VIVA MED SRL</t>
  </si>
  <si>
    <t>SANTA VIVA MED SRL</t>
  </si>
  <si>
    <t>INVESTIȚII PRODUCTIVE PENTRU REDRESAREA ECONOMICĂ A ARTROKINETICA CENTER S.R.L</t>
  </si>
  <si>
    <t>ARTROKINETICA CENTER SRL</t>
  </si>
  <si>
    <t>INVESTIȚII PRODUCTIVE PENTRU REDRESAREA ECONOMICĂ A VERNESMEDICA S.R.L.</t>
  </si>
  <si>
    <t>VERNESMEDICA SRL</t>
  </si>
  <si>
    <t>Investiții pentru Smis Training</t>
  </si>
  <si>
    <t>SMIS TRAINING EXPERTS &amp; CONSULTANTS S.R.L.</t>
  </si>
  <si>
    <t>Refacerea capacitatii de rezilienta a TAUT LIFEMED SRL prina chizitia de echipamente tehnologice</t>
  </si>
  <si>
    <t>TAUT LIFEMED S.R.L.</t>
  </si>
  <si>
    <t>Consolidarea poziției pe piață a companiei SC MEDICAL ZEN SRL</t>
  </si>
  <si>
    <t>MEDICAL ZEN S.R.L.</t>
  </si>
  <si>
    <t>Dezvoltarea societatii CURATATORIE-SPALATORIE „LEBADA” SRL prin achizitia de echipamente performante</t>
  </si>
  <si>
    <t>CURATATORIE-SPALATORIE ,,LEBADA" S.R.L.</t>
  </si>
  <si>
    <t>Investiții în cadrul SC DUOMED GRIGORAS&amp;CARPUSOR SRL</t>
  </si>
  <si>
    <t>DUOMED GRIGORAŞ &amp; CĂRPUŞOR SRL</t>
  </si>
  <si>
    <t>Refacerea capacității de reziliență a societatii SINDOLOR DR. CRAIFALEANU S.R.L. SRL, in contextul c</t>
  </si>
  <si>
    <t>SINDOLOR DR. CRAIFALEANU S.R.L.</t>
  </si>
  <si>
    <t>Dotare salon</t>
  </si>
  <si>
    <t>ALYSA NAILS  SRL</t>
  </si>
  <si>
    <t>Dotare cabinet stomatologic</t>
  </si>
  <si>
    <t>NET DENTAL S.R.L.</t>
  </si>
  <si>
    <t>Investitii  pentru dezvoltarea serviciilor medicale integrate de asistenta stomatologica</t>
  </si>
  <si>
    <t>CENTRUL EUROPEAN DE IMPLANTOLOGIE SRL</t>
  </si>
  <si>
    <t>Consolidarea pe piață și refacerea capacității de reziliență a firmei PROFESSIONAL CARE SRL</t>
  </si>
  <si>
    <t>PROFESSIONAL CARE S.R.L.</t>
  </si>
  <si>
    <t>DEZVOLTAREA UNUI BUSSINES IN DOMENIUL TRAINIGULUI PRIN REALITATE VIRTUALA ACTUALA</t>
  </si>
  <si>
    <t>INEXIT WORK STRATEGY S.R.L.</t>
  </si>
  <si>
    <t>NEW EFFECTIVE LEADERSHIP S.R.L.</t>
  </si>
  <si>
    <t>Dezvoltare M.S.T Clinic prin Investitii Ecologice si Inovatoare</t>
  </si>
  <si>
    <t>M.S.T. CLINIC SRL</t>
  </si>
  <si>
    <t>INVESTITIE DESTINATA CAPACITATILOR DE PRESTARE SERVICII LA SC MATER ANIMA SRL</t>
  </si>
  <si>
    <t>MATER ANIMA SRL</t>
  </si>
  <si>
    <t>Dezvoltarea Societatii ARCADA CLINIC SRL</t>
  </si>
  <si>
    <t>ARCADA CLINIC SRL</t>
  </si>
  <si>
    <t>Investitii in retehnologizarea societatii ALLURE LEARNING SRL</t>
  </si>
  <si>
    <t>ALLURE LEARNING SRL</t>
  </si>
  <si>
    <t>RETEHNOLOGIZARE FIRMA RMN DETECT TIMISOARA</t>
  </si>
  <si>
    <t>RMN DETECT SRL</t>
  </si>
  <si>
    <t xml:space="preserve"> RELANSAREA ECONOMICA A DENTAL SCAN-DESIGN PRIN INVESTIȚII „VERZI” </t>
  </si>
  <si>
    <t>DENTAL SCAN-DESIGN S.R.L.</t>
  </si>
  <si>
    <t>Consolidarea pozitiei pe piata a companiei SOFA CLINIC SRL si refacerea capacitatii de rezilienta</t>
  </si>
  <si>
    <t>SOFA CLINIC SRL</t>
  </si>
  <si>
    <t xml:space="preserve">“Infiintarea unui centru pentru suport medical - OPTILINE MEDICAL CENTER” </t>
  </si>
  <si>
    <t>OPTILINE GRUP SRL</t>
  </si>
  <si>
    <t>Achizitia de echipamente medicale de ultima generatie</t>
  </si>
  <si>
    <t>CARDIO CLINIC SRL</t>
  </si>
  <si>
    <t>Consolidarea poziției pe piață a companiei DIANTUS-ESTET SRL afectată de pandemia COVID-19</t>
  </si>
  <si>
    <t>DIANTUS-ESTET SRL</t>
  </si>
  <si>
    <t>Investiții în vederea refacerii capacității de reziliență a S.C. UNIKLINIC SKIN EXPERT S.R.L.</t>
  </si>
  <si>
    <t>UNIKLINIC SKIN EXPERT S.R.L.</t>
  </si>
  <si>
    <t>„Dotarea FLUORDENT SRL cu echipamente necesare activitatii”</t>
  </si>
  <si>
    <t>FLUORDENT S.R.L.</t>
  </si>
  <si>
    <t>Moineşti</t>
  </si>
  <si>
    <t>CRESTEREA COMPETITIVITATII SOCIETATII PANLACTO-VICTOCRIS S.R.L.</t>
  </si>
  <si>
    <t>PANLACTO-VICTOCRIS SRL</t>
  </si>
  <si>
    <t>Dezvoltarea societatii Centrul Medical Transilvania SRL</t>
  </si>
  <si>
    <t>FISTIC STUDIO SRL</t>
  </si>
  <si>
    <t>Dezvoltarea activității MEDICARE HEALTHCARE CONCEPT SRL</t>
  </si>
  <si>
    <t>MEDICARE HEALTHCARE CONCEPT SRL</t>
  </si>
  <si>
    <t>UROPROMED SRL</t>
  </si>
  <si>
    <t>A&amp;C ESTET CLINIQUE SRL</t>
  </si>
  <si>
    <t>A&amp;C ESTET CLINIQUE S.R.L.</t>
  </si>
  <si>
    <t>Dotare și eficientizare energetică a companiei SC AXA MOB SRL</t>
  </si>
  <si>
    <t>AXA MOB SRL</t>
  </si>
  <si>
    <t>Bîrlad</t>
  </si>
  <si>
    <t>Modernizarea activitatii in cadrul S.C. DANIDENT S.R.L.</t>
  </si>
  <si>
    <t>DANIDENT SRL</t>
  </si>
  <si>
    <t>Dotare cabinet medical JADENT</t>
  </si>
  <si>
    <t>JADENT SRL</t>
  </si>
  <si>
    <t>Creșterea competitivității economice a societății Fertility Save SRL prin dezvoltarea serviciilor me</t>
  </si>
  <si>
    <t>FERTILITY SAVE SRL</t>
  </si>
  <si>
    <t>CABINET ULTRAMODERN DE ASISTENȚĂ MEDICALĂ SPECIALIZATĂ</t>
  </si>
  <si>
    <t>MBN-CLINIC SRL</t>
  </si>
  <si>
    <t xml:space="preserve">VOK Arta Contemporana </t>
  </si>
  <si>
    <t>VOK - ARTA CONTEMPORANA SRL</t>
  </si>
  <si>
    <t>Achizitie echipamente specifice in cadrul S.C. CONFORTUL S.R.L.</t>
  </si>
  <si>
    <t>CONFORTUL  SRL BOTOSANI FILIALA TIMISOARA</t>
  </si>
  <si>
    <t>NEDELEA DENT SRL-D</t>
  </si>
  <si>
    <t>Achizitii performante pentru redresarea economica a companiei Dent Complet SRL</t>
  </si>
  <si>
    <t>DENT COMPLET SRL</t>
  </si>
  <si>
    <t>CONSOLIDAREA POZITIEI PE PIATA A ACTIVEMALL SRL  AFECTATA DE PANDEMIA COVID  - 19</t>
  </si>
  <si>
    <t>ACTIVEMALL S.R.L.</t>
  </si>
  <si>
    <t>Cresterea capacitatii de rezilienta pentru EKYDENT 07 SRL</t>
  </si>
  <si>
    <t>EKYDENT 07 SRL</t>
  </si>
  <si>
    <t>Modernizarea activității firmei OPTIMOBIL SRL prin achiziționarea de echipamente tehnologice și lucr</t>
  </si>
  <si>
    <t>OPTIMOBIL SRL</t>
  </si>
  <si>
    <t>Refacerea capacității de reziliență a societatii LUCA OPTIMED EYE SRL</t>
  </si>
  <si>
    <t>LUCA OPTIMED EYE SRL</t>
  </si>
  <si>
    <t>Cresterea competitivitatii economice in cadrul DENTAL ELITE PARTNERS S.R.L</t>
  </si>
  <si>
    <t>DENTAL ELITE PARTNERS S.R.L.</t>
  </si>
  <si>
    <t>Investitii echipamente SC Elia Estetic SRL</t>
  </si>
  <si>
    <t>ELIA ESTETIC SRL</t>
  </si>
  <si>
    <t>GO GREEN INNOVATIVE DERM</t>
  </si>
  <si>
    <t>INNOVATIVE DERM SRL</t>
  </si>
  <si>
    <t>Investitii in retehnologizarea societatii SANADENT SOLUTION SRL</t>
  </si>
  <si>
    <t>SANADENT SOLUTION SRL</t>
  </si>
  <si>
    <t>Dezvoltarea societății POLIMED-CENTER SRL prin achizitie de echipamente</t>
  </si>
  <si>
    <t>POLIMED-CENTER SRL</t>
  </si>
  <si>
    <t>Dezvoltarea Matyus Dental Srl</t>
  </si>
  <si>
    <t>MATYUS DENTAL SRL</t>
  </si>
  <si>
    <t>Dezvoltarea societatii EUROMEDICALS SRL prin investitii destinate serviciilor medicale</t>
  </si>
  <si>
    <t>EUROMEDICALS SRL</t>
  </si>
  <si>
    <t>Economic Confort 4.1.1</t>
  </si>
  <si>
    <t>ECONOMIC CONFORT SRL</t>
  </si>
  <si>
    <t>Investitii pentru retehnologizarea activitatii pentru SC TRIANBIA CONSULTING SRL</t>
  </si>
  <si>
    <t>TRIANBIA CONSULTING SRL</t>
  </si>
  <si>
    <t>Dezvoltarea societății Nyarad Trans SRL</t>
  </si>
  <si>
    <t>NYARAD TRANS SRL</t>
  </si>
  <si>
    <t>Investiții destinate capacităților de prestare de servicii și retehnologizării  in cadrul SC MIRCONS</t>
  </si>
  <si>
    <t>MIRCONS GRUP 17 SRL</t>
  </si>
  <si>
    <t xml:space="preserve">CRESTEREA CAPACITATII DE REZILIENTA A SC TEHNOMATIC SYSTEMS SRL LA NOILE CONDITII DE PIATA </t>
  </si>
  <si>
    <t>TEHNOMATIC SYSTEMS SRL</t>
  </si>
  <si>
    <t>CLOSUL S.R.L.</t>
  </si>
  <si>
    <t>Municipiul Sebeş</t>
  </si>
  <si>
    <t>Crt. No.</t>
  </si>
  <si>
    <t>Priority Axis/Investment priority</t>
  </si>
  <si>
    <t>Project title</t>
  </si>
  <si>
    <t>Beneficiary name</t>
  </si>
  <si>
    <t>Project summary</t>
  </si>
  <si>
    <t>Start date</t>
  </si>
  <si>
    <t>End date</t>
  </si>
  <si>
    <t>Union co-financing rate (%)</t>
  </si>
  <si>
    <t>Region</t>
  </si>
  <si>
    <t>County</t>
  </si>
  <si>
    <t>Locality</t>
  </si>
  <si>
    <t>Beneficiary type</t>
  </si>
  <si>
    <t>Area of intervention</t>
  </si>
  <si>
    <t>Eligible value of the project (LEI)</t>
  </si>
  <si>
    <t>Private contribution</t>
  </si>
  <si>
    <t>Non eligible expenditure</t>
  </si>
  <si>
    <t>Total value of the project</t>
  </si>
  <si>
    <t>Project status</t>
  </si>
  <si>
    <t>Aditional act  no.</t>
  </si>
  <si>
    <t xml:space="preserve">Beneficiary payments (LEI) </t>
  </si>
  <si>
    <t>Financing</t>
  </si>
  <si>
    <t>Beneficiary private contribution</t>
  </si>
  <si>
    <t>Eu Funds</t>
  </si>
  <si>
    <t>National contribution</t>
  </si>
  <si>
    <t>EU Funds</t>
  </si>
  <si>
    <t>National budget</t>
  </si>
  <si>
    <t xml:space="preserve">Plăţi către beneficiari (LEI) </t>
  </si>
  <si>
    <t>Obiectivul general al proiectului este creștereacapacitațiiștiințifice în domeniile de specializare inteligenta: resurse energetice conventionale, neconventionale și regenerabileși tehnologii curate de producere a energiei pe baza combustibililor fosili  prin investiții în cercetare–dezvoltare, dobândirea de competente și know-how în managementul clusterului, identificarea și transferul de bune practici și cunoștințe de la  partenerii cu care se va intra în colaborare</t>
  </si>
  <si>
    <t>Obiectivul principal al proiectului constă în creșterea capacității de cercetare a Centrului de Cercetare Imagistică Multimodală Avansată din cadrul SC Cardio Med SRL prin realizarea unei platforme imagistice multimodale CT/RMN de înaltă performanţă destinată cercetării avansate a bolilor aterotrombotice.</t>
  </si>
  <si>
    <t>cod SMIS/ID IMM Recover</t>
  </si>
  <si>
    <t xml:space="preserve"> SMIS code/ID IMM Recover</t>
  </si>
  <si>
    <t>Raportare cut-off date - Aprilie 2023</t>
  </si>
  <si>
    <t>Sud - Muntenia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</si>
</sst>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 _l_e_i_-;\-* #,##0.00\ _l_e_i_-;_-* &quot;-&quot;??\ _l_e_i_-;_-@_-"/>
    <numFmt numFmtId="165" formatCode="dd/mm/yyyy;@"/>
  </numFmts>
  <fonts count="39"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Calibri"/>
      <family val="2"/>
      <charset val="238"/>
      <scheme val="minor"/>
    </font>
    <font>
      <sz val="10"/>
      <name val="Calibri"/>
      <family val="2"/>
      <charset val="238"/>
      <scheme val="minor"/>
    </font>
    <font>
      <b/>
      <sz val="10"/>
      <name val="Calibri"/>
      <family val="2"/>
      <charset val="238"/>
      <scheme val="minor"/>
    </font>
    <font>
      <b/>
      <sz val="11"/>
      <name val="Calibri"/>
      <family val="2"/>
      <charset val="238"/>
      <scheme val="minor"/>
    </font>
    <font>
      <sz val="11"/>
      <color theme="1"/>
      <name val="Calibri"/>
      <family val="2"/>
      <charset val="238"/>
      <scheme val="minor"/>
    </font>
    <font>
      <sz val="11"/>
      <name val="Calibri"/>
      <family val="2"/>
      <charset val="238"/>
      <scheme val="minor"/>
    </font>
    <font>
      <b/>
      <i/>
      <sz val="14"/>
      <name val="Calibri"/>
      <family val="2"/>
      <charset val="238"/>
      <scheme val="minor"/>
    </font>
    <font>
      <b/>
      <sz val="11"/>
      <color theme="1"/>
      <name val="Calibri"/>
      <family val="2"/>
      <charset val="238"/>
      <scheme val="minor"/>
    </font>
    <font>
      <sz val="11"/>
      <color theme="0"/>
      <name val="Calibri"/>
      <family val="2"/>
      <charset val="238"/>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sz val="11"/>
      <color indexed="8"/>
      <name val="Calibri"/>
      <family val="2"/>
    </font>
    <font>
      <sz val="10"/>
      <name val="Arial"/>
      <family val="2"/>
      <charset val="238"/>
    </font>
    <font>
      <b/>
      <i/>
      <sz val="11"/>
      <name val="Calibri"/>
      <family val="2"/>
      <charset val="238"/>
      <scheme val="minor"/>
    </font>
    <font>
      <b/>
      <sz val="11"/>
      <name val="Calibri"/>
      <family val="2"/>
      <scheme val="minor"/>
    </font>
    <font>
      <sz val="11"/>
      <name val="Calibri"/>
      <family val="2"/>
      <scheme val="minor"/>
    </font>
    <font>
      <sz val="10"/>
      <name val="Calibri"/>
      <family val="2"/>
      <scheme val="minor"/>
    </font>
  </fonts>
  <fills count="4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A5F46A"/>
        <bgColor indexed="64"/>
      </patternFill>
    </fill>
    <fill>
      <patternFill patternType="solid">
        <fgColor rgb="FFCC99FF"/>
        <bgColor indexed="64"/>
      </patternFill>
    </fill>
    <fill>
      <patternFill patternType="solid">
        <fgColor theme="6"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0">
    <xf numFmtId="0" fontId="0" fillId="0" borderId="0"/>
    <xf numFmtId="43" fontId="10" fillId="0" borderId="0" applyFont="0" applyFill="0" applyBorder="0" applyAlignment="0" applyProtection="0"/>
    <xf numFmtId="0" fontId="10" fillId="0" borderId="0"/>
    <xf numFmtId="0" fontId="5" fillId="0" borderId="0"/>
    <xf numFmtId="0" fontId="4" fillId="0" borderId="0"/>
    <xf numFmtId="43" fontId="4" fillId="0" borderId="0" applyFont="0" applyFill="0" applyBorder="0" applyAlignment="0" applyProtection="0"/>
    <xf numFmtId="43" fontId="10" fillId="0" borderId="0" applyFont="0" applyFill="0" applyBorder="0" applyAlignment="0" applyProtection="0"/>
    <xf numFmtId="0" fontId="4" fillId="0" borderId="0"/>
    <xf numFmtId="0" fontId="15" fillId="0" borderId="0" applyNumberFormat="0" applyFill="0" applyBorder="0" applyAlignment="0" applyProtection="0"/>
    <xf numFmtId="0" fontId="16" fillId="0" borderId="33" applyNumberFormat="0" applyFill="0" applyAlignment="0" applyProtection="0"/>
    <xf numFmtId="0" fontId="17" fillId="0" borderId="34" applyNumberFormat="0" applyFill="0" applyAlignment="0" applyProtection="0"/>
    <xf numFmtId="0" fontId="18" fillId="0" borderId="35" applyNumberFormat="0" applyFill="0" applyAlignment="0" applyProtection="0"/>
    <xf numFmtId="0" fontId="18" fillId="0" borderId="0" applyNumberFormat="0" applyFill="0" applyBorder="0" applyAlignment="0" applyProtection="0"/>
    <xf numFmtId="0" fontId="19" fillId="8" borderId="0" applyNumberFormat="0" applyBorder="0" applyAlignment="0" applyProtection="0"/>
    <xf numFmtId="0" fontId="20" fillId="9" borderId="0" applyNumberFormat="0" applyBorder="0" applyAlignment="0" applyProtection="0"/>
    <xf numFmtId="0" fontId="21" fillId="10" borderId="0" applyNumberFormat="0" applyBorder="0" applyAlignment="0" applyProtection="0"/>
    <xf numFmtId="0" fontId="22" fillId="11" borderId="36" applyNumberFormat="0" applyAlignment="0" applyProtection="0"/>
    <xf numFmtId="0" fontId="23" fillId="12" borderId="37" applyNumberFormat="0" applyAlignment="0" applyProtection="0"/>
    <xf numFmtId="0" fontId="24" fillId="12" borderId="36" applyNumberFormat="0" applyAlignment="0" applyProtection="0"/>
    <xf numFmtId="0" fontId="25" fillId="0" borderId="38" applyNumberFormat="0" applyFill="0" applyAlignment="0" applyProtection="0"/>
    <xf numFmtId="0" fontId="26" fillId="13" borderId="39"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41" applyNumberFormat="0" applyFill="0" applyAlignment="0" applyProtection="0"/>
    <xf numFmtId="0" fontId="3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0" fillId="38" borderId="0" applyNumberFormat="0" applyBorder="0" applyAlignment="0" applyProtection="0"/>
    <xf numFmtId="0" fontId="3" fillId="0" borderId="0"/>
    <xf numFmtId="0" fontId="3" fillId="14" borderId="40" applyNumberFormat="0" applyFont="0" applyAlignment="0" applyProtection="0"/>
    <xf numFmtId="0" fontId="2" fillId="0" borderId="0"/>
    <xf numFmtId="164" fontId="2" fillId="0" borderId="0" applyFont="0" applyFill="0" applyBorder="0" applyAlignment="0" applyProtection="0"/>
    <xf numFmtId="0" fontId="1" fillId="0" borderId="0"/>
    <xf numFmtId="43" fontId="33" fillId="0" borderId="0" applyFont="0" applyFill="0" applyBorder="0" applyAlignment="0" applyProtection="0"/>
    <xf numFmtId="0" fontId="32" fillId="0" borderId="0"/>
    <xf numFmtId="43" fontId="1" fillId="0" borderId="0" applyFont="0" applyFill="0" applyBorder="0" applyAlignment="0" applyProtection="0"/>
    <xf numFmtId="0" fontId="31" fillId="0" borderId="0" applyNumberFormat="0" applyFill="0" applyBorder="0" applyAlignment="0" applyProtection="0"/>
    <xf numFmtId="0" fontId="10" fillId="0" borderId="0"/>
    <xf numFmtId="0" fontId="1" fillId="0" borderId="0"/>
    <xf numFmtId="0" fontId="34" fillId="0" borderId="0"/>
  </cellStyleXfs>
  <cellXfs count="182">
    <xf numFmtId="0" fontId="0" fillId="0" borderId="0" xfId="0"/>
    <xf numFmtId="0" fontId="11" fillId="2" borderId="0" xfId="0" applyFont="1" applyFill="1"/>
    <xf numFmtId="0" fontId="0" fillId="2" borderId="0" xfId="0" applyFill="1"/>
    <xf numFmtId="3" fontId="8" fillId="2" borderId="0" xfId="0" applyNumberFormat="1" applyFont="1" applyFill="1" applyAlignment="1">
      <alignment horizontal="center" vertical="center" wrapText="1"/>
    </xf>
    <xf numFmtId="0" fontId="9" fillId="2" borderId="20" xfId="0" applyFont="1" applyFill="1" applyBorder="1" applyAlignment="1">
      <alignment horizontal="center" vertical="center" wrapText="1"/>
    </xf>
    <xf numFmtId="0" fontId="9" fillId="2" borderId="23" xfId="0" applyFont="1" applyFill="1" applyBorder="1" applyAlignment="1">
      <alignment horizontal="left" vertical="center" wrapText="1"/>
    </xf>
    <xf numFmtId="0" fontId="9" fillId="2" borderId="22" xfId="0" applyFont="1" applyFill="1" applyBorder="1" applyAlignment="1">
      <alignment horizontal="left" vertical="center" wrapText="1"/>
    </xf>
    <xf numFmtId="4" fontId="9" fillId="2" borderId="22" xfId="0" applyNumberFormat="1" applyFont="1" applyFill="1" applyBorder="1" applyAlignment="1">
      <alignment horizontal="left" vertical="center" wrapText="1"/>
    </xf>
    <xf numFmtId="0" fontId="14" fillId="2" borderId="0" xfId="0" applyFont="1" applyFill="1"/>
    <xf numFmtId="0" fontId="9" fillId="2" borderId="25" xfId="0" applyFont="1" applyFill="1" applyBorder="1" applyAlignment="1">
      <alignment vertical="center" wrapText="1"/>
    </xf>
    <xf numFmtId="0" fontId="9" fillId="2" borderId="26" xfId="0" applyFont="1" applyFill="1" applyBorder="1" applyAlignment="1">
      <alignment vertical="center" wrapText="1"/>
    </xf>
    <xf numFmtId="0" fontId="13" fillId="2" borderId="0" xfId="0" applyFont="1" applyFill="1" applyAlignment="1">
      <alignment vertical="center" wrapText="1"/>
    </xf>
    <xf numFmtId="0" fontId="11" fillId="2" borderId="0" xfId="0" applyFont="1" applyFill="1" applyAlignment="1">
      <alignment horizontal="center" vertical="center"/>
    </xf>
    <xf numFmtId="0" fontId="9" fillId="2" borderId="22" xfId="0" applyFont="1" applyFill="1" applyBorder="1" applyAlignment="1">
      <alignment horizontal="center" vertical="center" wrapText="1"/>
    </xf>
    <xf numFmtId="2" fontId="9" fillId="6" borderId="10" xfId="0" applyNumberFormat="1" applyFont="1" applyFill="1" applyBorder="1" applyAlignment="1">
      <alignment horizontal="center" vertical="center" wrapText="1"/>
    </xf>
    <xf numFmtId="2" fontId="9" fillId="7" borderId="10" xfId="0" applyNumberFormat="1" applyFont="1" applyFill="1" applyBorder="1" applyAlignment="1">
      <alignment horizontal="center" vertical="center" wrapText="1"/>
    </xf>
    <xf numFmtId="4" fontId="11" fillId="2" borderId="0" xfId="0" applyNumberFormat="1" applyFont="1" applyFill="1" applyAlignment="1">
      <alignment vertical="center"/>
    </xf>
    <xf numFmtId="0" fontId="11" fillId="2" borderId="0" xfId="0" applyFont="1" applyFill="1" applyAlignment="1">
      <alignment vertical="center"/>
    </xf>
    <xf numFmtId="2" fontId="9" fillId="4" borderId="43" xfId="0" applyNumberFormat="1" applyFont="1" applyFill="1" applyBorder="1" applyAlignment="1">
      <alignment horizontal="center" vertical="center" wrapText="1"/>
    </xf>
    <xf numFmtId="2" fontId="9" fillId="5" borderId="42" xfId="0" applyNumberFormat="1" applyFont="1" applyFill="1" applyBorder="1" applyAlignment="1">
      <alignment horizontal="center" vertical="center" wrapText="1"/>
    </xf>
    <xf numFmtId="2" fontId="9" fillId="3" borderId="50" xfId="0" applyNumberFormat="1" applyFont="1" applyFill="1" applyBorder="1" applyAlignment="1">
      <alignment horizontal="center" vertical="center" wrapText="1"/>
    </xf>
    <xf numFmtId="2" fontId="9" fillId="3" borderId="43" xfId="0" applyNumberFormat="1" applyFont="1" applyFill="1" applyBorder="1" applyAlignment="1">
      <alignment horizontal="center" vertical="center" wrapText="1"/>
    </xf>
    <xf numFmtId="3" fontId="6" fillId="39" borderId="2" xfId="0" applyNumberFormat="1" applyFont="1" applyFill="1" applyBorder="1" applyAlignment="1">
      <alignment horizontal="center" vertical="center" wrapText="1"/>
    </xf>
    <xf numFmtId="3" fontId="9" fillId="5" borderId="24" xfId="0" applyNumberFormat="1" applyFont="1" applyFill="1" applyBorder="1" applyAlignment="1">
      <alignment horizontal="center" vertical="center" wrapText="1"/>
    </xf>
    <xf numFmtId="3" fontId="36" fillId="39" borderId="7" xfId="0" applyNumberFormat="1" applyFont="1" applyFill="1" applyBorder="1" applyAlignment="1">
      <alignment horizontal="center" vertical="center" wrapText="1"/>
    </xf>
    <xf numFmtId="165" fontId="37" fillId="2" borderId="2" xfId="0" applyNumberFormat="1" applyFont="1" applyFill="1" applyBorder="1" applyAlignment="1">
      <alignment horizontal="center" vertical="center" wrapText="1"/>
    </xf>
    <xf numFmtId="0" fontId="37" fillId="2" borderId="2" xfId="0" applyFont="1" applyFill="1" applyBorder="1" applyAlignment="1">
      <alignment horizontal="center" vertical="center" wrapText="1"/>
    </xf>
    <xf numFmtId="49" fontId="37" fillId="2" borderId="2" xfId="0" applyNumberFormat="1" applyFont="1" applyFill="1" applyBorder="1" applyAlignment="1">
      <alignment horizontal="center" vertical="center" wrapText="1"/>
    </xf>
    <xf numFmtId="4" fontId="37" fillId="2" borderId="2" xfId="0" applyNumberFormat="1" applyFont="1" applyFill="1" applyBorder="1" applyAlignment="1">
      <alignment horizontal="center" vertical="center" wrapText="1"/>
    </xf>
    <xf numFmtId="165" fontId="37" fillId="2" borderId="4" xfId="0" applyNumberFormat="1" applyFont="1" applyFill="1" applyBorder="1" applyAlignment="1">
      <alignment horizontal="center" vertical="center" wrapText="1"/>
    </xf>
    <xf numFmtId="4" fontId="37" fillId="2" borderId="4" xfId="0" applyNumberFormat="1" applyFont="1" applyFill="1" applyBorder="1" applyAlignment="1">
      <alignment horizontal="center" vertical="center" wrapText="1"/>
    </xf>
    <xf numFmtId="0" fontId="37" fillId="2" borderId="4" xfId="0" applyFont="1" applyFill="1" applyBorder="1" applyAlignment="1">
      <alignment horizontal="center" vertical="center" wrapText="1"/>
    </xf>
    <xf numFmtId="49" fontId="37" fillId="2" borderId="4" xfId="0" applyNumberFormat="1" applyFont="1" applyFill="1" applyBorder="1" applyAlignment="1">
      <alignment horizontal="center" vertical="center" wrapText="1"/>
    </xf>
    <xf numFmtId="165" fontId="37" fillId="2" borderId="4" xfId="0" applyNumberFormat="1" applyFont="1" applyFill="1" applyBorder="1" applyAlignment="1">
      <alignment horizontal="center" vertical="center"/>
    </xf>
    <xf numFmtId="4" fontId="37" fillId="2" borderId="4" xfId="0" applyNumberFormat="1" applyFont="1" applyFill="1" applyBorder="1" applyAlignment="1">
      <alignment horizontal="center" vertical="center"/>
    </xf>
    <xf numFmtId="0" fontId="37" fillId="2" borderId="4" xfId="0" applyFont="1" applyFill="1" applyBorder="1" applyAlignment="1">
      <alignment horizontal="center" vertical="center"/>
    </xf>
    <xf numFmtId="16" fontId="37" fillId="2" borderId="4" xfId="0" applyNumberFormat="1" applyFont="1" applyFill="1" applyBorder="1" applyAlignment="1">
      <alignment horizontal="center" vertical="center" wrapText="1"/>
    </xf>
    <xf numFmtId="165" fontId="37" fillId="2" borderId="9" xfId="0" applyNumberFormat="1" applyFont="1" applyFill="1" applyBorder="1" applyAlignment="1">
      <alignment horizontal="center" vertical="center" wrapText="1"/>
    </xf>
    <xf numFmtId="0" fontId="37" fillId="2" borderId="9" xfId="0" applyFont="1" applyFill="1" applyBorder="1" applyAlignment="1">
      <alignment horizontal="center" vertical="center" wrapText="1"/>
    </xf>
    <xf numFmtId="49" fontId="37" fillId="2" borderId="9" xfId="0" applyNumberFormat="1" applyFont="1" applyFill="1" applyBorder="1" applyAlignment="1">
      <alignment horizontal="center" vertical="center" wrapText="1"/>
    </xf>
    <xf numFmtId="4" fontId="37" fillId="2" borderId="9" xfId="0" applyNumberFormat="1" applyFont="1" applyFill="1" applyBorder="1" applyAlignment="1">
      <alignment horizontal="center" vertical="center" wrapText="1"/>
    </xf>
    <xf numFmtId="0" fontId="11" fillId="2" borderId="0" xfId="0" applyFont="1" applyFill="1" applyAlignment="1">
      <alignment horizontal="center" vertical="center" wrapText="1"/>
    </xf>
    <xf numFmtId="49" fontId="11" fillId="2" borderId="0" xfId="0" applyNumberFormat="1" applyFont="1" applyFill="1" applyAlignment="1">
      <alignment horizontal="center" vertical="center" wrapText="1"/>
    </xf>
    <xf numFmtId="0" fontId="37" fillId="2" borderId="2" xfId="0" applyFont="1" applyFill="1" applyBorder="1" applyAlignment="1">
      <alignment horizontal="left" vertical="center" wrapText="1"/>
    </xf>
    <xf numFmtId="0" fontId="37" fillId="2" borderId="4" xfId="0" applyFont="1" applyFill="1" applyBorder="1" applyAlignment="1">
      <alignment horizontal="left" vertical="center" wrapText="1"/>
    </xf>
    <xf numFmtId="0" fontId="37" fillId="2" borderId="4" xfId="2" applyFont="1" applyFill="1" applyBorder="1" applyAlignment="1">
      <alignment horizontal="left" vertical="center" wrapText="1"/>
    </xf>
    <xf numFmtId="0" fontId="37" fillId="2" borderId="4" xfId="0" applyFont="1" applyFill="1" applyBorder="1" applyAlignment="1">
      <alignment horizontal="left" vertical="center"/>
    </xf>
    <xf numFmtId="2" fontId="37" fillId="2" borderId="4" xfId="0" applyNumberFormat="1" applyFont="1" applyFill="1" applyBorder="1" applyAlignment="1">
      <alignment horizontal="left" vertical="center" wrapText="1"/>
    </xf>
    <xf numFmtId="0" fontId="37" fillId="2" borderId="4" xfId="0" applyFont="1" applyFill="1" applyBorder="1" applyAlignment="1">
      <alignment vertical="center" wrapText="1"/>
    </xf>
    <xf numFmtId="165" fontId="37" fillId="2" borderId="4" xfId="0" applyNumberFormat="1" applyFont="1" applyFill="1" applyBorder="1" applyAlignment="1">
      <alignment horizontal="left" vertical="center" wrapText="1"/>
    </xf>
    <xf numFmtId="1" fontId="37" fillId="2" borderId="4" xfId="0" applyNumberFormat="1" applyFont="1" applyFill="1" applyBorder="1" applyAlignment="1">
      <alignment horizontal="center" vertical="center" wrapText="1"/>
    </xf>
    <xf numFmtId="0" fontId="38" fillId="2" borderId="4" xfId="0" applyFont="1" applyFill="1" applyBorder="1" applyAlignment="1">
      <alignment horizontal="left" vertical="center" wrapText="1"/>
    </xf>
    <xf numFmtId="1" fontId="37" fillId="2" borderId="9" xfId="0" applyNumberFormat="1" applyFont="1" applyFill="1" applyBorder="1" applyAlignment="1">
      <alignment horizontal="center" vertical="center" wrapText="1"/>
    </xf>
    <xf numFmtId="0" fontId="37" fillId="2" borderId="9" xfId="0" applyFont="1" applyFill="1" applyBorder="1" applyAlignment="1">
      <alignment horizontal="left" vertical="center" wrapText="1"/>
    </xf>
    <xf numFmtId="0" fontId="37" fillId="2" borderId="9" xfId="0" applyFont="1" applyFill="1" applyBorder="1" applyAlignment="1">
      <alignment vertical="center" wrapText="1"/>
    </xf>
    <xf numFmtId="3" fontId="11" fillId="2" borderId="0" xfId="0" applyNumberFormat="1" applyFont="1" applyFill="1" applyAlignment="1">
      <alignment vertical="center"/>
    </xf>
    <xf numFmtId="43" fontId="11" fillId="2" borderId="0" xfId="1" applyFont="1" applyFill="1" applyAlignment="1">
      <alignment vertical="center"/>
    </xf>
    <xf numFmtId="3" fontId="0" fillId="2" borderId="0" xfId="0" applyNumberFormat="1" applyFill="1" applyAlignment="1">
      <alignment vertical="center"/>
    </xf>
    <xf numFmtId="3" fontId="12" fillId="2" borderId="0" xfId="0" applyNumberFormat="1" applyFont="1" applyFill="1" applyAlignment="1">
      <alignment vertical="center"/>
    </xf>
    <xf numFmtId="3" fontId="11" fillId="2" borderId="0" xfId="0" applyNumberFormat="1" applyFont="1" applyFill="1" applyAlignment="1">
      <alignment horizontal="right" vertical="center"/>
    </xf>
    <xf numFmtId="3" fontId="7" fillId="2" borderId="0" xfId="0" applyNumberFormat="1" applyFont="1" applyFill="1" applyAlignment="1">
      <alignment horizontal="center" vertical="center" wrapText="1"/>
    </xf>
    <xf numFmtId="3" fontId="6" fillId="39" borderId="9" xfId="0" applyNumberFormat="1" applyFont="1" applyFill="1" applyBorder="1" applyAlignment="1">
      <alignment horizontal="center" vertical="center" wrapText="1"/>
    </xf>
    <xf numFmtId="3" fontId="37" fillId="2" borderId="2" xfId="0" applyNumberFormat="1" applyFont="1" applyFill="1" applyBorder="1" applyAlignment="1">
      <alignment horizontal="right" vertical="center" wrapText="1"/>
    </xf>
    <xf numFmtId="3" fontId="37" fillId="2" borderId="2" xfId="0" applyNumberFormat="1" applyFont="1" applyFill="1" applyBorder="1" applyAlignment="1">
      <alignment horizontal="center" vertical="center" wrapText="1"/>
    </xf>
    <xf numFmtId="3" fontId="37" fillId="2" borderId="50" xfId="0" applyNumberFormat="1" applyFont="1" applyFill="1" applyBorder="1" applyAlignment="1">
      <alignment horizontal="right" vertical="center" wrapText="1"/>
    </xf>
    <xf numFmtId="3" fontId="37" fillId="2" borderId="4" xfId="1" applyNumberFormat="1" applyFont="1" applyFill="1" applyBorder="1" applyAlignment="1">
      <alignment horizontal="right" vertical="center" wrapText="1"/>
    </xf>
    <xf numFmtId="3" fontId="37" fillId="2" borderId="4" xfId="0" applyNumberFormat="1" applyFont="1" applyFill="1" applyBorder="1" applyAlignment="1">
      <alignment horizontal="right" vertical="center" wrapText="1"/>
    </xf>
    <xf numFmtId="3" fontId="37" fillId="2" borderId="4" xfId="0" applyNumberFormat="1" applyFont="1" applyFill="1" applyBorder="1" applyAlignment="1">
      <alignment horizontal="center" vertical="center" wrapText="1"/>
    </xf>
    <xf numFmtId="3" fontId="37" fillId="2" borderId="8" xfId="0" applyNumberFormat="1" applyFont="1" applyFill="1" applyBorder="1" applyAlignment="1">
      <alignment horizontal="right" vertical="center" wrapText="1"/>
    </xf>
    <xf numFmtId="3" fontId="37" fillId="2" borderId="4" xfId="0" applyNumberFormat="1" applyFont="1" applyFill="1" applyBorder="1" applyAlignment="1">
      <alignment horizontal="right" vertical="center"/>
    </xf>
    <xf numFmtId="3" fontId="37" fillId="2" borderId="4" xfId="0" applyNumberFormat="1" applyFont="1" applyFill="1" applyBorder="1" applyAlignment="1">
      <alignment horizontal="center" vertical="center"/>
    </xf>
    <xf numFmtId="3" fontId="37" fillId="2" borderId="8" xfId="0" applyNumberFormat="1" applyFont="1" applyFill="1" applyBorder="1" applyAlignment="1">
      <alignment horizontal="right" vertical="center"/>
    </xf>
    <xf numFmtId="3" fontId="37" fillId="2" borderId="9" xfId="0" applyNumberFormat="1" applyFont="1" applyFill="1" applyBorder="1" applyAlignment="1">
      <alignment horizontal="right" vertical="center" wrapText="1"/>
    </xf>
    <xf numFmtId="3" fontId="37" fillId="2" borderId="9" xfId="1" applyNumberFormat="1" applyFont="1" applyFill="1" applyBorder="1" applyAlignment="1">
      <alignment horizontal="right" vertical="center" wrapText="1"/>
    </xf>
    <xf numFmtId="3" fontId="37" fillId="2" borderId="9" xfId="0" applyNumberFormat="1" applyFont="1" applyFill="1" applyBorder="1" applyAlignment="1">
      <alignment horizontal="center" vertical="center" wrapText="1"/>
    </xf>
    <xf numFmtId="3" fontId="37" fillId="2" borderId="10" xfId="0" applyNumberFormat="1" applyFont="1" applyFill="1" applyBorder="1" applyAlignment="1">
      <alignment horizontal="right" vertical="center" wrapText="1"/>
    </xf>
    <xf numFmtId="3" fontId="9" fillId="2" borderId="22" xfId="0" applyNumberFormat="1" applyFont="1" applyFill="1" applyBorder="1" applyAlignment="1">
      <alignment horizontal="right" vertical="center" wrapText="1"/>
    </xf>
    <xf numFmtId="3" fontId="9" fillId="5" borderId="18" xfId="0" applyNumberFormat="1" applyFont="1" applyFill="1" applyBorder="1" applyAlignment="1">
      <alignment vertical="center" wrapText="1"/>
    </xf>
    <xf numFmtId="3" fontId="13" fillId="5" borderId="18" xfId="0" applyNumberFormat="1" applyFont="1" applyFill="1" applyBorder="1" applyAlignment="1">
      <alignment vertical="center" wrapText="1"/>
    </xf>
    <xf numFmtId="3" fontId="11" fillId="2" borderId="0" xfId="1" applyNumberFormat="1" applyFont="1" applyFill="1" applyAlignment="1">
      <alignment vertical="center"/>
    </xf>
    <xf numFmtId="3" fontId="9" fillId="2" borderId="20" xfId="0" applyNumberFormat="1" applyFont="1" applyFill="1" applyBorder="1" applyAlignment="1">
      <alignment horizontal="center" vertical="center" wrapText="1"/>
    </xf>
    <xf numFmtId="3" fontId="9" fillId="5" borderId="42" xfId="0" applyNumberFormat="1" applyFont="1" applyFill="1" applyBorder="1" applyAlignment="1">
      <alignment horizontal="center" vertical="center" wrapText="1"/>
    </xf>
    <xf numFmtId="3" fontId="9" fillId="3" borderId="50" xfId="0" applyNumberFormat="1" applyFont="1" applyFill="1" applyBorder="1" applyAlignment="1">
      <alignment horizontal="center" vertical="center" wrapText="1"/>
    </xf>
    <xf numFmtId="3" fontId="9" fillId="3" borderId="43" xfId="0" applyNumberFormat="1" applyFont="1" applyFill="1" applyBorder="1" applyAlignment="1">
      <alignment horizontal="center" vertical="center" wrapText="1"/>
    </xf>
    <xf numFmtId="3" fontId="9" fillId="4" borderId="43" xfId="0" applyNumberFormat="1" applyFont="1" applyFill="1" applyBorder="1" applyAlignment="1">
      <alignment horizontal="center" vertical="center" wrapText="1"/>
    </xf>
    <xf numFmtId="3" fontId="9" fillId="6" borderId="10" xfId="0" applyNumberFormat="1" applyFont="1" applyFill="1" applyBorder="1" applyAlignment="1">
      <alignment horizontal="center" vertical="center" wrapText="1"/>
    </xf>
    <xf numFmtId="3" fontId="9" fillId="7" borderId="10" xfId="0" applyNumberFormat="1" applyFont="1" applyFill="1" applyBorder="1" applyAlignment="1">
      <alignment horizontal="center" vertical="center" wrapText="1"/>
    </xf>
    <xf numFmtId="3" fontId="9" fillId="5" borderId="27" xfId="0" applyNumberFormat="1" applyFont="1" applyFill="1" applyBorder="1" applyAlignment="1">
      <alignment vertical="center" wrapText="1"/>
    </xf>
    <xf numFmtId="3" fontId="9" fillId="5" borderId="21" xfId="0" applyNumberFormat="1" applyFont="1" applyFill="1" applyBorder="1" applyAlignment="1">
      <alignment vertical="center" wrapText="1"/>
    </xf>
    <xf numFmtId="0" fontId="37" fillId="2" borderId="1" xfId="0" applyFont="1" applyFill="1" applyBorder="1" applyAlignment="1">
      <alignment horizontal="center" vertical="center" wrapText="1"/>
    </xf>
    <xf numFmtId="0" fontId="37" fillId="2" borderId="3" xfId="0" applyFont="1" applyFill="1" applyBorder="1" applyAlignment="1">
      <alignment horizontal="center" vertical="center" wrapText="1"/>
    </xf>
    <xf numFmtId="0" fontId="37" fillId="2" borderId="11" xfId="0" applyFont="1"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vertical="center"/>
    </xf>
    <xf numFmtId="0" fontId="11" fillId="7" borderId="29" xfId="0" applyFont="1" applyFill="1" applyBorder="1" applyAlignment="1">
      <alignment horizontal="center" vertical="center" wrapText="1"/>
    </xf>
    <xf numFmtId="0" fontId="11" fillId="7" borderId="30" xfId="0" applyFont="1" applyFill="1" applyBorder="1" applyAlignment="1">
      <alignment horizontal="center" vertical="center" wrapText="1"/>
    </xf>
    <xf numFmtId="4" fontId="9" fillId="7" borderId="31" xfId="0" applyNumberFormat="1" applyFont="1" applyFill="1" applyBorder="1" applyAlignment="1">
      <alignment horizontal="right" vertical="center" wrapText="1"/>
    </xf>
    <xf numFmtId="4" fontId="9" fillId="7" borderId="30" xfId="0" applyNumberFormat="1" applyFont="1" applyFill="1" applyBorder="1" applyAlignment="1">
      <alignment horizontal="right" vertical="center" wrapText="1"/>
    </xf>
    <xf numFmtId="4" fontId="35" fillId="7" borderId="13" xfId="0" applyNumberFormat="1" applyFont="1" applyFill="1" applyBorder="1" applyAlignment="1">
      <alignment horizontal="right" vertical="center" wrapText="1"/>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4" fontId="9" fillId="6" borderId="31" xfId="0" applyNumberFormat="1" applyFont="1" applyFill="1" applyBorder="1" applyAlignment="1">
      <alignment horizontal="right" vertical="center" wrapText="1"/>
    </xf>
    <xf numFmtId="4" fontId="9" fillId="6" borderId="30" xfId="0" applyNumberFormat="1" applyFont="1" applyFill="1" applyBorder="1" applyAlignment="1">
      <alignment horizontal="right" vertical="center" wrapText="1"/>
    </xf>
    <xf numFmtId="4" fontId="35" fillId="6" borderId="13" xfId="0" applyNumberFormat="1" applyFont="1" applyFill="1" applyBorder="1" applyAlignment="1">
      <alignment horizontal="right"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4" fontId="9" fillId="3" borderId="31" xfId="0" applyNumberFormat="1" applyFont="1" applyFill="1" applyBorder="1" applyAlignment="1">
      <alignment horizontal="right" vertical="center" wrapText="1"/>
    </xf>
    <xf numFmtId="4" fontId="9" fillId="3" borderId="30" xfId="0" applyNumberFormat="1" applyFont="1" applyFill="1" applyBorder="1" applyAlignment="1">
      <alignment horizontal="right" vertical="center" wrapText="1"/>
    </xf>
    <xf numFmtId="4" fontId="35" fillId="3" borderId="9" xfId="0" applyNumberFormat="1" applyFont="1" applyFill="1" applyBorder="1" applyAlignment="1">
      <alignment vertical="center" wrapText="1"/>
    </xf>
    <xf numFmtId="4" fontId="35" fillId="3" borderId="29" xfId="0" applyNumberFormat="1" applyFont="1" applyFill="1" applyBorder="1" applyAlignment="1">
      <alignment horizontal="right" vertical="center" wrapText="1"/>
    </xf>
    <xf numFmtId="4" fontId="35" fillId="3" borderId="30" xfId="0" applyNumberFormat="1" applyFont="1" applyFill="1" applyBorder="1" applyAlignment="1">
      <alignment horizontal="right" vertical="center" wrapText="1"/>
    </xf>
    <xf numFmtId="0" fontId="9" fillId="2" borderId="0" xfId="0" applyFont="1" applyFill="1" applyAlignment="1">
      <alignment horizontal="center" vertical="center"/>
    </xf>
    <xf numFmtId="0" fontId="11" fillId="3" borderId="48" xfId="0" applyFont="1" applyFill="1" applyBorder="1" applyAlignment="1">
      <alignment horizontal="center" vertical="center" wrapText="1"/>
    </xf>
    <xf numFmtId="0" fontId="11" fillId="3" borderId="49" xfId="0" applyFont="1" applyFill="1" applyBorder="1" applyAlignment="1">
      <alignment horizontal="center" vertical="center" wrapText="1"/>
    </xf>
    <xf numFmtId="4" fontId="9" fillId="3" borderId="14" xfId="0" applyNumberFormat="1" applyFont="1" applyFill="1" applyBorder="1" applyAlignment="1">
      <alignment horizontal="right" vertical="center" wrapText="1"/>
    </xf>
    <xf numFmtId="4" fontId="9" fillId="3" borderId="49" xfId="0" applyNumberFormat="1" applyFont="1" applyFill="1" applyBorder="1" applyAlignment="1">
      <alignment horizontal="right" vertical="center" wrapText="1"/>
    </xf>
    <xf numFmtId="4" fontId="35" fillId="3" borderId="14" xfId="0" applyNumberFormat="1" applyFont="1" applyFill="1" applyBorder="1" applyAlignment="1">
      <alignment vertical="center" wrapText="1"/>
    </xf>
    <xf numFmtId="4" fontId="35" fillId="3" borderId="49" xfId="0" applyNumberFormat="1" applyFont="1" applyFill="1" applyBorder="1" applyAlignment="1">
      <alignment vertical="center" wrapText="1"/>
    </xf>
    <xf numFmtId="4" fontId="35" fillId="3" borderId="14" xfId="0" applyNumberFormat="1" applyFont="1" applyFill="1" applyBorder="1" applyAlignment="1">
      <alignment horizontal="right" vertical="center" wrapText="1"/>
    </xf>
    <xf numFmtId="4" fontId="35" fillId="3" borderId="49" xfId="0" applyNumberFormat="1" applyFont="1" applyFill="1" applyBorder="1" applyAlignment="1">
      <alignment horizontal="right" vertical="center" wrapText="1"/>
    </xf>
    <xf numFmtId="3" fontId="6" fillId="39" borderId="2" xfId="0" applyNumberFormat="1" applyFont="1" applyFill="1" applyBorder="1" applyAlignment="1">
      <alignment horizontal="center" vertical="center" wrapText="1"/>
    </xf>
    <xf numFmtId="3" fontId="8" fillId="39" borderId="4" xfId="0" applyNumberFormat="1" applyFont="1" applyFill="1" applyBorder="1" applyAlignment="1">
      <alignment horizontal="center" vertical="center" wrapText="1"/>
    </xf>
    <xf numFmtId="3" fontId="8" fillId="39" borderId="9" xfId="0" applyNumberFormat="1" applyFont="1" applyFill="1" applyBorder="1" applyAlignment="1">
      <alignment horizontal="center" vertical="center" wrapText="1"/>
    </xf>
    <xf numFmtId="3" fontId="6" fillId="39" borderId="4" xfId="0" applyNumberFormat="1"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46" xfId="0" applyFont="1" applyFill="1" applyBorder="1" applyAlignment="1">
      <alignment horizontal="center" vertical="center" wrapText="1"/>
    </xf>
    <xf numFmtId="4" fontId="9" fillId="4" borderId="47" xfId="0" applyNumberFormat="1" applyFont="1" applyFill="1" applyBorder="1" applyAlignment="1">
      <alignment horizontal="right" vertical="center" wrapText="1"/>
    </xf>
    <xf numFmtId="4" fontId="9" fillId="4" borderId="46" xfId="0" applyNumberFormat="1" applyFont="1" applyFill="1" applyBorder="1" applyAlignment="1">
      <alignment horizontal="right" vertical="center" wrapText="1"/>
    </xf>
    <xf numFmtId="4" fontId="35" fillId="4" borderId="13" xfId="0" applyNumberFormat="1" applyFont="1" applyFill="1" applyBorder="1" applyAlignment="1">
      <alignment horizontal="right" vertical="center" wrapText="1"/>
    </xf>
    <xf numFmtId="0" fontId="9" fillId="2" borderId="2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4" xfId="0" applyFont="1" applyFill="1" applyBorder="1" applyAlignment="1">
      <alignment horizontal="center" vertical="center" wrapText="1"/>
    </xf>
    <xf numFmtId="4" fontId="9" fillId="5" borderId="45" xfId="0" applyNumberFormat="1" applyFont="1" applyFill="1" applyBorder="1" applyAlignment="1">
      <alignment horizontal="right" vertical="center" wrapText="1"/>
    </xf>
    <xf numFmtId="4" fontId="9" fillId="5" borderId="44" xfId="0" applyNumberFormat="1" applyFont="1" applyFill="1" applyBorder="1" applyAlignment="1">
      <alignment horizontal="right" vertical="center" wrapText="1"/>
    </xf>
    <xf numFmtId="4" fontId="35" fillId="5" borderId="6" xfId="0" applyNumberFormat="1" applyFont="1" applyFill="1" applyBorder="1" applyAlignment="1">
      <alignment horizontal="right" vertical="center" wrapText="1"/>
    </xf>
    <xf numFmtId="3" fontId="6" fillId="39" borderId="9" xfId="0" applyNumberFormat="1" applyFont="1" applyFill="1" applyBorder="1" applyAlignment="1">
      <alignment horizontal="center" vertical="center" wrapText="1"/>
    </xf>
    <xf numFmtId="0" fontId="6" fillId="39" borderId="5" xfId="0" applyFont="1" applyFill="1" applyBorder="1" applyAlignment="1">
      <alignment horizontal="center" vertical="center" wrapText="1"/>
    </xf>
    <xf numFmtId="0" fontId="6" fillId="39" borderId="6" xfId="0" applyFont="1" applyFill="1" applyBorder="1" applyAlignment="1">
      <alignment horizontal="center" vertical="center" wrapText="1"/>
    </xf>
    <xf numFmtId="0" fontId="6" fillId="39" borderId="13" xfId="0" applyFont="1" applyFill="1" applyBorder="1" applyAlignment="1">
      <alignment horizontal="center" vertical="center" wrapText="1"/>
    </xf>
    <xf numFmtId="4" fontId="6" fillId="39" borderId="5" xfId="0" applyNumberFormat="1" applyFont="1" applyFill="1" applyBorder="1" applyAlignment="1">
      <alignment horizontal="center" vertical="center" wrapText="1"/>
    </xf>
    <xf numFmtId="4" fontId="6" fillId="39" borderId="6" xfId="0" applyNumberFormat="1" applyFont="1" applyFill="1" applyBorder="1" applyAlignment="1">
      <alignment horizontal="center" vertical="center" wrapText="1"/>
    </xf>
    <xf numFmtId="4" fontId="6" fillId="39" borderId="13" xfId="0" applyNumberFormat="1" applyFont="1" applyFill="1" applyBorder="1" applyAlignment="1">
      <alignment horizontal="center" vertical="center" wrapText="1"/>
    </xf>
    <xf numFmtId="0" fontId="6" fillId="39" borderId="2" xfId="0" applyFont="1" applyFill="1" applyBorder="1" applyAlignment="1">
      <alignment horizontal="center" vertical="center" wrapText="1"/>
    </xf>
    <xf numFmtId="0" fontId="6" fillId="39" borderId="4" xfId="0" applyFont="1" applyFill="1" applyBorder="1" applyAlignment="1">
      <alignment horizontal="center" vertical="center" wrapText="1"/>
    </xf>
    <xf numFmtId="0" fontId="6" fillId="39" borderId="9"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6" fillId="2" borderId="0" xfId="0" applyFont="1" applyFill="1" applyAlignment="1">
      <alignment horizontal="center" vertical="center" wrapText="1"/>
    </xf>
    <xf numFmtId="15" fontId="6" fillId="2" borderId="0" xfId="0" applyNumberFormat="1" applyFont="1" applyFill="1" applyAlignment="1">
      <alignment horizontal="center" vertical="center" wrapText="1"/>
    </xf>
    <xf numFmtId="0" fontId="6" fillId="2" borderId="22" xfId="0" applyFont="1" applyFill="1" applyBorder="1" applyAlignment="1">
      <alignment horizontal="center" vertical="center" wrapText="1"/>
    </xf>
    <xf numFmtId="0" fontId="8" fillId="2" borderId="22" xfId="0" applyFont="1" applyFill="1" applyBorder="1" applyAlignment="1">
      <alignment horizontal="center" vertical="center" wrapText="1"/>
    </xf>
    <xf numFmtId="4" fontId="8" fillId="2" borderId="22" xfId="0" applyNumberFormat="1" applyFont="1" applyFill="1" applyBorder="1" applyAlignment="1">
      <alignment horizontal="center" vertical="center" wrapText="1"/>
    </xf>
    <xf numFmtId="0" fontId="6" fillId="39" borderId="52" xfId="0" applyFont="1" applyFill="1" applyBorder="1" applyAlignment="1">
      <alignment horizontal="center" vertical="center" wrapText="1"/>
    </xf>
    <xf numFmtId="0" fontId="6" fillId="39" borderId="51" xfId="0" applyFont="1" applyFill="1" applyBorder="1" applyAlignment="1">
      <alignment horizontal="center" vertical="center" wrapText="1"/>
    </xf>
    <xf numFmtId="0" fontId="6" fillId="39" borderId="53" xfId="0" applyFont="1" applyFill="1" applyBorder="1" applyAlignment="1">
      <alignment horizontal="center" vertical="center" wrapText="1"/>
    </xf>
    <xf numFmtId="0" fontId="8" fillId="39" borderId="9" xfId="0" applyFont="1" applyFill="1" applyBorder="1" applyAlignment="1">
      <alignment horizontal="center" vertical="center" wrapText="1"/>
    </xf>
    <xf numFmtId="3" fontId="6" fillId="39" borderId="8" xfId="0" applyNumberFormat="1" applyFont="1" applyFill="1" applyBorder="1" applyAlignment="1">
      <alignment horizontal="center" vertical="center" wrapText="1"/>
    </xf>
    <xf numFmtId="3" fontId="6" fillId="39" borderId="10" xfId="0" applyNumberFormat="1" applyFont="1" applyFill="1" applyBorder="1" applyAlignment="1">
      <alignment horizontal="center" vertical="center" wrapText="1"/>
    </xf>
    <xf numFmtId="3" fontId="6" fillId="39" borderId="14" xfId="0" applyNumberFormat="1" applyFont="1" applyFill="1" applyBorder="1" applyAlignment="1">
      <alignment horizontal="center" vertical="center" wrapText="1"/>
    </xf>
    <xf numFmtId="3" fontId="6" fillId="39" borderId="15" xfId="0" applyNumberFormat="1" applyFont="1" applyFill="1" applyBorder="1" applyAlignment="1">
      <alignment horizontal="center" vertical="center" wrapText="1"/>
    </xf>
    <xf numFmtId="3" fontId="36" fillId="39" borderId="28" xfId="0" applyNumberFormat="1" applyFont="1" applyFill="1" applyBorder="1" applyAlignment="1">
      <alignment horizontal="center" vertical="center" wrapText="1"/>
    </xf>
    <xf numFmtId="3" fontId="36" fillId="39" borderId="4" xfId="0" applyNumberFormat="1" applyFont="1" applyFill="1" applyBorder="1" applyAlignment="1">
      <alignment horizontal="center" vertical="center" wrapText="1"/>
    </xf>
    <xf numFmtId="3" fontId="36" fillId="39" borderId="7" xfId="0" applyNumberFormat="1" applyFont="1" applyFill="1" applyBorder="1" applyAlignment="1">
      <alignment horizontal="center" vertical="center" wrapText="1"/>
    </xf>
    <xf numFmtId="3" fontId="29" fillId="39" borderId="28" xfId="0" applyNumberFormat="1" applyFont="1" applyFill="1" applyBorder="1" applyAlignment="1">
      <alignment horizontal="center" vertical="center" wrapText="1"/>
    </xf>
    <xf numFmtId="3" fontId="29" fillId="39" borderId="32" xfId="0" applyNumberFormat="1" applyFont="1" applyFill="1" applyBorder="1" applyAlignment="1">
      <alignment horizontal="center" vertical="center" wrapText="1"/>
    </xf>
    <xf numFmtId="3" fontId="29" fillId="39" borderId="4" xfId="0" applyNumberFormat="1" applyFont="1" applyFill="1" applyBorder="1" applyAlignment="1">
      <alignment horizontal="center" vertical="center" wrapText="1"/>
    </xf>
    <xf numFmtId="3" fontId="29" fillId="39" borderId="7" xfId="0" applyNumberFormat="1" applyFont="1" applyFill="1" applyBorder="1" applyAlignment="1">
      <alignment horizontal="center" vertical="center" wrapText="1"/>
    </xf>
    <xf numFmtId="3" fontId="29" fillId="39" borderId="8" xfId="0" applyNumberFormat="1" applyFont="1" applyFill="1" applyBorder="1" applyAlignment="1">
      <alignment horizontal="center" vertical="center" wrapText="1"/>
    </xf>
    <xf numFmtId="3" fontId="29" fillId="39" borderId="55" xfId="0" applyNumberFormat="1" applyFont="1" applyFill="1" applyBorder="1" applyAlignment="1">
      <alignment horizontal="center" vertical="center" wrapText="1"/>
    </xf>
    <xf numFmtId="3" fontId="6" fillId="39" borderId="7" xfId="0" applyNumberFormat="1" applyFont="1" applyFill="1" applyBorder="1" applyAlignment="1">
      <alignment horizontal="center" vertical="center" wrapText="1"/>
    </xf>
    <xf numFmtId="3" fontId="6" fillId="39" borderId="13" xfId="0" applyNumberFormat="1" applyFont="1" applyFill="1" applyBorder="1" applyAlignment="1">
      <alignment horizontal="center" vertical="center" wrapText="1"/>
    </xf>
    <xf numFmtId="0" fontId="36" fillId="39" borderId="12" xfId="0" applyFont="1" applyFill="1" applyBorder="1" applyAlignment="1">
      <alignment horizontal="center" vertical="center" wrapText="1"/>
    </xf>
    <xf numFmtId="0" fontId="36" fillId="39" borderId="3" xfId="0" applyFont="1" applyFill="1" applyBorder="1" applyAlignment="1">
      <alignment horizontal="center" vertical="center" wrapText="1"/>
    </xf>
    <xf numFmtId="0" fontId="36" fillId="39" borderId="54" xfId="0" applyFont="1" applyFill="1" applyBorder="1" applyAlignment="1">
      <alignment horizontal="center" vertical="center" wrapText="1"/>
    </xf>
    <xf numFmtId="0" fontId="36" fillId="39" borderId="28" xfId="0" applyFont="1" applyFill="1" applyBorder="1" applyAlignment="1">
      <alignment horizontal="center" vertical="center" wrapText="1"/>
    </xf>
    <xf numFmtId="0" fontId="36" fillId="39" borderId="4" xfId="0" applyFont="1" applyFill="1" applyBorder="1" applyAlignment="1">
      <alignment horizontal="center" vertical="center" wrapText="1"/>
    </xf>
    <xf numFmtId="0" fontId="36" fillId="39" borderId="7" xfId="0" applyFont="1" applyFill="1" applyBorder="1" applyAlignment="1">
      <alignment horizontal="center" vertical="center" wrapText="1"/>
    </xf>
    <xf numFmtId="4" fontId="36" fillId="39" borderId="28" xfId="0" applyNumberFormat="1" applyFont="1" applyFill="1" applyBorder="1" applyAlignment="1">
      <alignment horizontal="center" vertical="center" wrapText="1"/>
    </xf>
    <xf numFmtId="4" fontId="36" fillId="39" borderId="4" xfId="0" applyNumberFormat="1" applyFont="1" applyFill="1" applyBorder="1" applyAlignment="1">
      <alignment horizontal="center" vertical="center" wrapText="1"/>
    </xf>
    <xf numFmtId="4" fontId="36" fillId="39" borderId="7" xfId="0" applyNumberFormat="1" applyFont="1" applyFill="1" applyBorder="1" applyAlignment="1">
      <alignment horizontal="center" vertical="center" wrapText="1"/>
    </xf>
  </cellXfs>
  <cellStyles count="6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4" builtinId="27" customBuiltin="1"/>
    <cellStyle name="Calculation" xfId="18" builtinId="22" customBuiltin="1"/>
    <cellStyle name="Check Cell" xfId="20" builtinId="23" customBuiltin="1"/>
    <cellStyle name="Comma" xfId="1" builtinId="3"/>
    <cellStyle name="Comma 2" xfId="6" xr:uid="{00000000-0005-0000-0000-00001C000000}"/>
    <cellStyle name="Comma 2 2" xfId="53" xr:uid="{00000000-0005-0000-0000-00001D000000}"/>
    <cellStyle name="Comma 3" xfId="5" xr:uid="{00000000-0005-0000-0000-00001E000000}"/>
    <cellStyle name="Comma 3 2" xfId="55" xr:uid="{00000000-0005-0000-0000-00001F000000}"/>
    <cellStyle name="Comma 4" xfId="51" xr:uid="{00000000-0005-0000-0000-000020000000}"/>
    <cellStyle name="Explanatory Text" xfId="22"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2" xfId="56" xr:uid="{00000000-0005-0000-0000-000027000000}"/>
    <cellStyle name="Input" xfId="16" builtinId="20" customBuiltin="1"/>
    <cellStyle name="Linked Cell" xfId="19" builtinId="24" customBuiltin="1"/>
    <cellStyle name="Neutral" xfId="15" builtinId="28" customBuiltin="1"/>
    <cellStyle name="Normal" xfId="0" builtinId="0"/>
    <cellStyle name="Normal 2" xfId="3" xr:uid="{00000000-0005-0000-0000-00002C000000}"/>
    <cellStyle name="Normal 2 2" xfId="7" xr:uid="{00000000-0005-0000-0000-00002D000000}"/>
    <cellStyle name="Normal 2 3" xfId="54" xr:uid="{00000000-0005-0000-0000-00002E000000}"/>
    <cellStyle name="Normal 3" xfId="2" xr:uid="{00000000-0005-0000-0000-00002F000000}"/>
    <cellStyle name="Normal 4" xfId="4" xr:uid="{00000000-0005-0000-0000-000030000000}"/>
    <cellStyle name="Normal 4 2" xfId="58" xr:uid="{00000000-0005-0000-0000-000031000000}"/>
    <cellStyle name="Normal 5" xfId="48" xr:uid="{00000000-0005-0000-0000-000032000000}"/>
    <cellStyle name="Normal 5 2" xfId="57" xr:uid="{00000000-0005-0000-0000-000033000000}"/>
    <cellStyle name="Normal 6" xfId="50" xr:uid="{00000000-0005-0000-0000-000034000000}"/>
    <cellStyle name="Normal 7" xfId="52" xr:uid="{00000000-0005-0000-0000-000035000000}"/>
    <cellStyle name="Normal 8" xfId="59" xr:uid="{00000000-0005-0000-0000-000036000000}"/>
    <cellStyle name="Note 2" xfId="49" xr:uid="{00000000-0005-0000-0000-000037000000}"/>
    <cellStyle name="Output" xfId="17" builtinId="21" customBuiltin="1"/>
    <cellStyle name="Title" xfId="8" builtinId="15" customBuiltin="1"/>
    <cellStyle name="Total" xfId="23" builtinId="25" customBuiltin="1"/>
    <cellStyle name="Warning Text" xfId="21" builtinId="11" customBuiltin="1"/>
  </cellStyles>
  <dxfs count="0"/>
  <tableStyles count="0" defaultTableStyle="TableStyleMedium2" defaultPivotStyle="PivotStyleLight16"/>
  <colors>
    <mruColors>
      <color rgb="FFA5F46A"/>
      <color rgb="FFFFFFCC"/>
      <color rgb="FFFFF9E7"/>
      <color rgb="FFCC99FF"/>
      <color rgb="FFEAF6FA"/>
      <color rgb="FFCCFFCC"/>
      <color rgb="FFFFCCFF"/>
      <color rgb="FFCDE9F3"/>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608"/>
  <sheetViews>
    <sheetView tabSelected="1" zoomScale="80" zoomScaleNormal="80" workbookViewId="0">
      <selection activeCell="Q18" sqref="Q18"/>
    </sheetView>
  </sheetViews>
  <sheetFormatPr defaultRowHeight="15" x14ac:dyDescent="0.25"/>
  <cols>
    <col min="1" max="1" width="5.42578125" style="1" customWidth="1"/>
    <col min="2" max="2" width="16" style="1" customWidth="1"/>
    <col min="3" max="3" width="11.28515625" style="17" customWidth="1"/>
    <col min="4" max="4" width="31.140625" style="17" customWidth="1"/>
    <col min="5" max="5" width="22" style="17" customWidth="1"/>
    <col min="6" max="6" width="43.5703125" style="17" customWidth="1"/>
    <col min="7" max="7" width="12.85546875" style="12" customWidth="1"/>
    <col min="8" max="8" width="12.85546875" style="17" customWidth="1"/>
    <col min="9" max="9" width="15.28515625" style="16" customWidth="1"/>
    <col min="10" max="10" width="18" style="17" customWidth="1"/>
    <col min="11" max="11" width="16.5703125" style="17" customWidth="1"/>
    <col min="12" max="12" width="15.85546875" style="17" customWidth="1"/>
    <col min="13" max="13" width="12" style="17" customWidth="1"/>
    <col min="14" max="14" width="12.5703125" style="17" customWidth="1"/>
    <col min="15" max="15" width="17.85546875" style="55" customWidth="1"/>
    <col min="16" max="16" width="16.85546875" style="55" customWidth="1"/>
    <col min="17" max="17" width="17.42578125" style="55" customWidth="1"/>
    <col min="18" max="18" width="13.42578125" style="55" customWidth="1"/>
    <col min="19" max="19" width="16.85546875" style="55" customWidth="1"/>
    <col min="20" max="20" width="19.28515625" style="55" customWidth="1"/>
    <col min="21" max="21" width="17.42578125" style="57" customWidth="1"/>
    <col min="22" max="22" width="13.85546875" style="55" customWidth="1"/>
    <col min="23" max="23" width="18" style="55" customWidth="1"/>
    <col min="24" max="24" width="18.5703125" style="55" customWidth="1"/>
    <col min="25" max="16384" width="9.140625" style="2"/>
  </cols>
  <sheetData>
    <row r="1" spans="1:24" ht="18.75" x14ac:dyDescent="0.25">
      <c r="X1" s="58"/>
    </row>
    <row r="3" spans="1:24" ht="15" customHeight="1" x14ac:dyDescent="0.25">
      <c r="X3" s="59"/>
    </row>
    <row r="5" spans="1:24" ht="15.75" customHeight="1" x14ac:dyDescent="0.25">
      <c r="A5" s="149" t="s">
        <v>20</v>
      </c>
      <c r="B5" s="149"/>
      <c r="C5" s="149"/>
      <c r="D5" s="149"/>
      <c r="E5" s="149"/>
      <c r="F5" s="149"/>
      <c r="G5" s="149"/>
      <c r="H5" s="149"/>
      <c r="I5" s="149"/>
      <c r="J5" s="149"/>
      <c r="K5" s="149"/>
      <c r="L5" s="149"/>
      <c r="M5" s="149"/>
      <c r="N5" s="149"/>
      <c r="O5" s="149"/>
      <c r="P5" s="149"/>
      <c r="Q5" s="149"/>
      <c r="R5" s="149"/>
      <c r="S5" s="149"/>
      <c r="T5" s="149"/>
      <c r="U5" s="149"/>
      <c r="V5" s="149"/>
      <c r="W5" s="149"/>
      <c r="X5" s="149"/>
    </row>
    <row r="6" spans="1:24" ht="15.75" customHeight="1" x14ac:dyDescent="0.25">
      <c r="A6" s="150" t="s">
        <v>8520</v>
      </c>
      <c r="B6" s="150"/>
      <c r="C6" s="150"/>
      <c r="D6" s="150"/>
      <c r="E6" s="150"/>
      <c r="F6" s="150"/>
      <c r="G6" s="150"/>
      <c r="H6" s="150"/>
      <c r="I6" s="150"/>
      <c r="J6" s="150"/>
      <c r="K6" s="150"/>
      <c r="L6" s="150"/>
      <c r="M6" s="150"/>
      <c r="N6" s="150"/>
      <c r="O6" s="150"/>
      <c r="P6" s="150"/>
      <c r="Q6" s="150"/>
      <c r="R6" s="150"/>
      <c r="S6" s="150"/>
      <c r="T6" s="150"/>
      <c r="U6" s="150"/>
      <c r="V6" s="150"/>
      <c r="W6" s="150"/>
      <c r="X6" s="150"/>
    </row>
    <row r="7" spans="1:24" ht="16.5" thickBot="1" x14ac:dyDescent="0.3">
      <c r="A7" s="151"/>
      <c r="B7" s="151"/>
      <c r="C7" s="151"/>
      <c r="D7" s="152"/>
      <c r="E7" s="152"/>
      <c r="F7" s="152"/>
      <c r="G7" s="152"/>
      <c r="H7" s="152"/>
      <c r="I7" s="152"/>
      <c r="J7" s="152"/>
      <c r="K7" s="152"/>
      <c r="L7" s="152"/>
      <c r="M7" s="152"/>
      <c r="N7" s="152"/>
      <c r="O7" s="153"/>
      <c r="P7" s="153"/>
      <c r="Q7" s="153"/>
      <c r="R7" s="153"/>
      <c r="S7" s="153"/>
      <c r="T7" s="153"/>
      <c r="U7" s="3"/>
      <c r="V7" s="3"/>
      <c r="W7" s="3"/>
      <c r="X7" s="60"/>
    </row>
    <row r="8" spans="1:24" ht="30" customHeight="1" x14ac:dyDescent="0.25">
      <c r="A8" s="154" t="s">
        <v>0</v>
      </c>
      <c r="B8" s="137" t="s">
        <v>6</v>
      </c>
      <c r="C8" s="137" t="s">
        <v>8518</v>
      </c>
      <c r="D8" s="143" t="s">
        <v>1</v>
      </c>
      <c r="E8" s="143" t="s">
        <v>12</v>
      </c>
      <c r="F8" s="137" t="s">
        <v>14</v>
      </c>
      <c r="G8" s="137" t="s">
        <v>13</v>
      </c>
      <c r="H8" s="137" t="s">
        <v>15</v>
      </c>
      <c r="I8" s="140" t="s">
        <v>16</v>
      </c>
      <c r="J8" s="143" t="s">
        <v>1065</v>
      </c>
      <c r="K8" s="143" t="s">
        <v>1066</v>
      </c>
      <c r="L8" s="143" t="s">
        <v>1067</v>
      </c>
      <c r="M8" s="143" t="s">
        <v>2</v>
      </c>
      <c r="N8" s="137" t="s">
        <v>17</v>
      </c>
      <c r="O8" s="120" t="s">
        <v>7</v>
      </c>
      <c r="P8" s="120"/>
      <c r="Q8" s="120"/>
      <c r="R8" s="22"/>
      <c r="S8" s="22"/>
      <c r="T8" s="120" t="s">
        <v>3</v>
      </c>
      <c r="U8" s="120" t="s">
        <v>11</v>
      </c>
      <c r="V8" s="120" t="s">
        <v>3931</v>
      </c>
      <c r="W8" s="160" t="s">
        <v>8515</v>
      </c>
      <c r="X8" s="161"/>
    </row>
    <row r="9" spans="1:24" ht="26.25" customHeight="1" x14ac:dyDescent="0.25">
      <c r="A9" s="155"/>
      <c r="B9" s="138"/>
      <c r="C9" s="138"/>
      <c r="D9" s="144"/>
      <c r="E9" s="144"/>
      <c r="F9" s="138"/>
      <c r="G9" s="138"/>
      <c r="H9" s="138"/>
      <c r="I9" s="141"/>
      <c r="J9" s="144"/>
      <c r="K9" s="144"/>
      <c r="L9" s="144"/>
      <c r="M9" s="144"/>
      <c r="N9" s="138"/>
      <c r="O9" s="123" t="s">
        <v>8</v>
      </c>
      <c r="P9" s="123"/>
      <c r="Q9" s="123" t="s">
        <v>10</v>
      </c>
      <c r="R9" s="171" t="s">
        <v>18</v>
      </c>
      <c r="S9" s="123" t="s">
        <v>4</v>
      </c>
      <c r="T9" s="121"/>
      <c r="U9" s="121"/>
      <c r="V9" s="121"/>
      <c r="W9" s="123" t="s">
        <v>5</v>
      </c>
      <c r="X9" s="158" t="s">
        <v>19</v>
      </c>
    </row>
    <row r="10" spans="1:24" ht="30" customHeight="1" thickBot="1" x14ac:dyDescent="0.3">
      <c r="A10" s="156"/>
      <c r="B10" s="139"/>
      <c r="C10" s="139"/>
      <c r="D10" s="157"/>
      <c r="E10" s="157"/>
      <c r="F10" s="139"/>
      <c r="G10" s="139"/>
      <c r="H10" s="139"/>
      <c r="I10" s="142"/>
      <c r="J10" s="145"/>
      <c r="K10" s="145"/>
      <c r="L10" s="145"/>
      <c r="M10" s="145"/>
      <c r="N10" s="139"/>
      <c r="O10" s="61" t="s">
        <v>5</v>
      </c>
      <c r="P10" s="61" t="s">
        <v>9</v>
      </c>
      <c r="Q10" s="122"/>
      <c r="R10" s="172"/>
      <c r="S10" s="136"/>
      <c r="T10" s="122"/>
      <c r="U10" s="122"/>
      <c r="V10" s="122"/>
      <c r="W10" s="136"/>
      <c r="X10" s="159"/>
    </row>
    <row r="11" spans="1:24" ht="28.5" customHeight="1" x14ac:dyDescent="0.25">
      <c r="A11" s="173" t="s">
        <v>8489</v>
      </c>
      <c r="B11" s="176" t="s">
        <v>8490</v>
      </c>
      <c r="C11" s="176" t="s">
        <v>8519</v>
      </c>
      <c r="D11" s="176" t="s">
        <v>8491</v>
      </c>
      <c r="E11" s="176" t="s">
        <v>8492</v>
      </c>
      <c r="F11" s="176" t="s">
        <v>8493</v>
      </c>
      <c r="G11" s="176" t="s">
        <v>8494</v>
      </c>
      <c r="H11" s="176" t="s">
        <v>8495</v>
      </c>
      <c r="I11" s="179" t="s">
        <v>8496</v>
      </c>
      <c r="J11" s="176" t="s">
        <v>8497</v>
      </c>
      <c r="K11" s="176" t="s">
        <v>8498</v>
      </c>
      <c r="L11" s="176" t="s">
        <v>8499</v>
      </c>
      <c r="M11" s="176" t="s">
        <v>8500</v>
      </c>
      <c r="N11" s="176" t="s">
        <v>8501</v>
      </c>
      <c r="O11" s="162" t="s">
        <v>8502</v>
      </c>
      <c r="P11" s="162"/>
      <c r="Q11" s="162"/>
      <c r="R11" s="162" t="s">
        <v>8503</v>
      </c>
      <c r="S11" s="162" t="s">
        <v>8504</v>
      </c>
      <c r="T11" s="162" t="s">
        <v>8505</v>
      </c>
      <c r="U11" s="162" t="s">
        <v>8506</v>
      </c>
      <c r="V11" s="162" t="s">
        <v>8507</v>
      </c>
      <c r="W11" s="165" t="s">
        <v>8508</v>
      </c>
      <c r="X11" s="166"/>
    </row>
    <row r="12" spans="1:24" ht="28.5" customHeight="1" x14ac:dyDescent="0.25">
      <c r="A12" s="174"/>
      <c r="B12" s="177"/>
      <c r="C12" s="177"/>
      <c r="D12" s="177"/>
      <c r="E12" s="177"/>
      <c r="F12" s="177"/>
      <c r="G12" s="177"/>
      <c r="H12" s="177"/>
      <c r="I12" s="180"/>
      <c r="J12" s="177"/>
      <c r="K12" s="177"/>
      <c r="L12" s="177"/>
      <c r="M12" s="177"/>
      <c r="N12" s="177"/>
      <c r="O12" s="163" t="s">
        <v>8509</v>
      </c>
      <c r="P12" s="163"/>
      <c r="Q12" s="163" t="s">
        <v>8510</v>
      </c>
      <c r="R12" s="163"/>
      <c r="S12" s="163"/>
      <c r="T12" s="163"/>
      <c r="U12" s="163"/>
      <c r="V12" s="163"/>
      <c r="W12" s="167" t="s">
        <v>8511</v>
      </c>
      <c r="X12" s="169" t="s">
        <v>8512</v>
      </c>
    </row>
    <row r="13" spans="1:24" ht="28.5" customHeight="1" thickBot="1" x14ac:dyDescent="0.3">
      <c r="A13" s="175"/>
      <c r="B13" s="178"/>
      <c r="C13" s="178"/>
      <c r="D13" s="178"/>
      <c r="E13" s="178"/>
      <c r="F13" s="178"/>
      <c r="G13" s="178"/>
      <c r="H13" s="178"/>
      <c r="I13" s="181"/>
      <c r="J13" s="178"/>
      <c r="K13" s="178"/>
      <c r="L13" s="178"/>
      <c r="M13" s="178"/>
      <c r="N13" s="178"/>
      <c r="O13" s="24" t="s">
        <v>8513</v>
      </c>
      <c r="P13" s="24" t="s">
        <v>8514</v>
      </c>
      <c r="Q13" s="164"/>
      <c r="R13" s="164"/>
      <c r="S13" s="164"/>
      <c r="T13" s="164"/>
      <c r="U13" s="164"/>
      <c r="V13" s="164"/>
      <c r="W13" s="168"/>
      <c r="X13" s="170"/>
    </row>
    <row r="14" spans="1:24" s="92" customFormat="1" ht="48.75" customHeight="1" x14ac:dyDescent="0.25">
      <c r="A14" s="89">
        <v>1</v>
      </c>
      <c r="B14" s="26" t="s">
        <v>21</v>
      </c>
      <c r="C14" s="26">
        <v>105070</v>
      </c>
      <c r="D14" s="43" t="s">
        <v>22</v>
      </c>
      <c r="E14" s="43" t="s">
        <v>23</v>
      </c>
      <c r="F14" s="43" t="s">
        <v>996</v>
      </c>
      <c r="G14" s="25">
        <v>42622</v>
      </c>
      <c r="H14" s="25">
        <v>43716</v>
      </c>
      <c r="I14" s="28">
        <v>85</v>
      </c>
      <c r="J14" s="26" t="s">
        <v>24</v>
      </c>
      <c r="K14" s="26" t="s">
        <v>25</v>
      </c>
      <c r="L14" s="26" t="s">
        <v>26</v>
      </c>
      <c r="M14" s="26" t="s">
        <v>27</v>
      </c>
      <c r="N14" s="27" t="s">
        <v>28</v>
      </c>
      <c r="O14" s="62">
        <v>5478429.0439999998</v>
      </c>
      <c r="P14" s="62">
        <v>966781.5959999999</v>
      </c>
      <c r="Q14" s="62">
        <v>6445210.6500000004</v>
      </c>
      <c r="R14" s="62"/>
      <c r="S14" s="62">
        <v>6688878.2000000002</v>
      </c>
      <c r="T14" s="62">
        <f t="shared" ref="T14:T77" si="0">SUM(O14:S14)</f>
        <v>19579299.489999998</v>
      </c>
      <c r="U14" s="63" t="s">
        <v>29</v>
      </c>
      <c r="V14" s="63"/>
      <c r="W14" s="62">
        <v>0</v>
      </c>
      <c r="X14" s="64">
        <v>0</v>
      </c>
    </row>
    <row r="15" spans="1:24" s="92" customFormat="1" ht="39.75" customHeight="1" x14ac:dyDescent="0.25">
      <c r="A15" s="90">
        <v>2</v>
      </c>
      <c r="B15" s="31" t="s">
        <v>206</v>
      </c>
      <c r="C15" s="31">
        <v>115726</v>
      </c>
      <c r="D15" s="44" t="s">
        <v>938</v>
      </c>
      <c r="E15" s="44" t="s">
        <v>939</v>
      </c>
      <c r="F15" s="44" t="s">
        <v>938</v>
      </c>
      <c r="G15" s="29">
        <v>42951</v>
      </c>
      <c r="H15" s="29">
        <v>43681</v>
      </c>
      <c r="I15" s="30">
        <v>85</v>
      </c>
      <c r="J15" s="31" t="s">
        <v>1068</v>
      </c>
      <c r="K15" s="31" t="s">
        <v>1069</v>
      </c>
      <c r="L15" s="31" t="s">
        <v>1070</v>
      </c>
      <c r="M15" s="31" t="s">
        <v>27</v>
      </c>
      <c r="N15" s="32" t="s">
        <v>209</v>
      </c>
      <c r="O15" s="65">
        <v>625897.59</v>
      </c>
      <c r="P15" s="65">
        <v>110452.52</v>
      </c>
      <c r="Q15" s="65">
        <v>484413.7</v>
      </c>
      <c r="R15" s="66"/>
      <c r="S15" s="65">
        <v>0</v>
      </c>
      <c r="T15" s="65">
        <f t="shared" si="0"/>
        <v>1220763.81</v>
      </c>
      <c r="U15" s="67" t="s">
        <v>505</v>
      </c>
      <c r="V15" s="67"/>
      <c r="W15" s="66">
        <v>574148.06999999995</v>
      </c>
      <c r="X15" s="68">
        <v>101320.26</v>
      </c>
    </row>
    <row r="16" spans="1:24" s="92" customFormat="1" ht="45" customHeight="1" x14ac:dyDescent="0.25">
      <c r="A16" s="90">
        <v>3</v>
      </c>
      <c r="B16" s="31" t="s">
        <v>30</v>
      </c>
      <c r="C16" s="31">
        <v>103719</v>
      </c>
      <c r="D16" s="44" t="s">
        <v>31</v>
      </c>
      <c r="E16" s="44" t="s">
        <v>32</v>
      </c>
      <c r="F16" s="44" t="s">
        <v>33</v>
      </c>
      <c r="G16" s="29">
        <v>42614</v>
      </c>
      <c r="H16" s="29">
        <v>44439</v>
      </c>
      <c r="I16" s="30">
        <v>84.435339999999997</v>
      </c>
      <c r="J16" s="31" t="s">
        <v>34</v>
      </c>
      <c r="K16" s="31" t="s">
        <v>35</v>
      </c>
      <c r="L16" s="31" t="s">
        <v>35</v>
      </c>
      <c r="M16" s="31" t="s">
        <v>36</v>
      </c>
      <c r="N16" s="32" t="s">
        <v>37</v>
      </c>
      <c r="O16" s="66">
        <v>7179595.4400000004</v>
      </c>
      <c r="P16" s="66">
        <v>1323004.5599999996</v>
      </c>
      <c r="Q16" s="66">
        <v>0</v>
      </c>
      <c r="R16" s="66"/>
      <c r="S16" s="66">
        <v>835577</v>
      </c>
      <c r="T16" s="65">
        <f t="shared" si="0"/>
        <v>9338177</v>
      </c>
      <c r="U16" s="67" t="s">
        <v>505</v>
      </c>
      <c r="V16" s="67" t="s">
        <v>57</v>
      </c>
      <c r="W16" s="66">
        <v>6822249.9500000011</v>
      </c>
      <c r="X16" s="68">
        <v>1257601.54</v>
      </c>
    </row>
    <row r="17" spans="1:24" s="92" customFormat="1" ht="45" customHeight="1" x14ac:dyDescent="0.25">
      <c r="A17" s="90">
        <v>4</v>
      </c>
      <c r="B17" s="31" t="s">
        <v>206</v>
      </c>
      <c r="C17" s="31">
        <v>115809</v>
      </c>
      <c r="D17" s="44" t="s">
        <v>293</v>
      </c>
      <c r="E17" s="44" t="s">
        <v>294</v>
      </c>
      <c r="F17" s="44" t="s">
        <v>295</v>
      </c>
      <c r="G17" s="29">
        <v>42950</v>
      </c>
      <c r="H17" s="29">
        <v>43864</v>
      </c>
      <c r="I17" s="30">
        <v>85</v>
      </c>
      <c r="J17" s="31" t="s">
        <v>3321</v>
      </c>
      <c r="K17" s="31" t="s">
        <v>296</v>
      </c>
      <c r="L17" s="31" t="s">
        <v>297</v>
      </c>
      <c r="M17" s="31" t="s">
        <v>27</v>
      </c>
      <c r="N17" s="32" t="s">
        <v>209</v>
      </c>
      <c r="O17" s="65">
        <v>1440353.3</v>
      </c>
      <c r="P17" s="65">
        <v>254179.99</v>
      </c>
      <c r="Q17" s="65">
        <v>1048687.32</v>
      </c>
      <c r="R17" s="66"/>
      <c r="S17" s="65">
        <v>75659.770000000019</v>
      </c>
      <c r="T17" s="65">
        <f t="shared" si="0"/>
        <v>2818880.3800000004</v>
      </c>
      <c r="U17" s="67" t="s">
        <v>505</v>
      </c>
      <c r="V17" s="67" t="s">
        <v>44</v>
      </c>
      <c r="W17" s="66">
        <v>1436461.11</v>
      </c>
      <c r="X17" s="68">
        <v>253493.13000000006</v>
      </c>
    </row>
    <row r="18" spans="1:24" s="92" customFormat="1" ht="45" customHeight="1" x14ac:dyDescent="0.25">
      <c r="A18" s="90">
        <v>5</v>
      </c>
      <c r="B18" s="31" t="s">
        <v>206</v>
      </c>
      <c r="C18" s="31">
        <v>115986</v>
      </c>
      <c r="D18" s="44" t="s">
        <v>298</v>
      </c>
      <c r="E18" s="44" t="s">
        <v>299</v>
      </c>
      <c r="F18" s="44" t="s">
        <v>300</v>
      </c>
      <c r="G18" s="29">
        <v>43038</v>
      </c>
      <c r="H18" s="29">
        <v>43585</v>
      </c>
      <c r="I18" s="30">
        <v>85</v>
      </c>
      <c r="J18" s="31" t="s">
        <v>3321</v>
      </c>
      <c r="K18" s="31" t="s">
        <v>296</v>
      </c>
      <c r="L18" s="31" t="s">
        <v>297</v>
      </c>
      <c r="M18" s="31" t="s">
        <v>27</v>
      </c>
      <c r="N18" s="32" t="s">
        <v>209</v>
      </c>
      <c r="O18" s="65">
        <v>3481880.13</v>
      </c>
      <c r="P18" s="65">
        <v>614449.43999999994</v>
      </c>
      <c r="Q18" s="65">
        <v>1536474.26</v>
      </c>
      <c r="R18" s="66"/>
      <c r="S18" s="65">
        <v>941042.08999999985</v>
      </c>
      <c r="T18" s="65">
        <f t="shared" si="0"/>
        <v>6573845.9199999999</v>
      </c>
      <c r="U18" s="67" t="s">
        <v>29</v>
      </c>
      <c r="V18" s="67"/>
      <c r="W18" s="66">
        <v>0</v>
      </c>
      <c r="X18" s="68">
        <v>0</v>
      </c>
    </row>
    <row r="19" spans="1:24" s="92" customFormat="1" ht="45" customHeight="1" x14ac:dyDescent="0.25">
      <c r="A19" s="90">
        <v>6</v>
      </c>
      <c r="B19" s="31" t="s">
        <v>206</v>
      </c>
      <c r="C19" s="31">
        <v>117489</v>
      </c>
      <c r="D19" s="44" t="s">
        <v>301</v>
      </c>
      <c r="E19" s="44" t="s">
        <v>302</v>
      </c>
      <c r="F19" s="44" t="s">
        <v>301</v>
      </c>
      <c r="G19" s="29">
        <v>42978</v>
      </c>
      <c r="H19" s="29">
        <v>43465</v>
      </c>
      <c r="I19" s="30">
        <v>85</v>
      </c>
      <c r="J19" s="31" t="s">
        <v>3321</v>
      </c>
      <c r="K19" s="31" t="s">
        <v>296</v>
      </c>
      <c r="L19" s="31" t="s">
        <v>297</v>
      </c>
      <c r="M19" s="31" t="s">
        <v>27</v>
      </c>
      <c r="N19" s="32" t="s">
        <v>209</v>
      </c>
      <c r="O19" s="65">
        <v>1663627.3</v>
      </c>
      <c r="P19" s="65">
        <v>293581.28999999998</v>
      </c>
      <c r="Q19" s="65">
        <v>677745.15</v>
      </c>
      <c r="R19" s="66"/>
      <c r="S19" s="65">
        <v>59500</v>
      </c>
      <c r="T19" s="65">
        <f>SUM(O19:S19)</f>
        <v>2694453.74</v>
      </c>
      <c r="U19" s="67" t="s">
        <v>505</v>
      </c>
      <c r="V19" s="67" t="s">
        <v>39</v>
      </c>
      <c r="W19" s="66">
        <v>1353562.6800000002</v>
      </c>
      <c r="X19" s="68">
        <v>238863.99999999997</v>
      </c>
    </row>
    <row r="20" spans="1:24" s="92" customFormat="1" ht="45" customHeight="1" x14ac:dyDescent="0.25">
      <c r="A20" s="90">
        <v>7</v>
      </c>
      <c r="B20" s="31" t="s">
        <v>206</v>
      </c>
      <c r="C20" s="31"/>
      <c r="D20" s="44" t="s">
        <v>303</v>
      </c>
      <c r="E20" s="44" t="s">
        <v>304</v>
      </c>
      <c r="F20" s="44" t="s">
        <v>303</v>
      </c>
      <c r="G20" s="29">
        <v>42971</v>
      </c>
      <c r="H20" s="29">
        <v>43701</v>
      </c>
      <c r="I20" s="30">
        <v>85</v>
      </c>
      <c r="J20" s="31" t="s">
        <v>3321</v>
      </c>
      <c r="K20" s="31" t="s">
        <v>296</v>
      </c>
      <c r="L20" s="31" t="s">
        <v>297</v>
      </c>
      <c r="M20" s="31" t="s">
        <v>27</v>
      </c>
      <c r="N20" s="32" t="s">
        <v>209</v>
      </c>
      <c r="O20" s="65">
        <v>1883829.29</v>
      </c>
      <c r="P20" s="65">
        <v>332440.46000000002</v>
      </c>
      <c r="Q20" s="65">
        <v>1043204.1200000001</v>
      </c>
      <c r="R20" s="66"/>
      <c r="S20" s="65">
        <v>3400</v>
      </c>
      <c r="T20" s="65">
        <f t="shared" si="0"/>
        <v>3262873.87</v>
      </c>
      <c r="U20" s="67" t="s">
        <v>29</v>
      </c>
      <c r="V20" s="67"/>
      <c r="W20" s="66">
        <v>0</v>
      </c>
      <c r="X20" s="68">
        <v>0</v>
      </c>
    </row>
    <row r="21" spans="1:24" s="92" customFormat="1" ht="45" customHeight="1" x14ac:dyDescent="0.25">
      <c r="A21" s="90">
        <v>8</v>
      </c>
      <c r="B21" s="31" t="s">
        <v>90</v>
      </c>
      <c r="C21" s="31">
        <v>104689</v>
      </c>
      <c r="D21" s="44" t="s">
        <v>305</v>
      </c>
      <c r="E21" s="44" t="s">
        <v>306</v>
      </c>
      <c r="F21" s="44" t="s">
        <v>307</v>
      </c>
      <c r="G21" s="29">
        <v>42622</v>
      </c>
      <c r="H21" s="29">
        <v>43352</v>
      </c>
      <c r="I21" s="30">
        <v>85</v>
      </c>
      <c r="J21" s="31" t="s">
        <v>308</v>
      </c>
      <c r="K21" s="31" t="s">
        <v>309</v>
      </c>
      <c r="L21" s="31" t="s">
        <v>310</v>
      </c>
      <c r="M21" s="31" t="s">
        <v>27</v>
      </c>
      <c r="N21" s="32" t="s">
        <v>199</v>
      </c>
      <c r="O21" s="66">
        <v>710699.67949999997</v>
      </c>
      <c r="P21" s="66">
        <v>125417.59050000001</v>
      </c>
      <c r="Q21" s="66">
        <v>92901.92</v>
      </c>
      <c r="R21" s="66"/>
      <c r="S21" s="66">
        <v>18600</v>
      </c>
      <c r="T21" s="65">
        <f>SUM(O21:S21)</f>
        <v>947619.19000000006</v>
      </c>
      <c r="U21" s="67" t="s">
        <v>505</v>
      </c>
      <c r="V21" s="67" t="s">
        <v>44</v>
      </c>
      <c r="W21" s="66">
        <v>676061.75999999989</v>
      </c>
      <c r="X21" s="68">
        <v>119305</v>
      </c>
    </row>
    <row r="22" spans="1:24" s="92" customFormat="1" ht="45" customHeight="1" x14ac:dyDescent="0.25">
      <c r="A22" s="90">
        <v>9</v>
      </c>
      <c r="B22" s="31" t="s">
        <v>90</v>
      </c>
      <c r="C22" s="31">
        <v>113934</v>
      </c>
      <c r="D22" s="44" t="s">
        <v>311</v>
      </c>
      <c r="E22" s="44" t="s">
        <v>312</v>
      </c>
      <c r="F22" s="44" t="s">
        <v>313</v>
      </c>
      <c r="G22" s="29">
        <v>43005</v>
      </c>
      <c r="H22" s="29">
        <v>43735</v>
      </c>
      <c r="I22" s="30">
        <v>85.000000595496076</v>
      </c>
      <c r="J22" s="31" t="s">
        <v>308</v>
      </c>
      <c r="K22" s="31" t="s">
        <v>309</v>
      </c>
      <c r="L22" s="31" t="s">
        <v>310</v>
      </c>
      <c r="M22" s="31" t="s">
        <v>27</v>
      </c>
      <c r="N22" s="32" t="s">
        <v>199</v>
      </c>
      <c r="O22" s="66">
        <v>713690.69</v>
      </c>
      <c r="P22" s="66">
        <v>125945.41</v>
      </c>
      <c r="Q22" s="66">
        <v>93292.9</v>
      </c>
      <c r="R22" s="66"/>
      <c r="S22" s="66">
        <v>243980</v>
      </c>
      <c r="T22" s="65">
        <f t="shared" si="0"/>
        <v>1176909</v>
      </c>
      <c r="U22" s="67" t="s">
        <v>29</v>
      </c>
      <c r="V22" s="67" t="s">
        <v>39</v>
      </c>
      <c r="W22" s="66">
        <v>0</v>
      </c>
      <c r="X22" s="68">
        <v>0</v>
      </c>
    </row>
    <row r="23" spans="1:24" s="92" customFormat="1" ht="45" customHeight="1" x14ac:dyDescent="0.25">
      <c r="A23" s="90">
        <v>10</v>
      </c>
      <c r="B23" s="31" t="s">
        <v>90</v>
      </c>
      <c r="C23" s="31">
        <v>121796</v>
      </c>
      <c r="D23" s="44" t="s">
        <v>1057</v>
      </c>
      <c r="E23" s="44" t="s">
        <v>314</v>
      </c>
      <c r="F23" s="44" t="s">
        <v>315</v>
      </c>
      <c r="G23" s="29">
        <v>43005</v>
      </c>
      <c r="H23" s="29">
        <v>43735</v>
      </c>
      <c r="I23" s="30">
        <v>84.999998606471053</v>
      </c>
      <c r="J23" s="31" t="s">
        <v>308</v>
      </c>
      <c r="K23" s="31" t="s">
        <v>309</v>
      </c>
      <c r="L23" s="31" t="s">
        <v>310</v>
      </c>
      <c r="M23" s="31" t="s">
        <v>27</v>
      </c>
      <c r="N23" s="32" t="s">
        <v>199</v>
      </c>
      <c r="O23" s="66">
        <v>548965.98</v>
      </c>
      <c r="P23" s="66">
        <v>96876.36</v>
      </c>
      <c r="Q23" s="66">
        <v>71760.28</v>
      </c>
      <c r="R23" s="66"/>
      <c r="S23" s="66">
        <v>303856</v>
      </c>
      <c r="T23" s="65">
        <f t="shared" si="0"/>
        <v>1021458.62</v>
      </c>
      <c r="U23" s="67" t="s">
        <v>505</v>
      </c>
      <c r="V23" s="67" t="s">
        <v>39</v>
      </c>
      <c r="W23" s="66">
        <v>528988.42999999993</v>
      </c>
      <c r="X23" s="68">
        <v>95100.34</v>
      </c>
    </row>
    <row r="24" spans="1:24" s="92" customFormat="1" ht="45" customHeight="1" x14ac:dyDescent="0.25">
      <c r="A24" s="90">
        <v>11</v>
      </c>
      <c r="B24" s="31" t="s">
        <v>90</v>
      </c>
      <c r="C24" s="31">
        <v>113215</v>
      </c>
      <c r="D24" s="44" t="s">
        <v>316</v>
      </c>
      <c r="E24" s="44" t="s">
        <v>317</v>
      </c>
      <c r="F24" s="44" t="s">
        <v>318</v>
      </c>
      <c r="G24" s="29">
        <v>43005</v>
      </c>
      <c r="H24" s="29">
        <v>43492</v>
      </c>
      <c r="I24" s="30">
        <v>84.999997640453401</v>
      </c>
      <c r="J24" s="31" t="s">
        <v>308</v>
      </c>
      <c r="K24" s="31" t="s">
        <v>309</v>
      </c>
      <c r="L24" s="31" t="s">
        <v>310</v>
      </c>
      <c r="M24" s="31" t="s">
        <v>27</v>
      </c>
      <c r="N24" s="32" t="s">
        <v>199</v>
      </c>
      <c r="O24" s="66">
        <v>198131.28</v>
      </c>
      <c r="P24" s="66">
        <v>34964.35</v>
      </c>
      <c r="Q24" s="66">
        <v>25899.53</v>
      </c>
      <c r="R24" s="66"/>
      <c r="S24" s="66">
        <v>11947.98</v>
      </c>
      <c r="T24" s="65">
        <f t="shared" si="0"/>
        <v>270943.14</v>
      </c>
      <c r="U24" s="67" t="s">
        <v>505</v>
      </c>
      <c r="V24" s="67" t="s">
        <v>57</v>
      </c>
      <c r="W24" s="66">
        <v>189077.7</v>
      </c>
      <c r="X24" s="68">
        <v>33366.660000000003</v>
      </c>
    </row>
    <row r="25" spans="1:24" s="92" customFormat="1" ht="45" customHeight="1" x14ac:dyDescent="0.25">
      <c r="A25" s="90">
        <v>12</v>
      </c>
      <c r="B25" s="31" t="s">
        <v>90</v>
      </c>
      <c r="C25" s="31">
        <v>113149</v>
      </c>
      <c r="D25" s="44" t="s">
        <v>319</v>
      </c>
      <c r="E25" s="44" t="s">
        <v>320</v>
      </c>
      <c r="F25" s="44" t="s">
        <v>321</v>
      </c>
      <c r="G25" s="29">
        <v>43012</v>
      </c>
      <c r="H25" s="29">
        <v>43377</v>
      </c>
      <c r="I25" s="30">
        <v>84.999998846053458</v>
      </c>
      <c r="J25" s="31" t="s">
        <v>308</v>
      </c>
      <c r="K25" s="31" t="s">
        <v>309</v>
      </c>
      <c r="L25" s="31" t="s">
        <v>310</v>
      </c>
      <c r="M25" s="31" t="s">
        <v>27</v>
      </c>
      <c r="N25" s="32" t="s">
        <v>199</v>
      </c>
      <c r="O25" s="66">
        <v>662942.31000000006</v>
      </c>
      <c r="P25" s="66">
        <v>116989.83</v>
      </c>
      <c r="Q25" s="66">
        <v>86659.15</v>
      </c>
      <c r="R25" s="66"/>
      <c r="S25" s="66">
        <v>127336.31</v>
      </c>
      <c r="T25" s="65">
        <f t="shared" si="0"/>
        <v>993927.60000000009</v>
      </c>
      <c r="U25" s="67" t="s">
        <v>505</v>
      </c>
      <c r="V25" s="67" t="s">
        <v>39</v>
      </c>
      <c r="W25" s="66">
        <v>639851.37</v>
      </c>
      <c r="X25" s="68">
        <v>112914.95</v>
      </c>
    </row>
    <row r="26" spans="1:24" s="92" customFormat="1" ht="45" customHeight="1" x14ac:dyDescent="0.25">
      <c r="A26" s="90">
        <v>13</v>
      </c>
      <c r="B26" s="31" t="s">
        <v>206</v>
      </c>
      <c r="C26" s="31">
        <v>115937</v>
      </c>
      <c r="D26" s="44" t="s">
        <v>322</v>
      </c>
      <c r="E26" s="44" t="s">
        <v>323</v>
      </c>
      <c r="F26" s="44" t="s">
        <v>322</v>
      </c>
      <c r="G26" s="29">
        <v>42958</v>
      </c>
      <c r="H26" s="29">
        <v>44054</v>
      </c>
      <c r="I26" s="30">
        <v>85</v>
      </c>
      <c r="J26" s="31" t="s">
        <v>308</v>
      </c>
      <c r="K26" s="31" t="s">
        <v>309</v>
      </c>
      <c r="L26" s="31" t="s">
        <v>310</v>
      </c>
      <c r="M26" s="31" t="s">
        <v>27</v>
      </c>
      <c r="N26" s="32" t="s">
        <v>209</v>
      </c>
      <c r="O26" s="65">
        <v>2537346.0699999998</v>
      </c>
      <c r="P26" s="65">
        <v>447766.95</v>
      </c>
      <c r="Q26" s="65">
        <v>1069337.58</v>
      </c>
      <c r="R26" s="66"/>
      <c r="S26" s="65">
        <v>404042.32999999961</v>
      </c>
      <c r="T26" s="65">
        <f t="shared" si="0"/>
        <v>4458492.93</v>
      </c>
      <c r="U26" s="67" t="s">
        <v>505</v>
      </c>
      <c r="V26" s="67"/>
      <c r="W26" s="66">
        <v>2447273.9500000002</v>
      </c>
      <c r="X26" s="68">
        <v>431877.16</v>
      </c>
    </row>
    <row r="27" spans="1:24" s="92" customFormat="1" ht="45" customHeight="1" x14ac:dyDescent="0.25">
      <c r="A27" s="90">
        <v>14</v>
      </c>
      <c r="B27" s="31" t="s">
        <v>21</v>
      </c>
      <c r="C27" s="31">
        <v>121336</v>
      </c>
      <c r="D27" s="44" t="s">
        <v>1009</v>
      </c>
      <c r="E27" s="44" t="s">
        <v>1010</v>
      </c>
      <c r="F27" s="44" t="s">
        <v>1011</v>
      </c>
      <c r="G27" s="29">
        <v>43241</v>
      </c>
      <c r="H27" s="29">
        <v>44337</v>
      </c>
      <c r="I27" s="30">
        <v>85</v>
      </c>
      <c r="J27" s="31" t="s">
        <v>308</v>
      </c>
      <c r="K27" s="31" t="s">
        <v>309</v>
      </c>
      <c r="L27" s="31" t="s">
        <v>310</v>
      </c>
      <c r="M27" s="31" t="s">
        <v>27</v>
      </c>
      <c r="N27" s="32" t="s">
        <v>28</v>
      </c>
      <c r="O27" s="65">
        <v>8026150.7400000002</v>
      </c>
      <c r="P27" s="65">
        <v>1416379.54</v>
      </c>
      <c r="Q27" s="65">
        <v>9442530.2799999993</v>
      </c>
      <c r="R27" s="66"/>
      <c r="S27" s="65">
        <v>4872702.12</v>
      </c>
      <c r="T27" s="65">
        <f t="shared" si="0"/>
        <v>23757762.680000003</v>
      </c>
      <c r="U27" s="67" t="s">
        <v>505</v>
      </c>
      <c r="V27" s="67"/>
      <c r="W27" s="66">
        <v>8026016.2100000009</v>
      </c>
      <c r="X27" s="68">
        <v>1416355.81</v>
      </c>
    </row>
    <row r="28" spans="1:24" s="92" customFormat="1" ht="45" customHeight="1" x14ac:dyDescent="0.25">
      <c r="A28" s="90">
        <v>15</v>
      </c>
      <c r="B28" s="31" t="s">
        <v>206</v>
      </c>
      <c r="C28" s="31">
        <v>116116</v>
      </c>
      <c r="D28" s="44" t="s">
        <v>324</v>
      </c>
      <c r="E28" s="44" t="s">
        <v>325</v>
      </c>
      <c r="F28" s="44" t="s">
        <v>324</v>
      </c>
      <c r="G28" s="29">
        <v>42951</v>
      </c>
      <c r="H28" s="29">
        <v>44047</v>
      </c>
      <c r="I28" s="30">
        <v>85</v>
      </c>
      <c r="J28" s="31" t="s">
        <v>326</v>
      </c>
      <c r="K28" s="31" t="s">
        <v>327</v>
      </c>
      <c r="L28" s="31" t="s">
        <v>327</v>
      </c>
      <c r="M28" s="31" t="s">
        <v>27</v>
      </c>
      <c r="N28" s="32" t="s">
        <v>209</v>
      </c>
      <c r="O28" s="65">
        <v>1210606.54</v>
      </c>
      <c r="P28" s="65">
        <v>231636.45</v>
      </c>
      <c r="Q28" s="65">
        <v>315216</v>
      </c>
      <c r="R28" s="66"/>
      <c r="S28" s="65">
        <v>130677.01000000001</v>
      </c>
      <c r="T28" s="65">
        <f t="shared" si="0"/>
        <v>1888136</v>
      </c>
      <c r="U28" s="67" t="s">
        <v>29</v>
      </c>
      <c r="V28" s="67"/>
      <c r="W28" s="66">
        <v>0</v>
      </c>
      <c r="X28" s="68">
        <v>0</v>
      </c>
    </row>
    <row r="29" spans="1:24" s="92" customFormat="1" ht="45" customHeight="1" x14ac:dyDescent="0.25">
      <c r="A29" s="90">
        <v>16</v>
      </c>
      <c r="B29" s="31" t="s">
        <v>206</v>
      </c>
      <c r="C29" s="31">
        <v>119055</v>
      </c>
      <c r="D29" s="44" t="s">
        <v>934</v>
      </c>
      <c r="E29" s="44" t="s">
        <v>935</v>
      </c>
      <c r="F29" s="44" t="s">
        <v>934</v>
      </c>
      <c r="G29" s="29">
        <v>43024</v>
      </c>
      <c r="H29" s="29">
        <v>44120</v>
      </c>
      <c r="I29" s="30">
        <v>85</v>
      </c>
      <c r="J29" s="31" t="s">
        <v>326</v>
      </c>
      <c r="K29" s="31" t="s">
        <v>327</v>
      </c>
      <c r="L29" s="31" t="s">
        <v>327</v>
      </c>
      <c r="M29" s="31" t="s">
        <v>27</v>
      </c>
      <c r="N29" s="32" t="s">
        <v>209</v>
      </c>
      <c r="O29" s="65">
        <v>2434958.08</v>
      </c>
      <c r="P29" s="65">
        <v>429698.49</v>
      </c>
      <c r="Q29" s="65">
        <v>1655239.7900000005</v>
      </c>
      <c r="R29" s="66"/>
      <c r="S29" s="65">
        <v>240334.66999999993</v>
      </c>
      <c r="T29" s="65">
        <f t="shared" si="0"/>
        <v>4760231.0300000012</v>
      </c>
      <c r="U29" s="67" t="s">
        <v>505</v>
      </c>
      <c r="V29" s="67"/>
      <c r="W29" s="66">
        <v>1666271.68</v>
      </c>
      <c r="X29" s="68">
        <v>294047.92999999993</v>
      </c>
    </row>
    <row r="30" spans="1:24" s="92" customFormat="1" ht="45" customHeight="1" x14ac:dyDescent="0.25">
      <c r="A30" s="90">
        <v>17</v>
      </c>
      <c r="B30" s="31" t="s">
        <v>98</v>
      </c>
      <c r="C30" s="31">
        <v>104954</v>
      </c>
      <c r="D30" s="44" t="s">
        <v>328</v>
      </c>
      <c r="E30" s="44" t="s">
        <v>329</v>
      </c>
      <c r="F30" s="44" t="s">
        <v>330</v>
      </c>
      <c r="G30" s="29">
        <v>42629</v>
      </c>
      <c r="H30" s="29">
        <v>43359</v>
      </c>
      <c r="I30" s="30">
        <v>85</v>
      </c>
      <c r="J30" s="31" t="s">
        <v>24</v>
      </c>
      <c r="K30" s="31" t="s">
        <v>331</v>
      </c>
      <c r="L30" s="31" t="s">
        <v>331</v>
      </c>
      <c r="M30" s="31" t="s">
        <v>27</v>
      </c>
      <c r="N30" s="32" t="s">
        <v>199</v>
      </c>
      <c r="O30" s="66">
        <v>1482931.25</v>
      </c>
      <c r="P30" s="66">
        <v>261693.75</v>
      </c>
      <c r="Q30" s="66">
        <v>0</v>
      </c>
      <c r="R30" s="66"/>
      <c r="S30" s="66">
        <v>936491</v>
      </c>
      <c r="T30" s="65">
        <f t="shared" si="0"/>
        <v>2681116</v>
      </c>
      <c r="U30" s="67" t="s">
        <v>505</v>
      </c>
      <c r="V30" s="67" t="s">
        <v>57</v>
      </c>
      <c r="W30" s="66">
        <v>1366418.3199999998</v>
      </c>
      <c r="X30" s="68">
        <v>241132.64</v>
      </c>
    </row>
    <row r="31" spans="1:24" s="92" customFormat="1" ht="45" customHeight="1" x14ac:dyDescent="0.25">
      <c r="A31" s="90">
        <v>18</v>
      </c>
      <c r="B31" s="31" t="s">
        <v>206</v>
      </c>
      <c r="C31" s="31">
        <v>119052</v>
      </c>
      <c r="D31" s="44" t="s">
        <v>332</v>
      </c>
      <c r="E31" s="44" t="s">
        <v>333</v>
      </c>
      <c r="F31" s="44" t="s">
        <v>332</v>
      </c>
      <c r="G31" s="29">
        <v>42902</v>
      </c>
      <c r="H31" s="29">
        <v>43724</v>
      </c>
      <c r="I31" s="30">
        <v>85</v>
      </c>
      <c r="J31" s="31" t="s">
        <v>24</v>
      </c>
      <c r="K31" s="31" t="s">
        <v>331</v>
      </c>
      <c r="L31" s="31" t="s">
        <v>331</v>
      </c>
      <c r="M31" s="31" t="s">
        <v>27</v>
      </c>
      <c r="N31" s="32" t="s">
        <v>209</v>
      </c>
      <c r="O31" s="65">
        <v>3384337.55</v>
      </c>
      <c r="P31" s="65">
        <v>597236.04</v>
      </c>
      <c r="Q31" s="65">
        <v>2098058.8900000006</v>
      </c>
      <c r="R31" s="66"/>
      <c r="S31" s="65">
        <v>157703.79999999981</v>
      </c>
      <c r="T31" s="65">
        <f t="shared" si="0"/>
        <v>6237336.2800000003</v>
      </c>
      <c r="U31" s="67" t="s">
        <v>505</v>
      </c>
      <c r="V31" s="67"/>
      <c r="W31" s="66">
        <v>1936765.19</v>
      </c>
      <c r="X31" s="68">
        <v>341782.09</v>
      </c>
    </row>
    <row r="32" spans="1:24" s="92" customFormat="1" ht="45" customHeight="1" x14ac:dyDescent="0.25">
      <c r="A32" s="90">
        <v>19</v>
      </c>
      <c r="B32" s="31" t="s">
        <v>206</v>
      </c>
      <c r="C32" s="31">
        <v>115883</v>
      </c>
      <c r="D32" s="44" t="s">
        <v>334</v>
      </c>
      <c r="E32" s="44" t="s">
        <v>335</v>
      </c>
      <c r="F32" s="44" t="s">
        <v>336</v>
      </c>
      <c r="G32" s="29">
        <v>42880</v>
      </c>
      <c r="H32" s="29">
        <v>43368</v>
      </c>
      <c r="I32" s="30">
        <v>85</v>
      </c>
      <c r="J32" s="31" t="s">
        <v>24</v>
      </c>
      <c r="K32" s="31" t="s">
        <v>331</v>
      </c>
      <c r="L32" s="31" t="s">
        <v>331</v>
      </c>
      <c r="M32" s="31" t="s">
        <v>27</v>
      </c>
      <c r="N32" s="32" t="s">
        <v>209</v>
      </c>
      <c r="O32" s="65">
        <v>192884.77</v>
      </c>
      <c r="P32" s="65">
        <v>34038.49</v>
      </c>
      <c r="Q32" s="65">
        <v>86360.69</v>
      </c>
      <c r="R32" s="66"/>
      <c r="S32" s="65">
        <v>64224.450000000012</v>
      </c>
      <c r="T32" s="65">
        <f t="shared" si="0"/>
        <v>377508.39999999997</v>
      </c>
      <c r="U32" s="67" t="s">
        <v>505</v>
      </c>
      <c r="V32" s="67" t="s">
        <v>44</v>
      </c>
      <c r="W32" s="66">
        <v>188268.64</v>
      </c>
      <c r="X32" s="68">
        <v>33223.880000000005</v>
      </c>
    </row>
    <row r="33" spans="1:24" s="92" customFormat="1" ht="45" customHeight="1" x14ac:dyDescent="0.25">
      <c r="A33" s="90">
        <v>20</v>
      </c>
      <c r="B33" s="31" t="s">
        <v>206</v>
      </c>
      <c r="C33" s="31">
        <v>115631</v>
      </c>
      <c r="D33" s="44" t="s">
        <v>337</v>
      </c>
      <c r="E33" s="44" t="s">
        <v>338</v>
      </c>
      <c r="F33" s="44" t="s">
        <v>337</v>
      </c>
      <c r="G33" s="29">
        <v>42915</v>
      </c>
      <c r="H33" s="29">
        <v>44041</v>
      </c>
      <c r="I33" s="30">
        <v>85</v>
      </c>
      <c r="J33" s="31" t="s">
        <v>24</v>
      </c>
      <c r="K33" s="31" t="s">
        <v>331</v>
      </c>
      <c r="L33" s="31" t="s">
        <v>331</v>
      </c>
      <c r="M33" s="31" t="s">
        <v>27</v>
      </c>
      <c r="N33" s="32" t="s">
        <v>209</v>
      </c>
      <c r="O33" s="65">
        <v>2469250</v>
      </c>
      <c r="P33" s="65">
        <v>435750</v>
      </c>
      <c r="Q33" s="65">
        <v>639000</v>
      </c>
      <c r="R33" s="66"/>
      <c r="S33" s="65">
        <v>502360</v>
      </c>
      <c r="T33" s="65">
        <f t="shared" si="0"/>
        <v>4046360</v>
      </c>
      <c r="U33" s="67" t="s">
        <v>505</v>
      </c>
      <c r="V33" s="67" t="s">
        <v>57</v>
      </c>
      <c r="W33" s="66">
        <v>524091.95</v>
      </c>
      <c r="X33" s="68">
        <v>92486.82</v>
      </c>
    </row>
    <row r="34" spans="1:24" s="92" customFormat="1" ht="45" customHeight="1" x14ac:dyDescent="0.25">
      <c r="A34" s="90">
        <v>21</v>
      </c>
      <c r="B34" s="31" t="s">
        <v>206</v>
      </c>
      <c r="C34" s="31">
        <v>115791</v>
      </c>
      <c r="D34" s="44" t="s">
        <v>339</v>
      </c>
      <c r="E34" s="44" t="s">
        <v>340</v>
      </c>
      <c r="F34" s="44" t="s">
        <v>339</v>
      </c>
      <c r="G34" s="29">
        <v>42993</v>
      </c>
      <c r="H34" s="29">
        <v>43419</v>
      </c>
      <c r="I34" s="30">
        <v>85</v>
      </c>
      <c r="J34" s="31" t="s">
        <v>24</v>
      </c>
      <c r="K34" s="31" t="s">
        <v>331</v>
      </c>
      <c r="L34" s="31" t="s">
        <v>331</v>
      </c>
      <c r="M34" s="31" t="s">
        <v>27</v>
      </c>
      <c r="N34" s="32" t="s">
        <v>209</v>
      </c>
      <c r="O34" s="65">
        <v>1317259.1299999999</v>
      </c>
      <c r="P34" s="65">
        <v>232457.49</v>
      </c>
      <c r="Q34" s="65">
        <v>574044</v>
      </c>
      <c r="R34" s="66"/>
      <c r="S34" s="65">
        <v>320497.33000000007</v>
      </c>
      <c r="T34" s="65">
        <f t="shared" si="0"/>
        <v>2444257.9500000002</v>
      </c>
      <c r="U34" s="67" t="s">
        <v>505</v>
      </c>
      <c r="V34" s="67"/>
      <c r="W34" s="66">
        <v>1178007.8700000001</v>
      </c>
      <c r="X34" s="68">
        <v>207883.73</v>
      </c>
    </row>
    <row r="35" spans="1:24" s="92" customFormat="1" ht="45" customHeight="1" x14ac:dyDescent="0.25">
      <c r="A35" s="90">
        <v>22</v>
      </c>
      <c r="B35" s="31" t="s">
        <v>206</v>
      </c>
      <c r="C35" s="31">
        <v>115887</v>
      </c>
      <c r="D35" s="44" t="s">
        <v>341</v>
      </c>
      <c r="E35" s="44" t="s">
        <v>342</v>
      </c>
      <c r="F35" s="44" t="s">
        <v>341</v>
      </c>
      <c r="G35" s="29">
        <v>42956</v>
      </c>
      <c r="H35" s="29">
        <v>43686</v>
      </c>
      <c r="I35" s="30">
        <v>85</v>
      </c>
      <c r="J35" s="31" t="s">
        <v>24</v>
      </c>
      <c r="K35" s="31" t="s">
        <v>331</v>
      </c>
      <c r="L35" s="31" t="s">
        <v>331</v>
      </c>
      <c r="M35" s="31" t="s">
        <v>27</v>
      </c>
      <c r="N35" s="32" t="s">
        <v>209</v>
      </c>
      <c r="O35" s="65">
        <v>1150622.04</v>
      </c>
      <c r="P35" s="65">
        <v>203050.95</v>
      </c>
      <c r="Q35" s="65">
        <v>1100722.32</v>
      </c>
      <c r="R35" s="66"/>
      <c r="S35" s="65">
        <v>78284.810000000056</v>
      </c>
      <c r="T35" s="65">
        <f t="shared" si="0"/>
        <v>2532680.12</v>
      </c>
      <c r="U35" s="67" t="s">
        <v>505</v>
      </c>
      <c r="V35" s="67" t="s">
        <v>39</v>
      </c>
      <c r="W35" s="66">
        <v>1017868.1</v>
      </c>
      <c r="X35" s="68">
        <v>179623.77999999997</v>
      </c>
    </row>
    <row r="36" spans="1:24" s="92" customFormat="1" ht="45" customHeight="1" x14ac:dyDescent="0.25">
      <c r="A36" s="90">
        <v>23</v>
      </c>
      <c r="B36" s="31" t="s">
        <v>206</v>
      </c>
      <c r="C36" s="31">
        <v>116314</v>
      </c>
      <c r="D36" s="44" t="s">
        <v>343</v>
      </c>
      <c r="E36" s="44" t="s">
        <v>344</v>
      </c>
      <c r="F36" s="44" t="s">
        <v>343</v>
      </c>
      <c r="G36" s="29">
        <v>42956</v>
      </c>
      <c r="H36" s="29">
        <v>43594</v>
      </c>
      <c r="I36" s="30">
        <v>85</v>
      </c>
      <c r="J36" s="31" t="s">
        <v>24</v>
      </c>
      <c r="K36" s="31" t="s">
        <v>331</v>
      </c>
      <c r="L36" s="31" t="s">
        <v>331</v>
      </c>
      <c r="M36" s="31" t="s">
        <v>27</v>
      </c>
      <c r="N36" s="32" t="s">
        <v>209</v>
      </c>
      <c r="O36" s="65">
        <v>794751.5</v>
      </c>
      <c r="P36" s="65">
        <v>140250.26999999999</v>
      </c>
      <c r="Q36" s="65">
        <v>276660.90999999992</v>
      </c>
      <c r="R36" s="66"/>
      <c r="S36" s="65">
        <v>159915.90000000014</v>
      </c>
      <c r="T36" s="65">
        <f t="shared" si="0"/>
        <v>1371578.58</v>
      </c>
      <c r="U36" s="67" t="s">
        <v>505</v>
      </c>
      <c r="V36" s="67" t="s">
        <v>39</v>
      </c>
      <c r="W36" s="66">
        <v>631618.71</v>
      </c>
      <c r="X36" s="68">
        <v>109128.19</v>
      </c>
    </row>
    <row r="37" spans="1:24" s="92" customFormat="1" ht="45" customHeight="1" x14ac:dyDescent="0.25">
      <c r="A37" s="90">
        <v>24</v>
      </c>
      <c r="B37" s="31" t="s">
        <v>21</v>
      </c>
      <c r="C37" s="31">
        <v>121374</v>
      </c>
      <c r="D37" s="44" t="s">
        <v>1025</v>
      </c>
      <c r="E37" s="44" t="s">
        <v>329</v>
      </c>
      <c r="F37" s="44" t="s">
        <v>1026</v>
      </c>
      <c r="G37" s="29">
        <v>43255</v>
      </c>
      <c r="H37" s="29">
        <v>43893</v>
      </c>
      <c r="I37" s="30">
        <v>85</v>
      </c>
      <c r="J37" s="31" t="s">
        <v>24</v>
      </c>
      <c r="K37" s="31" t="s">
        <v>331</v>
      </c>
      <c r="L37" s="31" t="s">
        <v>331</v>
      </c>
      <c r="M37" s="31" t="s">
        <v>27</v>
      </c>
      <c r="N37" s="32" t="s">
        <v>28</v>
      </c>
      <c r="O37" s="65">
        <v>3898320.63</v>
      </c>
      <c r="P37" s="65">
        <v>687938.93</v>
      </c>
      <c r="Q37" s="65">
        <v>1965539.82</v>
      </c>
      <c r="R37" s="66"/>
      <c r="S37" s="65">
        <v>162395.68</v>
      </c>
      <c r="T37" s="65">
        <f t="shared" si="0"/>
        <v>6714195.0599999996</v>
      </c>
      <c r="U37" s="67" t="s">
        <v>505</v>
      </c>
      <c r="V37" s="67" t="s">
        <v>69</v>
      </c>
      <c r="W37" s="66">
        <v>3895239.53</v>
      </c>
      <c r="X37" s="68">
        <v>687395.21</v>
      </c>
    </row>
    <row r="38" spans="1:24" s="92" customFormat="1" ht="45" customHeight="1" x14ac:dyDescent="0.25">
      <c r="A38" s="90">
        <v>25</v>
      </c>
      <c r="B38" s="31" t="s">
        <v>21</v>
      </c>
      <c r="C38" s="31">
        <v>104792</v>
      </c>
      <c r="D38" s="44" t="s">
        <v>1062</v>
      </c>
      <c r="E38" s="44" t="s">
        <v>338</v>
      </c>
      <c r="F38" s="44" t="s">
        <v>1244</v>
      </c>
      <c r="G38" s="29">
        <v>43312</v>
      </c>
      <c r="H38" s="29">
        <v>44218</v>
      </c>
      <c r="I38" s="30">
        <v>85</v>
      </c>
      <c r="J38" s="31" t="s">
        <v>24</v>
      </c>
      <c r="K38" s="31" t="s">
        <v>331</v>
      </c>
      <c r="L38" s="31" t="s">
        <v>331</v>
      </c>
      <c r="M38" s="31" t="s">
        <v>27</v>
      </c>
      <c r="N38" s="32" t="s">
        <v>28</v>
      </c>
      <c r="O38" s="65">
        <v>12696142.720000001</v>
      </c>
      <c r="P38" s="65">
        <v>2240495.7799999998</v>
      </c>
      <c r="Q38" s="65">
        <v>6401416.5</v>
      </c>
      <c r="R38" s="66"/>
      <c r="S38" s="65">
        <v>10803085</v>
      </c>
      <c r="T38" s="65">
        <f t="shared" si="0"/>
        <v>32141140</v>
      </c>
      <c r="U38" s="67" t="s">
        <v>29</v>
      </c>
      <c r="V38" s="67" t="s">
        <v>69</v>
      </c>
      <c r="W38" s="66">
        <v>0</v>
      </c>
      <c r="X38" s="68">
        <v>0</v>
      </c>
    </row>
    <row r="39" spans="1:24" s="92" customFormat="1" ht="45" customHeight="1" x14ac:dyDescent="0.25">
      <c r="A39" s="90">
        <v>26</v>
      </c>
      <c r="B39" s="31" t="s">
        <v>30</v>
      </c>
      <c r="C39" s="31">
        <v>104294</v>
      </c>
      <c r="D39" s="44" t="s">
        <v>40</v>
      </c>
      <c r="E39" s="44" t="s">
        <v>41</v>
      </c>
      <c r="F39" s="44" t="s">
        <v>1243</v>
      </c>
      <c r="G39" s="29">
        <v>42614</v>
      </c>
      <c r="H39" s="29">
        <v>44804</v>
      </c>
      <c r="I39" s="30">
        <v>84.435339999999997</v>
      </c>
      <c r="J39" s="31" t="s">
        <v>42</v>
      </c>
      <c r="K39" s="31" t="s">
        <v>43</v>
      </c>
      <c r="L39" s="31" t="s">
        <v>43</v>
      </c>
      <c r="M39" s="31" t="s">
        <v>36</v>
      </c>
      <c r="N39" s="32" t="s">
        <v>37</v>
      </c>
      <c r="O39" s="66">
        <v>7276617</v>
      </c>
      <c r="P39" s="66">
        <v>1340883</v>
      </c>
      <c r="Q39" s="66">
        <v>0</v>
      </c>
      <c r="R39" s="66"/>
      <c r="S39" s="66">
        <v>80945</v>
      </c>
      <c r="T39" s="65">
        <f t="shared" si="0"/>
        <v>8698445</v>
      </c>
      <c r="U39" s="67" t="s">
        <v>1842</v>
      </c>
      <c r="V39" s="67" t="s">
        <v>112</v>
      </c>
      <c r="W39" s="66">
        <v>7117225.1099999994</v>
      </c>
      <c r="X39" s="68">
        <v>1311976.72</v>
      </c>
    </row>
    <row r="40" spans="1:24" s="92" customFormat="1" ht="45" customHeight="1" x14ac:dyDescent="0.25">
      <c r="A40" s="90">
        <v>27</v>
      </c>
      <c r="B40" s="31" t="s">
        <v>30</v>
      </c>
      <c r="C40" s="31">
        <v>103364</v>
      </c>
      <c r="D40" s="44" t="s">
        <v>45</v>
      </c>
      <c r="E40" s="44" t="s">
        <v>46</v>
      </c>
      <c r="F40" s="44" t="s">
        <v>47</v>
      </c>
      <c r="G40" s="29">
        <v>42614</v>
      </c>
      <c r="H40" s="29">
        <v>44228</v>
      </c>
      <c r="I40" s="30">
        <v>84.435339999999997</v>
      </c>
      <c r="J40" s="31" t="s">
        <v>42</v>
      </c>
      <c r="K40" s="31" t="s">
        <v>43</v>
      </c>
      <c r="L40" s="31" t="s">
        <v>43</v>
      </c>
      <c r="M40" s="31" t="s">
        <v>27</v>
      </c>
      <c r="N40" s="32" t="s">
        <v>199</v>
      </c>
      <c r="O40" s="66">
        <v>7275911.0816000002</v>
      </c>
      <c r="P40" s="66">
        <v>1340752.9183999998</v>
      </c>
      <c r="Q40" s="66">
        <v>0</v>
      </c>
      <c r="R40" s="66"/>
      <c r="S40" s="66">
        <v>237149</v>
      </c>
      <c r="T40" s="65">
        <f t="shared" si="0"/>
        <v>8853813</v>
      </c>
      <c r="U40" s="67" t="s">
        <v>505</v>
      </c>
      <c r="V40" s="67" t="s">
        <v>69</v>
      </c>
      <c r="W40" s="66">
        <v>7248558.6799999997</v>
      </c>
      <c r="X40" s="68">
        <v>1335847.1700000002</v>
      </c>
    </row>
    <row r="41" spans="1:24" s="92" customFormat="1" ht="45" customHeight="1" x14ac:dyDescent="0.25">
      <c r="A41" s="90">
        <v>28</v>
      </c>
      <c r="B41" s="31" t="s">
        <v>30</v>
      </c>
      <c r="C41" s="31">
        <v>103396</v>
      </c>
      <c r="D41" s="44" t="s">
        <v>48</v>
      </c>
      <c r="E41" s="44" t="s">
        <v>49</v>
      </c>
      <c r="F41" s="44" t="s">
        <v>50</v>
      </c>
      <c r="G41" s="29">
        <v>42615</v>
      </c>
      <c r="H41" s="29">
        <v>44441</v>
      </c>
      <c r="I41" s="30">
        <v>84.435339999999997</v>
      </c>
      <c r="J41" s="31" t="s">
        <v>42</v>
      </c>
      <c r="K41" s="31" t="s">
        <v>43</v>
      </c>
      <c r="L41" s="31" t="s">
        <v>43</v>
      </c>
      <c r="M41" s="31" t="s">
        <v>36</v>
      </c>
      <c r="N41" s="32" t="s">
        <v>37</v>
      </c>
      <c r="O41" s="66">
        <v>4813318.2981240004</v>
      </c>
      <c r="P41" s="66">
        <v>886963.91187599953</v>
      </c>
      <c r="Q41" s="66">
        <v>0</v>
      </c>
      <c r="R41" s="66"/>
      <c r="S41" s="66">
        <v>35000</v>
      </c>
      <c r="T41" s="65">
        <f t="shared" si="0"/>
        <v>5735282.21</v>
      </c>
      <c r="U41" s="67" t="s">
        <v>3209</v>
      </c>
      <c r="V41" s="67" t="s">
        <v>112</v>
      </c>
      <c r="W41" s="66">
        <v>3149526.46</v>
      </c>
      <c r="X41" s="68">
        <v>603731.08000000007</v>
      </c>
    </row>
    <row r="42" spans="1:24" s="92" customFormat="1" ht="45" customHeight="1" x14ac:dyDescent="0.25">
      <c r="A42" s="90">
        <v>29</v>
      </c>
      <c r="B42" s="31" t="s">
        <v>30</v>
      </c>
      <c r="C42" s="31">
        <v>103651</v>
      </c>
      <c r="D42" s="44" t="s">
        <v>51</v>
      </c>
      <c r="E42" s="44" t="s">
        <v>52</v>
      </c>
      <c r="F42" s="44" t="s">
        <v>53</v>
      </c>
      <c r="G42" s="29">
        <v>42615</v>
      </c>
      <c r="H42" s="29">
        <v>44409</v>
      </c>
      <c r="I42" s="30">
        <v>84.435339999999997</v>
      </c>
      <c r="J42" s="31" t="s">
        <v>42</v>
      </c>
      <c r="K42" s="31" t="s">
        <v>43</v>
      </c>
      <c r="L42" s="31" t="s">
        <v>43</v>
      </c>
      <c r="M42" s="31" t="s">
        <v>36</v>
      </c>
      <c r="N42" s="32" t="s">
        <v>37</v>
      </c>
      <c r="O42" s="66">
        <v>7271436.0486960001</v>
      </c>
      <c r="P42" s="66">
        <v>1339928.2913039997</v>
      </c>
      <c r="Q42" s="66">
        <v>0</v>
      </c>
      <c r="R42" s="66"/>
      <c r="S42" s="66">
        <v>363485.84</v>
      </c>
      <c r="T42" s="65">
        <f t="shared" si="0"/>
        <v>8974850.1799999997</v>
      </c>
      <c r="U42" s="67" t="s">
        <v>3209</v>
      </c>
      <c r="V42" s="67" t="s">
        <v>69</v>
      </c>
      <c r="W42" s="66">
        <v>7134783.5300000003</v>
      </c>
      <c r="X42" s="68">
        <v>1314978.1200000001</v>
      </c>
    </row>
    <row r="43" spans="1:24" s="92" customFormat="1" ht="45" customHeight="1" x14ac:dyDescent="0.25">
      <c r="A43" s="90">
        <v>30</v>
      </c>
      <c r="B43" s="31" t="s">
        <v>30</v>
      </c>
      <c r="C43" s="31">
        <v>103565</v>
      </c>
      <c r="D43" s="44" t="s">
        <v>54</v>
      </c>
      <c r="E43" s="44" t="s">
        <v>55</v>
      </c>
      <c r="F43" s="44" t="s">
        <v>56</v>
      </c>
      <c r="G43" s="29">
        <v>42615</v>
      </c>
      <c r="H43" s="29">
        <v>44440</v>
      </c>
      <c r="I43" s="30">
        <v>84.435339999999997</v>
      </c>
      <c r="J43" s="31" t="s">
        <v>42</v>
      </c>
      <c r="K43" s="31" t="s">
        <v>43</v>
      </c>
      <c r="L43" s="31" t="s">
        <v>43</v>
      </c>
      <c r="M43" s="31" t="s">
        <v>36</v>
      </c>
      <c r="N43" s="32" t="s">
        <v>37</v>
      </c>
      <c r="O43" s="66">
        <v>7179559.5530000003</v>
      </c>
      <c r="P43" s="66">
        <v>1322997.9469999997</v>
      </c>
      <c r="Q43" s="66">
        <v>0</v>
      </c>
      <c r="R43" s="66"/>
      <c r="S43" s="66">
        <v>22200</v>
      </c>
      <c r="T43" s="65">
        <f t="shared" si="0"/>
        <v>8524757.5</v>
      </c>
      <c r="U43" s="67" t="s">
        <v>505</v>
      </c>
      <c r="V43" s="67" t="s">
        <v>57</v>
      </c>
      <c r="W43" s="66">
        <v>7140549.3500000015</v>
      </c>
      <c r="X43" s="68">
        <v>0</v>
      </c>
    </row>
    <row r="44" spans="1:24" s="92" customFormat="1" ht="45" customHeight="1" x14ac:dyDescent="0.25">
      <c r="A44" s="90">
        <v>31</v>
      </c>
      <c r="B44" s="31" t="s">
        <v>30</v>
      </c>
      <c r="C44" s="31">
        <v>105145</v>
      </c>
      <c r="D44" s="44" t="s">
        <v>58</v>
      </c>
      <c r="E44" s="44" t="s">
        <v>59</v>
      </c>
      <c r="F44" s="44" t="s">
        <v>60</v>
      </c>
      <c r="G44" s="29">
        <v>42618</v>
      </c>
      <c r="H44" s="29">
        <v>44259</v>
      </c>
      <c r="I44" s="30">
        <v>84.435339999999997</v>
      </c>
      <c r="J44" s="31" t="s">
        <v>42</v>
      </c>
      <c r="K44" s="31" t="s">
        <v>43</v>
      </c>
      <c r="L44" s="31" t="s">
        <v>43</v>
      </c>
      <c r="M44" s="31" t="s">
        <v>36</v>
      </c>
      <c r="N44" s="32" t="s">
        <v>37</v>
      </c>
      <c r="O44" s="66">
        <v>6464942.7015040005</v>
      </c>
      <c r="P44" s="66">
        <v>1191313.4584959997</v>
      </c>
      <c r="Q44" s="66">
        <v>0</v>
      </c>
      <c r="R44" s="66"/>
      <c r="S44" s="66">
        <v>509565.25</v>
      </c>
      <c r="T44" s="65">
        <f t="shared" si="0"/>
        <v>8165821.4100000001</v>
      </c>
      <c r="U44" s="67" t="s">
        <v>505</v>
      </c>
      <c r="V44" s="67" t="s">
        <v>57</v>
      </c>
      <c r="W44" s="66">
        <v>6464046.3799999999</v>
      </c>
      <c r="X44" s="68">
        <v>1191286.1300000001</v>
      </c>
    </row>
    <row r="45" spans="1:24" s="92" customFormat="1" ht="45" customHeight="1" x14ac:dyDescent="0.25">
      <c r="A45" s="90">
        <v>32</v>
      </c>
      <c r="B45" s="31" t="s">
        <v>30</v>
      </c>
      <c r="C45" s="31">
        <v>104141</v>
      </c>
      <c r="D45" s="44" t="s">
        <v>61</v>
      </c>
      <c r="E45" s="44" t="s">
        <v>59</v>
      </c>
      <c r="F45" s="44" t="s">
        <v>62</v>
      </c>
      <c r="G45" s="29">
        <v>42618</v>
      </c>
      <c r="H45" s="29">
        <v>44079</v>
      </c>
      <c r="I45" s="30">
        <v>84.435339999999997</v>
      </c>
      <c r="J45" s="31" t="s">
        <v>42</v>
      </c>
      <c r="K45" s="31" t="s">
        <v>43</v>
      </c>
      <c r="L45" s="31" t="s">
        <v>43</v>
      </c>
      <c r="M45" s="31" t="s">
        <v>36</v>
      </c>
      <c r="N45" s="32" t="s">
        <v>37</v>
      </c>
      <c r="O45" s="66">
        <v>3916031.66</v>
      </c>
      <c r="P45" s="66">
        <v>721618.33999999985</v>
      </c>
      <c r="Q45" s="66">
        <v>0</v>
      </c>
      <c r="R45" s="66"/>
      <c r="S45" s="66">
        <v>30000</v>
      </c>
      <c r="T45" s="65">
        <f t="shared" si="0"/>
        <v>4667650</v>
      </c>
      <c r="U45" s="67" t="s">
        <v>505</v>
      </c>
      <c r="V45" s="67" t="s">
        <v>57</v>
      </c>
      <c r="W45" s="66">
        <v>3913733.8800000004</v>
      </c>
      <c r="X45" s="68">
        <v>721312.42000000016</v>
      </c>
    </row>
    <row r="46" spans="1:24" s="92" customFormat="1" ht="45" customHeight="1" x14ac:dyDescent="0.25">
      <c r="A46" s="90">
        <v>33</v>
      </c>
      <c r="B46" s="31" t="s">
        <v>30</v>
      </c>
      <c r="C46" s="31">
        <v>104836</v>
      </c>
      <c r="D46" s="44" t="s">
        <v>63</v>
      </c>
      <c r="E46" s="44" t="s">
        <v>64</v>
      </c>
      <c r="F46" s="44" t="s">
        <v>65</v>
      </c>
      <c r="G46" s="29">
        <v>42618</v>
      </c>
      <c r="H46" s="29">
        <v>44140</v>
      </c>
      <c r="I46" s="30">
        <v>84.435339999999997</v>
      </c>
      <c r="J46" s="31" t="s">
        <v>42</v>
      </c>
      <c r="K46" s="31" t="s">
        <v>43</v>
      </c>
      <c r="L46" s="31" t="s">
        <v>43</v>
      </c>
      <c r="M46" s="31" t="s">
        <v>36</v>
      </c>
      <c r="N46" s="32" t="s">
        <v>37</v>
      </c>
      <c r="O46" s="66">
        <v>4361927.6349999998</v>
      </c>
      <c r="P46" s="66">
        <v>803784.86500000022</v>
      </c>
      <c r="Q46" s="66">
        <v>0</v>
      </c>
      <c r="R46" s="66"/>
      <c r="S46" s="66">
        <v>5000</v>
      </c>
      <c r="T46" s="65">
        <f t="shared" si="0"/>
        <v>5170712.5</v>
      </c>
      <c r="U46" s="67" t="s">
        <v>505</v>
      </c>
      <c r="V46" s="67" t="s">
        <v>69</v>
      </c>
      <c r="W46" s="66">
        <v>4152338.41</v>
      </c>
      <c r="X46" s="68">
        <v>765434.74000000011</v>
      </c>
    </row>
    <row r="47" spans="1:24" s="92" customFormat="1" ht="45" customHeight="1" x14ac:dyDescent="0.25">
      <c r="A47" s="90">
        <v>34</v>
      </c>
      <c r="B47" s="31" t="s">
        <v>30</v>
      </c>
      <c r="C47" s="31">
        <v>104323</v>
      </c>
      <c r="D47" s="44" t="s">
        <v>66</v>
      </c>
      <c r="E47" s="44" t="s">
        <v>67</v>
      </c>
      <c r="F47" s="44" t="s">
        <v>68</v>
      </c>
      <c r="G47" s="29">
        <v>42622</v>
      </c>
      <c r="H47" s="29">
        <v>44236</v>
      </c>
      <c r="I47" s="30">
        <v>84.435339999999997</v>
      </c>
      <c r="J47" s="31" t="s">
        <v>42</v>
      </c>
      <c r="K47" s="31" t="s">
        <v>43</v>
      </c>
      <c r="L47" s="31" t="s">
        <v>43</v>
      </c>
      <c r="M47" s="31" t="s">
        <v>36</v>
      </c>
      <c r="N47" s="32" t="s">
        <v>37</v>
      </c>
      <c r="O47" s="66">
        <v>7275344.4005380003</v>
      </c>
      <c r="P47" s="66">
        <v>1340648.4944619993</v>
      </c>
      <c r="Q47" s="66">
        <v>0</v>
      </c>
      <c r="R47" s="66"/>
      <c r="S47" s="66">
        <v>634433.1</v>
      </c>
      <c r="T47" s="65">
        <f t="shared" si="0"/>
        <v>9250425.9949999992</v>
      </c>
      <c r="U47" s="67" t="s">
        <v>505</v>
      </c>
      <c r="V47" s="67" t="s">
        <v>69</v>
      </c>
      <c r="W47" s="66">
        <v>7144698.0899999989</v>
      </c>
      <c r="X47" s="68">
        <v>1316917.0099999998</v>
      </c>
    </row>
    <row r="48" spans="1:24" s="92" customFormat="1" ht="45" customHeight="1" x14ac:dyDescent="0.25">
      <c r="A48" s="90">
        <v>35</v>
      </c>
      <c r="B48" s="31" t="s">
        <v>30</v>
      </c>
      <c r="C48" s="31">
        <v>104969</v>
      </c>
      <c r="D48" s="44" t="s">
        <v>70</v>
      </c>
      <c r="E48" s="44" t="s">
        <v>71</v>
      </c>
      <c r="F48" s="44" t="s">
        <v>72</v>
      </c>
      <c r="G48" s="29">
        <v>42629</v>
      </c>
      <c r="H48" s="29">
        <v>44180</v>
      </c>
      <c r="I48" s="30">
        <v>84.435339999999997</v>
      </c>
      <c r="J48" s="31" t="s">
        <v>42</v>
      </c>
      <c r="K48" s="31" t="s">
        <v>43</v>
      </c>
      <c r="L48" s="31" t="s">
        <v>43</v>
      </c>
      <c r="M48" s="31" t="s">
        <v>36</v>
      </c>
      <c r="N48" s="32" t="s">
        <v>37</v>
      </c>
      <c r="O48" s="66">
        <v>7254108</v>
      </c>
      <c r="P48" s="66">
        <v>1336735.2</v>
      </c>
      <c r="Q48" s="66">
        <v>0</v>
      </c>
      <c r="R48" s="66"/>
      <c r="S48" s="66">
        <v>40000</v>
      </c>
      <c r="T48" s="65">
        <f t="shared" si="0"/>
        <v>8630843.1999999993</v>
      </c>
      <c r="U48" s="67" t="s">
        <v>505</v>
      </c>
      <c r="V48" s="67" t="s">
        <v>602</v>
      </c>
      <c r="W48" s="66">
        <v>7253254.7500000009</v>
      </c>
      <c r="X48" s="68">
        <v>0</v>
      </c>
    </row>
    <row r="49" spans="1:24" s="92" customFormat="1" ht="45" customHeight="1" x14ac:dyDescent="0.25">
      <c r="A49" s="90">
        <v>36</v>
      </c>
      <c r="B49" s="31" t="s">
        <v>30</v>
      </c>
      <c r="C49" s="31">
        <v>106926</v>
      </c>
      <c r="D49" s="44" t="s">
        <v>73</v>
      </c>
      <c r="E49" s="44" t="s">
        <v>74</v>
      </c>
      <c r="F49" s="44" t="s">
        <v>75</v>
      </c>
      <c r="G49" s="29">
        <v>42669</v>
      </c>
      <c r="H49" s="29">
        <v>44403</v>
      </c>
      <c r="I49" s="30">
        <v>84.435339999999997</v>
      </c>
      <c r="J49" s="31" t="s">
        <v>42</v>
      </c>
      <c r="K49" s="31" t="s">
        <v>43</v>
      </c>
      <c r="L49" s="31" t="s">
        <v>43</v>
      </c>
      <c r="M49" s="31" t="s">
        <v>36</v>
      </c>
      <c r="N49" s="32" t="s">
        <v>37</v>
      </c>
      <c r="O49" s="66">
        <v>4123419.67</v>
      </c>
      <c r="P49" s="66">
        <v>759834.33</v>
      </c>
      <c r="Q49" s="66">
        <v>0</v>
      </c>
      <c r="R49" s="66"/>
      <c r="S49" s="66">
        <v>4650</v>
      </c>
      <c r="T49" s="65">
        <f t="shared" si="0"/>
        <v>4887904</v>
      </c>
      <c r="U49" s="67" t="s">
        <v>505</v>
      </c>
      <c r="V49" s="67" t="s">
        <v>108</v>
      </c>
      <c r="W49" s="66">
        <v>4030118.11</v>
      </c>
      <c r="X49" s="68">
        <v>742718.76999999979</v>
      </c>
    </row>
    <row r="50" spans="1:24" s="92" customFormat="1" ht="45" customHeight="1" x14ac:dyDescent="0.25">
      <c r="A50" s="90">
        <v>37</v>
      </c>
      <c r="B50" s="31" t="s">
        <v>30</v>
      </c>
      <c r="C50" s="31">
        <v>106688</v>
      </c>
      <c r="D50" s="44" t="s">
        <v>76</v>
      </c>
      <c r="E50" s="44" t="s">
        <v>77</v>
      </c>
      <c r="F50" s="44" t="s">
        <v>78</v>
      </c>
      <c r="G50" s="29">
        <v>42669</v>
      </c>
      <c r="H50" s="29">
        <v>44495</v>
      </c>
      <c r="I50" s="30">
        <v>84.435339999999997</v>
      </c>
      <c r="J50" s="31" t="s">
        <v>42</v>
      </c>
      <c r="K50" s="31" t="s">
        <v>43</v>
      </c>
      <c r="L50" s="31" t="s">
        <v>43</v>
      </c>
      <c r="M50" s="31" t="s">
        <v>36</v>
      </c>
      <c r="N50" s="32" t="s">
        <v>37</v>
      </c>
      <c r="O50" s="66">
        <v>7267690.2079670001</v>
      </c>
      <c r="P50" s="66">
        <v>1339238.0345329996</v>
      </c>
      <c r="Q50" s="66">
        <v>0</v>
      </c>
      <c r="R50" s="66"/>
      <c r="S50" s="66">
        <v>30000</v>
      </c>
      <c r="T50" s="65">
        <f t="shared" si="0"/>
        <v>8636928.2424999997</v>
      </c>
      <c r="U50" s="67" t="s">
        <v>505</v>
      </c>
      <c r="V50" s="67" t="s">
        <v>69</v>
      </c>
      <c r="W50" s="66">
        <v>7118952.4300000006</v>
      </c>
      <c r="X50" s="68">
        <v>1312295.1199999999</v>
      </c>
    </row>
    <row r="51" spans="1:24" s="92" customFormat="1" ht="45" customHeight="1" x14ac:dyDescent="0.25">
      <c r="A51" s="90">
        <v>38</v>
      </c>
      <c r="B51" s="31" t="s">
        <v>30</v>
      </c>
      <c r="C51" s="31">
        <v>106897</v>
      </c>
      <c r="D51" s="44" t="s">
        <v>79</v>
      </c>
      <c r="E51" s="44" t="s">
        <v>80</v>
      </c>
      <c r="F51" s="44" t="s">
        <v>81</v>
      </c>
      <c r="G51" s="29">
        <v>42669</v>
      </c>
      <c r="H51" s="29">
        <v>44677</v>
      </c>
      <c r="I51" s="30">
        <v>84.435339999999997</v>
      </c>
      <c r="J51" s="31" t="s">
        <v>42</v>
      </c>
      <c r="K51" s="31" t="s">
        <v>43</v>
      </c>
      <c r="L51" s="31" t="s">
        <v>43</v>
      </c>
      <c r="M51" s="31" t="s">
        <v>36</v>
      </c>
      <c r="N51" s="32" t="s">
        <v>37</v>
      </c>
      <c r="O51" s="66">
        <v>7276617</v>
      </c>
      <c r="P51" s="66">
        <v>1340883</v>
      </c>
      <c r="Q51" s="66">
        <v>0</v>
      </c>
      <c r="R51" s="66"/>
      <c r="S51" s="66">
        <v>25000</v>
      </c>
      <c r="T51" s="65">
        <f t="shared" si="0"/>
        <v>8642500</v>
      </c>
      <c r="U51" s="67" t="s">
        <v>505</v>
      </c>
      <c r="V51" s="67" t="s">
        <v>108</v>
      </c>
      <c r="W51" s="66">
        <v>6822564.7100000009</v>
      </c>
      <c r="X51" s="68">
        <v>1257659.5199999998</v>
      </c>
    </row>
    <row r="52" spans="1:24" s="92" customFormat="1" ht="45" customHeight="1" x14ac:dyDescent="0.25">
      <c r="A52" s="90">
        <v>39</v>
      </c>
      <c r="B52" s="31" t="s">
        <v>30</v>
      </c>
      <c r="C52" s="31">
        <v>106774</v>
      </c>
      <c r="D52" s="44" t="s">
        <v>82</v>
      </c>
      <c r="E52" s="44" t="s">
        <v>83</v>
      </c>
      <c r="F52" s="44" t="s">
        <v>84</v>
      </c>
      <c r="G52" s="29">
        <v>42669</v>
      </c>
      <c r="H52" s="29">
        <v>45224</v>
      </c>
      <c r="I52" s="30">
        <v>84.435339999999997</v>
      </c>
      <c r="J52" s="31" t="s">
        <v>42</v>
      </c>
      <c r="K52" s="31" t="s">
        <v>43</v>
      </c>
      <c r="L52" s="31" t="s">
        <v>43</v>
      </c>
      <c r="M52" s="31" t="s">
        <v>36</v>
      </c>
      <c r="N52" s="32" t="s">
        <v>37</v>
      </c>
      <c r="O52" s="66">
        <v>7276617</v>
      </c>
      <c r="P52" s="66">
        <v>1340883</v>
      </c>
      <c r="Q52" s="66">
        <v>0</v>
      </c>
      <c r="R52" s="66"/>
      <c r="S52" s="66">
        <v>55000</v>
      </c>
      <c r="T52" s="65">
        <f t="shared" si="0"/>
        <v>8672500</v>
      </c>
      <c r="U52" s="67" t="s">
        <v>38</v>
      </c>
      <c r="V52" s="67" t="s">
        <v>69</v>
      </c>
      <c r="W52" s="66">
        <v>5748368.0599999996</v>
      </c>
      <c r="X52" s="68">
        <v>0</v>
      </c>
    </row>
    <row r="53" spans="1:24" s="92" customFormat="1" ht="45" customHeight="1" x14ac:dyDescent="0.25">
      <c r="A53" s="90">
        <v>40</v>
      </c>
      <c r="B53" s="31" t="s">
        <v>30</v>
      </c>
      <c r="C53" s="31">
        <v>108117</v>
      </c>
      <c r="D53" s="44" t="s">
        <v>85</v>
      </c>
      <c r="E53" s="44" t="s">
        <v>86</v>
      </c>
      <c r="F53" s="44" t="s">
        <v>87</v>
      </c>
      <c r="G53" s="29">
        <v>42699</v>
      </c>
      <c r="H53" s="29">
        <v>44889</v>
      </c>
      <c r="I53" s="30">
        <v>84.435339999999997</v>
      </c>
      <c r="J53" s="31" t="s">
        <v>42</v>
      </c>
      <c r="K53" s="31" t="s">
        <v>43</v>
      </c>
      <c r="L53" s="31" t="s">
        <v>43</v>
      </c>
      <c r="M53" s="31" t="s">
        <v>36</v>
      </c>
      <c r="N53" s="32" t="s">
        <v>37</v>
      </c>
      <c r="O53" s="66">
        <v>6829832.7199999997</v>
      </c>
      <c r="P53" s="66">
        <v>1258552.78</v>
      </c>
      <c r="Q53" s="66">
        <v>0</v>
      </c>
      <c r="R53" s="66"/>
      <c r="S53" s="66">
        <v>50000</v>
      </c>
      <c r="T53" s="65">
        <f t="shared" si="0"/>
        <v>8138385.5</v>
      </c>
      <c r="U53" s="67" t="s">
        <v>1842</v>
      </c>
      <c r="V53" s="67" t="s">
        <v>112</v>
      </c>
      <c r="W53" s="66">
        <v>6546853.2000000002</v>
      </c>
      <c r="X53" s="68">
        <v>1206866.3299999998</v>
      </c>
    </row>
    <row r="54" spans="1:24" s="92" customFormat="1" ht="45" customHeight="1" x14ac:dyDescent="0.25">
      <c r="A54" s="90">
        <v>41</v>
      </c>
      <c r="B54" s="31" t="s">
        <v>30</v>
      </c>
      <c r="C54" s="31">
        <v>107714</v>
      </c>
      <c r="D54" s="44" t="s">
        <v>88</v>
      </c>
      <c r="E54" s="44" t="s">
        <v>86</v>
      </c>
      <c r="F54" s="44" t="s">
        <v>89</v>
      </c>
      <c r="G54" s="29">
        <v>42699</v>
      </c>
      <c r="H54" s="29">
        <v>44402</v>
      </c>
      <c r="I54" s="30">
        <v>84.435339999999997</v>
      </c>
      <c r="J54" s="31" t="s">
        <v>42</v>
      </c>
      <c r="K54" s="31" t="s">
        <v>43</v>
      </c>
      <c r="L54" s="31" t="s">
        <v>43</v>
      </c>
      <c r="M54" s="31" t="s">
        <v>36</v>
      </c>
      <c r="N54" s="32" t="s">
        <v>37</v>
      </c>
      <c r="O54" s="66">
        <v>7275808.9100000001</v>
      </c>
      <c r="P54" s="66">
        <v>1340734.0900000001</v>
      </c>
      <c r="Q54" s="66">
        <v>0</v>
      </c>
      <c r="R54" s="66"/>
      <c r="S54" s="66">
        <v>726778</v>
      </c>
      <c r="T54" s="65">
        <f t="shared" si="0"/>
        <v>9343321</v>
      </c>
      <c r="U54" s="67" t="s">
        <v>505</v>
      </c>
      <c r="V54" s="67" t="s">
        <v>69</v>
      </c>
      <c r="W54" s="66">
        <v>7259868.3300000001</v>
      </c>
      <c r="X54" s="68">
        <v>1338076.8600000001</v>
      </c>
    </row>
    <row r="55" spans="1:24" s="92" customFormat="1" ht="45" customHeight="1" x14ac:dyDescent="0.25">
      <c r="A55" s="90">
        <v>42</v>
      </c>
      <c r="B55" s="31" t="s">
        <v>90</v>
      </c>
      <c r="C55" s="31">
        <v>104737</v>
      </c>
      <c r="D55" s="44" t="s">
        <v>91</v>
      </c>
      <c r="E55" s="44" t="s">
        <v>92</v>
      </c>
      <c r="F55" s="44" t="s">
        <v>93</v>
      </c>
      <c r="G55" s="29">
        <v>42622</v>
      </c>
      <c r="H55" s="29">
        <v>43168</v>
      </c>
      <c r="I55" s="30">
        <v>80</v>
      </c>
      <c r="J55" s="31" t="s">
        <v>42</v>
      </c>
      <c r="K55" s="31" t="s">
        <v>43</v>
      </c>
      <c r="L55" s="31" t="s">
        <v>43</v>
      </c>
      <c r="M55" s="31" t="s">
        <v>27</v>
      </c>
      <c r="N55" s="32" t="s">
        <v>199</v>
      </c>
      <c r="O55" s="66">
        <v>670497.84000000008</v>
      </c>
      <c r="P55" s="66">
        <v>167624.45999999996</v>
      </c>
      <c r="Q55" s="66">
        <v>93124.7</v>
      </c>
      <c r="R55" s="66"/>
      <c r="S55" s="66">
        <v>22287</v>
      </c>
      <c r="T55" s="65">
        <f t="shared" si="0"/>
        <v>953534</v>
      </c>
      <c r="U55" s="67" t="s">
        <v>505</v>
      </c>
      <c r="V55" s="67" t="s">
        <v>57</v>
      </c>
      <c r="W55" s="66">
        <v>644694.71</v>
      </c>
      <c r="X55" s="68">
        <v>161173.69</v>
      </c>
    </row>
    <row r="56" spans="1:24" s="92" customFormat="1" ht="45" customHeight="1" x14ac:dyDescent="0.25">
      <c r="A56" s="90">
        <v>43</v>
      </c>
      <c r="B56" s="31" t="s">
        <v>90</v>
      </c>
      <c r="C56" s="31">
        <v>104225</v>
      </c>
      <c r="D56" s="44" t="s">
        <v>95</v>
      </c>
      <c r="E56" s="44" t="s">
        <v>96</v>
      </c>
      <c r="F56" s="44" t="s">
        <v>97</v>
      </c>
      <c r="G56" s="29">
        <v>42622</v>
      </c>
      <c r="H56" s="29">
        <v>43352</v>
      </c>
      <c r="I56" s="30">
        <v>80</v>
      </c>
      <c r="J56" s="31" t="s">
        <v>42</v>
      </c>
      <c r="K56" s="31" t="s">
        <v>43</v>
      </c>
      <c r="L56" s="31" t="s">
        <v>43</v>
      </c>
      <c r="M56" s="31" t="s">
        <v>27</v>
      </c>
      <c r="N56" s="32" t="s">
        <v>199</v>
      </c>
      <c r="O56" s="66">
        <v>667691.9360000001</v>
      </c>
      <c r="P56" s="66">
        <v>166922.98399999994</v>
      </c>
      <c r="Q56" s="66">
        <v>92734.99</v>
      </c>
      <c r="R56" s="66"/>
      <c r="S56" s="66">
        <v>57784.29</v>
      </c>
      <c r="T56" s="65">
        <f t="shared" si="0"/>
        <v>985134.20000000007</v>
      </c>
      <c r="U56" s="67" t="s">
        <v>505</v>
      </c>
      <c r="V56" s="67" t="s">
        <v>69</v>
      </c>
      <c r="W56" s="66">
        <v>658380.24999999988</v>
      </c>
      <c r="X56" s="68">
        <v>164595.04999999999</v>
      </c>
    </row>
    <row r="57" spans="1:24" s="92" customFormat="1" ht="45" customHeight="1" x14ac:dyDescent="0.25">
      <c r="A57" s="90">
        <v>44</v>
      </c>
      <c r="B57" s="31" t="s">
        <v>98</v>
      </c>
      <c r="C57" s="31">
        <v>104238</v>
      </c>
      <c r="D57" s="44" t="s">
        <v>99</v>
      </c>
      <c r="E57" s="44" t="s">
        <v>100</v>
      </c>
      <c r="F57" s="44" t="s">
        <v>101</v>
      </c>
      <c r="G57" s="29">
        <v>42614</v>
      </c>
      <c r="H57" s="29">
        <v>43344</v>
      </c>
      <c r="I57" s="30">
        <v>80</v>
      </c>
      <c r="J57" s="31" t="s">
        <v>42</v>
      </c>
      <c r="K57" s="31" t="s">
        <v>43</v>
      </c>
      <c r="L57" s="31" t="s">
        <v>43</v>
      </c>
      <c r="M57" s="31" t="s">
        <v>27</v>
      </c>
      <c r="N57" s="32" t="s">
        <v>199</v>
      </c>
      <c r="O57" s="66">
        <v>3442485.08</v>
      </c>
      <c r="P57" s="66">
        <v>860621.26999999955</v>
      </c>
      <c r="Q57" s="66">
        <v>0</v>
      </c>
      <c r="R57" s="66"/>
      <c r="S57" s="66">
        <v>519934.31</v>
      </c>
      <c r="T57" s="65">
        <f t="shared" si="0"/>
        <v>4823040.6599999992</v>
      </c>
      <c r="U57" s="67" t="s">
        <v>505</v>
      </c>
      <c r="V57" s="67" t="s">
        <v>57</v>
      </c>
      <c r="W57" s="66">
        <v>3440809.7100000004</v>
      </c>
      <c r="X57" s="68">
        <v>860202.42</v>
      </c>
    </row>
    <row r="58" spans="1:24" s="92" customFormat="1" ht="45" customHeight="1" x14ac:dyDescent="0.25">
      <c r="A58" s="90">
        <v>45</v>
      </c>
      <c r="B58" s="31" t="s">
        <v>98</v>
      </c>
      <c r="C58" s="31">
        <v>104241</v>
      </c>
      <c r="D58" s="44" t="s">
        <v>102</v>
      </c>
      <c r="E58" s="44" t="s">
        <v>103</v>
      </c>
      <c r="F58" s="44" t="s">
        <v>104</v>
      </c>
      <c r="G58" s="29">
        <v>42614</v>
      </c>
      <c r="H58" s="29">
        <v>43344</v>
      </c>
      <c r="I58" s="30">
        <v>80</v>
      </c>
      <c r="J58" s="31" t="s">
        <v>42</v>
      </c>
      <c r="K58" s="31" t="s">
        <v>43</v>
      </c>
      <c r="L58" s="31" t="s">
        <v>43</v>
      </c>
      <c r="M58" s="31" t="s">
        <v>27</v>
      </c>
      <c r="N58" s="32" t="s">
        <v>199</v>
      </c>
      <c r="O58" s="66">
        <v>3559934.6720000003</v>
      </c>
      <c r="P58" s="66">
        <v>889983.6679999996</v>
      </c>
      <c r="Q58" s="66">
        <v>0</v>
      </c>
      <c r="R58" s="66"/>
      <c r="S58" s="66">
        <v>315981.55</v>
      </c>
      <c r="T58" s="65">
        <f t="shared" si="0"/>
        <v>4765899.8899999997</v>
      </c>
      <c r="U58" s="67" t="s">
        <v>505</v>
      </c>
      <c r="V58" s="67" t="s">
        <v>69</v>
      </c>
      <c r="W58" s="66">
        <v>3559378.1</v>
      </c>
      <c r="X58" s="68">
        <v>889844.5</v>
      </c>
    </row>
    <row r="59" spans="1:24" s="92" customFormat="1" ht="45" customHeight="1" x14ac:dyDescent="0.25">
      <c r="A59" s="90">
        <v>46</v>
      </c>
      <c r="B59" s="31" t="s">
        <v>98</v>
      </c>
      <c r="C59" s="31">
        <v>104248</v>
      </c>
      <c r="D59" s="44" t="s">
        <v>105</v>
      </c>
      <c r="E59" s="44" t="s">
        <v>106</v>
      </c>
      <c r="F59" s="44" t="s">
        <v>107</v>
      </c>
      <c r="G59" s="29">
        <v>42622</v>
      </c>
      <c r="H59" s="29">
        <v>43352</v>
      </c>
      <c r="I59" s="30">
        <v>80</v>
      </c>
      <c r="J59" s="31" t="s">
        <v>42</v>
      </c>
      <c r="K59" s="31" t="s">
        <v>43</v>
      </c>
      <c r="L59" s="31" t="s">
        <v>43</v>
      </c>
      <c r="M59" s="31" t="s">
        <v>27</v>
      </c>
      <c r="N59" s="32" t="s">
        <v>199</v>
      </c>
      <c r="O59" s="66">
        <v>3286000</v>
      </c>
      <c r="P59" s="66">
        <v>821500</v>
      </c>
      <c r="Q59" s="66">
        <v>0</v>
      </c>
      <c r="R59" s="66"/>
      <c r="S59" s="66">
        <v>242700</v>
      </c>
      <c r="T59" s="65">
        <f t="shared" si="0"/>
        <v>4350200</v>
      </c>
      <c r="U59" s="67" t="s">
        <v>505</v>
      </c>
      <c r="V59" s="67" t="s">
        <v>108</v>
      </c>
      <c r="W59" s="66">
        <v>3107952.65</v>
      </c>
      <c r="X59" s="68">
        <v>777970.95</v>
      </c>
    </row>
    <row r="60" spans="1:24" s="92" customFormat="1" ht="45" customHeight="1" x14ac:dyDescent="0.25">
      <c r="A60" s="90">
        <v>47</v>
      </c>
      <c r="B60" s="31" t="s">
        <v>98</v>
      </c>
      <c r="C60" s="31">
        <v>104228</v>
      </c>
      <c r="D60" s="44" t="s">
        <v>109</v>
      </c>
      <c r="E60" s="44" t="s">
        <v>110</v>
      </c>
      <c r="F60" s="44" t="s">
        <v>111</v>
      </c>
      <c r="G60" s="29">
        <v>42622</v>
      </c>
      <c r="H60" s="29">
        <v>43352</v>
      </c>
      <c r="I60" s="30">
        <v>80</v>
      </c>
      <c r="J60" s="31" t="s">
        <v>42</v>
      </c>
      <c r="K60" s="31" t="s">
        <v>43</v>
      </c>
      <c r="L60" s="31" t="s">
        <v>43</v>
      </c>
      <c r="M60" s="31" t="s">
        <v>27</v>
      </c>
      <c r="N60" s="32" t="s">
        <v>199</v>
      </c>
      <c r="O60" s="66">
        <v>3192150</v>
      </c>
      <c r="P60" s="66">
        <v>798037.5</v>
      </c>
      <c r="Q60" s="66">
        <v>0</v>
      </c>
      <c r="R60" s="66"/>
      <c r="S60" s="66">
        <v>291875.71000000002</v>
      </c>
      <c r="T60" s="65">
        <f t="shared" si="0"/>
        <v>4282063.21</v>
      </c>
      <c r="U60" s="67" t="s">
        <v>505</v>
      </c>
      <c r="V60" s="67" t="s">
        <v>112</v>
      </c>
      <c r="W60" s="66">
        <v>3188941.29</v>
      </c>
      <c r="X60" s="68">
        <v>797235.32</v>
      </c>
    </row>
    <row r="61" spans="1:24" s="92" customFormat="1" ht="45" customHeight="1" x14ac:dyDescent="0.25">
      <c r="A61" s="90">
        <v>48</v>
      </c>
      <c r="B61" s="31" t="s">
        <v>98</v>
      </c>
      <c r="C61" s="31">
        <v>105718</v>
      </c>
      <c r="D61" s="44" t="s">
        <v>113</v>
      </c>
      <c r="E61" s="44" t="s">
        <v>114</v>
      </c>
      <c r="F61" s="44" t="s">
        <v>115</v>
      </c>
      <c r="G61" s="29">
        <v>42622</v>
      </c>
      <c r="H61" s="29">
        <v>43109</v>
      </c>
      <c r="I61" s="30">
        <v>80</v>
      </c>
      <c r="J61" s="31" t="s">
        <v>42</v>
      </c>
      <c r="K61" s="31" t="s">
        <v>43</v>
      </c>
      <c r="L61" s="31" t="s">
        <v>43</v>
      </c>
      <c r="M61" s="31" t="s">
        <v>27</v>
      </c>
      <c r="N61" s="32" t="s">
        <v>199</v>
      </c>
      <c r="O61" s="66">
        <v>3532131.4720000001</v>
      </c>
      <c r="P61" s="66">
        <v>883032.86799999978</v>
      </c>
      <c r="Q61" s="66">
        <v>0</v>
      </c>
      <c r="R61" s="66"/>
      <c r="S61" s="66">
        <v>784451.12</v>
      </c>
      <c r="T61" s="65">
        <f t="shared" si="0"/>
        <v>5199615.46</v>
      </c>
      <c r="U61" s="67" t="s">
        <v>505</v>
      </c>
      <c r="V61" s="67" t="s">
        <v>39</v>
      </c>
      <c r="W61" s="66">
        <v>3058555.34</v>
      </c>
      <c r="X61" s="68">
        <v>764638.85000000009</v>
      </c>
    </row>
    <row r="62" spans="1:24" s="92" customFormat="1" ht="45" customHeight="1" x14ac:dyDescent="0.25">
      <c r="A62" s="90">
        <v>49</v>
      </c>
      <c r="B62" s="31" t="s">
        <v>98</v>
      </c>
      <c r="C62" s="31">
        <v>104645</v>
      </c>
      <c r="D62" s="44" t="s">
        <v>116</v>
      </c>
      <c r="E62" s="44" t="s">
        <v>117</v>
      </c>
      <c r="F62" s="44" t="s">
        <v>118</v>
      </c>
      <c r="G62" s="29">
        <v>42622</v>
      </c>
      <c r="H62" s="29">
        <v>43352</v>
      </c>
      <c r="I62" s="30">
        <v>80</v>
      </c>
      <c r="J62" s="31" t="s">
        <v>42</v>
      </c>
      <c r="K62" s="31" t="s">
        <v>43</v>
      </c>
      <c r="L62" s="31" t="s">
        <v>43</v>
      </c>
      <c r="M62" s="31" t="s">
        <v>27</v>
      </c>
      <c r="N62" s="32" t="s">
        <v>199</v>
      </c>
      <c r="O62" s="66">
        <v>3378169.6</v>
      </c>
      <c r="P62" s="66">
        <v>844542.39999999991</v>
      </c>
      <c r="Q62" s="66">
        <v>0</v>
      </c>
      <c r="R62" s="66"/>
      <c r="S62" s="66">
        <v>537857.16</v>
      </c>
      <c r="T62" s="65">
        <f t="shared" si="0"/>
        <v>4760569.16</v>
      </c>
      <c r="U62" s="67" t="s">
        <v>505</v>
      </c>
      <c r="V62" s="67" t="s">
        <v>57</v>
      </c>
      <c r="W62" s="66">
        <v>3347888.53</v>
      </c>
      <c r="X62" s="68">
        <v>836972.12</v>
      </c>
    </row>
    <row r="63" spans="1:24" s="92" customFormat="1" ht="45" customHeight="1" x14ac:dyDescent="0.25">
      <c r="A63" s="90">
        <v>50</v>
      </c>
      <c r="B63" s="31" t="s">
        <v>98</v>
      </c>
      <c r="C63" s="31">
        <v>104675</v>
      </c>
      <c r="D63" s="44" t="s">
        <v>119</v>
      </c>
      <c r="E63" s="44" t="s">
        <v>120</v>
      </c>
      <c r="F63" s="44" t="s">
        <v>121</v>
      </c>
      <c r="G63" s="29">
        <v>42622</v>
      </c>
      <c r="H63" s="29">
        <v>43352</v>
      </c>
      <c r="I63" s="30">
        <v>80</v>
      </c>
      <c r="J63" s="31" t="s">
        <v>42</v>
      </c>
      <c r="K63" s="31" t="s">
        <v>43</v>
      </c>
      <c r="L63" s="31" t="s">
        <v>43</v>
      </c>
      <c r="M63" s="31" t="s">
        <v>27</v>
      </c>
      <c r="N63" s="32" t="s">
        <v>199</v>
      </c>
      <c r="O63" s="66">
        <v>3538284.8</v>
      </c>
      <c r="P63" s="66">
        <v>884571.19999999972</v>
      </c>
      <c r="Q63" s="66">
        <v>0</v>
      </c>
      <c r="R63" s="66"/>
      <c r="S63" s="66">
        <v>479337</v>
      </c>
      <c r="T63" s="65">
        <f t="shared" si="0"/>
        <v>4902193</v>
      </c>
      <c r="U63" s="67" t="s">
        <v>505</v>
      </c>
      <c r="V63" s="67" t="s">
        <v>44</v>
      </c>
      <c r="W63" s="66">
        <v>3485752.7899999996</v>
      </c>
      <c r="X63" s="68">
        <v>871438.19999999984</v>
      </c>
    </row>
    <row r="64" spans="1:24" s="92" customFormat="1" ht="45" customHeight="1" x14ac:dyDescent="0.25">
      <c r="A64" s="90">
        <v>51</v>
      </c>
      <c r="B64" s="31" t="s">
        <v>98</v>
      </c>
      <c r="C64" s="31">
        <v>104656</v>
      </c>
      <c r="D64" s="44" t="s">
        <v>122</v>
      </c>
      <c r="E64" s="44" t="s">
        <v>123</v>
      </c>
      <c r="F64" s="44" t="s">
        <v>124</v>
      </c>
      <c r="G64" s="29">
        <v>42622</v>
      </c>
      <c r="H64" s="29">
        <v>43352</v>
      </c>
      <c r="I64" s="30">
        <v>80</v>
      </c>
      <c r="J64" s="31" t="s">
        <v>42</v>
      </c>
      <c r="K64" s="31" t="s">
        <v>43</v>
      </c>
      <c r="L64" s="31" t="s">
        <v>43</v>
      </c>
      <c r="M64" s="31" t="s">
        <v>27</v>
      </c>
      <c r="N64" s="32" t="s">
        <v>199</v>
      </c>
      <c r="O64" s="66">
        <v>1760378.5600000003</v>
      </c>
      <c r="P64" s="66">
        <v>440094.6399999999</v>
      </c>
      <c r="Q64" s="66">
        <v>0</v>
      </c>
      <c r="R64" s="66"/>
      <c r="S64" s="66">
        <v>142767</v>
      </c>
      <c r="T64" s="65">
        <f t="shared" si="0"/>
        <v>2343240.2000000002</v>
      </c>
      <c r="U64" s="67" t="s">
        <v>505</v>
      </c>
      <c r="V64" s="67" t="s">
        <v>112</v>
      </c>
      <c r="W64" s="66">
        <v>1750515.9100000004</v>
      </c>
      <c r="X64" s="68">
        <v>437628.9800000001</v>
      </c>
    </row>
    <row r="65" spans="1:24" s="92" customFormat="1" ht="45" customHeight="1" x14ac:dyDescent="0.25">
      <c r="A65" s="90">
        <v>52</v>
      </c>
      <c r="B65" s="31" t="s">
        <v>98</v>
      </c>
      <c r="C65" s="31">
        <v>109513</v>
      </c>
      <c r="D65" s="44" t="s">
        <v>125</v>
      </c>
      <c r="E65" s="44" t="s">
        <v>126</v>
      </c>
      <c r="F65" s="44" t="s">
        <v>127</v>
      </c>
      <c r="G65" s="29">
        <v>42748</v>
      </c>
      <c r="H65" s="29">
        <v>43568</v>
      </c>
      <c r="I65" s="30">
        <v>80</v>
      </c>
      <c r="J65" s="31" t="s">
        <v>42</v>
      </c>
      <c r="K65" s="31" t="s">
        <v>43</v>
      </c>
      <c r="L65" s="31" t="s">
        <v>43</v>
      </c>
      <c r="M65" s="31" t="s">
        <v>27</v>
      </c>
      <c r="N65" s="32" t="s">
        <v>199</v>
      </c>
      <c r="O65" s="66">
        <v>3476634.48</v>
      </c>
      <c r="P65" s="66">
        <v>869158.61999999965</v>
      </c>
      <c r="Q65" s="66">
        <v>0</v>
      </c>
      <c r="R65" s="66"/>
      <c r="S65" s="66">
        <v>1222452</v>
      </c>
      <c r="T65" s="65">
        <f t="shared" si="0"/>
        <v>5568245.0999999996</v>
      </c>
      <c r="U65" s="67" t="s">
        <v>505</v>
      </c>
      <c r="V65" s="67" t="s">
        <v>69</v>
      </c>
      <c r="W65" s="66">
        <v>2570031.6800000002</v>
      </c>
      <c r="X65" s="68">
        <v>642507.91999999993</v>
      </c>
    </row>
    <row r="66" spans="1:24" s="92" customFormat="1" ht="45" customHeight="1" x14ac:dyDescent="0.25">
      <c r="A66" s="90">
        <v>53</v>
      </c>
      <c r="B66" s="31" t="s">
        <v>128</v>
      </c>
      <c r="C66" s="31">
        <v>105631</v>
      </c>
      <c r="D66" s="44" t="s">
        <v>129</v>
      </c>
      <c r="E66" s="44" t="s">
        <v>130</v>
      </c>
      <c r="F66" s="44" t="s">
        <v>131</v>
      </c>
      <c r="G66" s="29">
        <v>42618</v>
      </c>
      <c r="H66" s="29">
        <v>44808</v>
      </c>
      <c r="I66" s="30">
        <v>83.72</v>
      </c>
      <c r="J66" s="31" t="s">
        <v>42</v>
      </c>
      <c r="K66" s="31" t="s">
        <v>43</v>
      </c>
      <c r="L66" s="31" t="s">
        <v>43</v>
      </c>
      <c r="M66" s="31" t="s">
        <v>36</v>
      </c>
      <c r="N66" s="32" t="s">
        <v>132</v>
      </c>
      <c r="O66" s="66">
        <v>10555280.2992</v>
      </c>
      <c r="P66" s="66">
        <v>2052555.7007999998</v>
      </c>
      <c r="Q66" s="66">
        <v>2448600</v>
      </c>
      <c r="R66" s="66"/>
      <c r="S66" s="66">
        <v>50000</v>
      </c>
      <c r="T66" s="65">
        <f t="shared" si="0"/>
        <v>15106436</v>
      </c>
      <c r="U66" s="67" t="s">
        <v>505</v>
      </c>
      <c r="V66" s="67" t="s">
        <v>69</v>
      </c>
      <c r="W66" s="66">
        <v>9576805.8300000019</v>
      </c>
      <c r="X66" s="68">
        <v>1859496.66</v>
      </c>
    </row>
    <row r="67" spans="1:24" s="92" customFormat="1" ht="45" customHeight="1" x14ac:dyDescent="0.25">
      <c r="A67" s="90">
        <v>54</v>
      </c>
      <c r="B67" s="31" t="s">
        <v>128</v>
      </c>
      <c r="C67" s="31">
        <v>105976</v>
      </c>
      <c r="D67" s="44" t="s">
        <v>133</v>
      </c>
      <c r="E67" s="44" t="s">
        <v>59</v>
      </c>
      <c r="F67" s="44" t="s">
        <v>134</v>
      </c>
      <c r="G67" s="29">
        <v>42618</v>
      </c>
      <c r="H67" s="29">
        <v>44316</v>
      </c>
      <c r="I67" s="30">
        <v>83.72</v>
      </c>
      <c r="J67" s="31" t="s">
        <v>42</v>
      </c>
      <c r="K67" s="31" t="s">
        <v>43</v>
      </c>
      <c r="L67" s="31" t="s">
        <v>43</v>
      </c>
      <c r="M67" s="31" t="s">
        <v>36</v>
      </c>
      <c r="N67" s="32" t="s">
        <v>132</v>
      </c>
      <c r="O67" s="66">
        <v>11300107</v>
      </c>
      <c r="P67" s="66">
        <v>2197393</v>
      </c>
      <c r="Q67" s="66">
        <v>2344000</v>
      </c>
      <c r="R67" s="66"/>
      <c r="S67" s="66">
        <v>60000</v>
      </c>
      <c r="T67" s="65">
        <f t="shared" si="0"/>
        <v>15901500</v>
      </c>
      <c r="U67" s="67" t="s">
        <v>505</v>
      </c>
      <c r="V67" s="67" t="s">
        <v>112</v>
      </c>
      <c r="W67" s="66">
        <v>10990978.969999999</v>
      </c>
      <c r="X67" s="68">
        <v>2136804.4699999997</v>
      </c>
    </row>
    <row r="68" spans="1:24" s="92" customFormat="1" ht="45" customHeight="1" x14ac:dyDescent="0.25">
      <c r="A68" s="90">
        <v>55</v>
      </c>
      <c r="B68" s="31" t="s">
        <v>128</v>
      </c>
      <c r="C68" s="31">
        <v>105581</v>
      </c>
      <c r="D68" s="44" t="s">
        <v>135</v>
      </c>
      <c r="E68" s="44" t="s">
        <v>136</v>
      </c>
      <c r="F68" s="44" t="s">
        <v>137</v>
      </c>
      <c r="G68" s="29">
        <v>42618</v>
      </c>
      <c r="H68" s="29">
        <v>45020</v>
      </c>
      <c r="I68" s="30">
        <v>83.72</v>
      </c>
      <c r="J68" s="31" t="s">
        <v>42</v>
      </c>
      <c r="K68" s="31" t="s">
        <v>43</v>
      </c>
      <c r="L68" s="31" t="s">
        <v>43</v>
      </c>
      <c r="M68" s="31" t="s">
        <v>36</v>
      </c>
      <c r="N68" s="32" t="s">
        <v>132</v>
      </c>
      <c r="O68" s="66">
        <v>11299450.886360001</v>
      </c>
      <c r="P68" s="66">
        <v>2197265.4136399999</v>
      </c>
      <c r="Q68" s="66">
        <v>1880580.36</v>
      </c>
      <c r="R68" s="66"/>
      <c r="S68" s="66">
        <v>130664.2</v>
      </c>
      <c r="T68" s="65">
        <f t="shared" si="0"/>
        <v>15507960.859999999</v>
      </c>
      <c r="U68" s="67" t="s">
        <v>1842</v>
      </c>
      <c r="V68" s="67" t="s">
        <v>3776</v>
      </c>
      <c r="W68" s="66">
        <v>10036877.49</v>
      </c>
      <c r="X68" s="68">
        <v>1951287.05</v>
      </c>
    </row>
    <row r="69" spans="1:24" s="92" customFormat="1" ht="45" customHeight="1" x14ac:dyDescent="0.25">
      <c r="A69" s="90">
        <v>56</v>
      </c>
      <c r="B69" s="31" t="s">
        <v>128</v>
      </c>
      <c r="C69" s="31">
        <v>105958</v>
      </c>
      <c r="D69" s="44" t="s">
        <v>138</v>
      </c>
      <c r="E69" s="44" t="s">
        <v>86</v>
      </c>
      <c r="F69" s="44" t="s">
        <v>139</v>
      </c>
      <c r="G69" s="29">
        <v>42618</v>
      </c>
      <c r="H69" s="29">
        <v>45245</v>
      </c>
      <c r="I69" s="30">
        <v>83.72</v>
      </c>
      <c r="J69" s="31" t="s">
        <v>42</v>
      </c>
      <c r="K69" s="31" t="s">
        <v>43</v>
      </c>
      <c r="L69" s="31" t="s">
        <v>43</v>
      </c>
      <c r="M69" s="31" t="s">
        <v>36</v>
      </c>
      <c r="N69" s="32" t="s">
        <v>132</v>
      </c>
      <c r="O69" s="66">
        <v>8676741.6371999998</v>
      </c>
      <c r="P69" s="66">
        <v>1687259.3628000002</v>
      </c>
      <c r="Q69" s="66">
        <v>2998499</v>
      </c>
      <c r="R69" s="66"/>
      <c r="S69" s="66">
        <v>45000</v>
      </c>
      <c r="T69" s="65">
        <f>SUM(O69:S69)</f>
        <v>13407500</v>
      </c>
      <c r="U69" s="67" t="s">
        <v>38</v>
      </c>
      <c r="V69" s="67" t="s">
        <v>112</v>
      </c>
      <c r="W69" s="66">
        <v>6259295.1100000003</v>
      </c>
      <c r="X69" s="68">
        <v>1194717.1199999999</v>
      </c>
    </row>
    <row r="70" spans="1:24" s="92" customFormat="1" ht="45" customHeight="1" x14ac:dyDescent="0.25">
      <c r="A70" s="90">
        <v>57</v>
      </c>
      <c r="B70" s="31" t="s">
        <v>128</v>
      </c>
      <c r="C70" s="31">
        <v>105509</v>
      </c>
      <c r="D70" s="44" t="s">
        <v>140</v>
      </c>
      <c r="E70" s="44" t="s">
        <v>141</v>
      </c>
      <c r="F70" s="44" t="s">
        <v>142</v>
      </c>
      <c r="G70" s="29">
        <v>42618</v>
      </c>
      <c r="H70" s="29">
        <v>44808</v>
      </c>
      <c r="I70" s="30">
        <v>83.72</v>
      </c>
      <c r="J70" s="31" t="s">
        <v>42</v>
      </c>
      <c r="K70" s="31" t="s">
        <v>43</v>
      </c>
      <c r="L70" s="31" t="s">
        <v>43</v>
      </c>
      <c r="M70" s="31" t="s">
        <v>36</v>
      </c>
      <c r="N70" s="32" t="s">
        <v>132</v>
      </c>
      <c r="O70" s="66">
        <v>10226199.583600001</v>
      </c>
      <c r="P70" s="66">
        <v>1988563.4163999986</v>
      </c>
      <c r="Q70" s="66">
        <v>1644160</v>
      </c>
      <c r="R70" s="66"/>
      <c r="S70" s="66">
        <v>40000</v>
      </c>
      <c r="T70" s="65">
        <f t="shared" si="0"/>
        <v>13898923</v>
      </c>
      <c r="U70" s="67" t="s">
        <v>1842</v>
      </c>
      <c r="V70" s="67" t="s">
        <v>602</v>
      </c>
      <c r="W70" s="66">
        <v>9800369.6499999966</v>
      </c>
      <c r="X70" s="68">
        <v>1845667.8199999998</v>
      </c>
    </row>
    <row r="71" spans="1:24" s="92" customFormat="1" ht="45" customHeight="1" x14ac:dyDescent="0.25">
      <c r="A71" s="90">
        <v>58</v>
      </c>
      <c r="B71" s="31" t="s">
        <v>128</v>
      </c>
      <c r="C71" s="31">
        <v>105707</v>
      </c>
      <c r="D71" s="44" t="s">
        <v>143</v>
      </c>
      <c r="E71" s="44" t="s">
        <v>86</v>
      </c>
      <c r="F71" s="44" t="s">
        <v>144</v>
      </c>
      <c r="G71" s="29">
        <v>42621</v>
      </c>
      <c r="H71" s="29">
        <v>44688</v>
      </c>
      <c r="I71" s="30">
        <v>83.72</v>
      </c>
      <c r="J71" s="31" t="s">
        <v>42</v>
      </c>
      <c r="K71" s="31" t="s">
        <v>43</v>
      </c>
      <c r="L71" s="31" t="s">
        <v>43</v>
      </c>
      <c r="M71" s="31" t="s">
        <v>36</v>
      </c>
      <c r="N71" s="32" t="s">
        <v>132</v>
      </c>
      <c r="O71" s="66">
        <v>7188199.2000000002</v>
      </c>
      <c r="P71" s="66">
        <v>1397800.7999999998</v>
      </c>
      <c r="Q71" s="66">
        <v>1710000</v>
      </c>
      <c r="R71" s="66"/>
      <c r="S71" s="66">
        <v>370000</v>
      </c>
      <c r="T71" s="65">
        <f t="shared" si="0"/>
        <v>10666000</v>
      </c>
      <c r="U71" s="67" t="s">
        <v>505</v>
      </c>
      <c r="V71" s="67" t="s">
        <v>3927</v>
      </c>
      <c r="W71" s="66">
        <v>7104651.4399999995</v>
      </c>
      <c r="X71" s="68">
        <v>1381227.89</v>
      </c>
    </row>
    <row r="72" spans="1:24" s="92" customFormat="1" ht="45" customHeight="1" x14ac:dyDescent="0.25">
      <c r="A72" s="90">
        <v>59</v>
      </c>
      <c r="B72" s="31" t="s">
        <v>128</v>
      </c>
      <c r="C72" s="31">
        <v>105551</v>
      </c>
      <c r="D72" s="44" t="s">
        <v>145</v>
      </c>
      <c r="E72" s="44" t="s">
        <v>146</v>
      </c>
      <c r="F72" s="44" t="s">
        <v>147</v>
      </c>
      <c r="G72" s="29">
        <v>42621</v>
      </c>
      <c r="H72" s="29">
        <v>44354</v>
      </c>
      <c r="I72" s="30">
        <v>83.72</v>
      </c>
      <c r="J72" s="31" t="s">
        <v>42</v>
      </c>
      <c r="K72" s="31" t="s">
        <v>43</v>
      </c>
      <c r="L72" s="31" t="s">
        <v>43</v>
      </c>
      <c r="M72" s="31" t="s">
        <v>36</v>
      </c>
      <c r="N72" s="32" t="s">
        <v>132</v>
      </c>
      <c r="O72" s="66">
        <v>7941600.5032000002</v>
      </c>
      <c r="P72" s="66">
        <v>1544305.4967999998</v>
      </c>
      <c r="Q72" s="66">
        <v>4032707</v>
      </c>
      <c r="R72" s="66"/>
      <c r="S72" s="66">
        <v>2508928</v>
      </c>
      <c r="T72" s="65">
        <f t="shared" si="0"/>
        <v>16027541</v>
      </c>
      <c r="U72" s="67" t="s">
        <v>505</v>
      </c>
      <c r="V72" s="67" t="s">
        <v>69</v>
      </c>
      <c r="W72" s="66">
        <v>6053931.96</v>
      </c>
      <c r="X72" s="68">
        <v>1176958.8099999998</v>
      </c>
    </row>
    <row r="73" spans="1:24" s="92" customFormat="1" ht="45" customHeight="1" x14ac:dyDescent="0.25">
      <c r="A73" s="90">
        <v>60</v>
      </c>
      <c r="B73" s="31" t="s">
        <v>128</v>
      </c>
      <c r="C73" s="31">
        <v>105684</v>
      </c>
      <c r="D73" s="44" t="s">
        <v>148</v>
      </c>
      <c r="E73" s="44" t="s">
        <v>149</v>
      </c>
      <c r="F73" s="44" t="s">
        <v>150</v>
      </c>
      <c r="G73" s="29">
        <v>42621</v>
      </c>
      <c r="H73" s="29">
        <v>45176</v>
      </c>
      <c r="I73" s="30">
        <v>83.72</v>
      </c>
      <c r="J73" s="31" t="s">
        <v>42</v>
      </c>
      <c r="K73" s="31" t="s">
        <v>43</v>
      </c>
      <c r="L73" s="31" t="s">
        <v>43</v>
      </c>
      <c r="M73" s="31" t="s">
        <v>36</v>
      </c>
      <c r="N73" s="32" t="s">
        <v>132</v>
      </c>
      <c r="O73" s="66">
        <v>11173116.318</v>
      </c>
      <c r="P73" s="66">
        <v>2172698.682</v>
      </c>
      <c r="Q73" s="66">
        <v>2791330</v>
      </c>
      <c r="R73" s="66"/>
      <c r="S73" s="66">
        <v>54000</v>
      </c>
      <c r="T73" s="65">
        <f t="shared" si="0"/>
        <v>16191145</v>
      </c>
      <c r="U73" s="67" t="s">
        <v>38</v>
      </c>
      <c r="V73" s="67" t="s">
        <v>69</v>
      </c>
      <c r="W73" s="66">
        <v>3377697.11</v>
      </c>
      <c r="X73" s="68">
        <v>656703.72</v>
      </c>
    </row>
    <row r="74" spans="1:24" s="92" customFormat="1" ht="45" customHeight="1" x14ac:dyDescent="0.25">
      <c r="A74" s="90">
        <v>61</v>
      </c>
      <c r="B74" s="31" t="s">
        <v>128</v>
      </c>
      <c r="C74" s="31">
        <v>105552</v>
      </c>
      <c r="D74" s="44" t="s">
        <v>151</v>
      </c>
      <c r="E74" s="44" t="s">
        <v>152</v>
      </c>
      <c r="F74" s="44" t="s">
        <v>153</v>
      </c>
      <c r="G74" s="29">
        <v>42621</v>
      </c>
      <c r="H74" s="29">
        <v>44749</v>
      </c>
      <c r="I74" s="30">
        <v>83.72</v>
      </c>
      <c r="J74" s="31" t="s">
        <v>42</v>
      </c>
      <c r="K74" s="31" t="s">
        <v>43</v>
      </c>
      <c r="L74" s="31" t="s">
        <v>43</v>
      </c>
      <c r="M74" s="31" t="s">
        <v>36</v>
      </c>
      <c r="N74" s="32" t="s">
        <v>132</v>
      </c>
      <c r="O74" s="66">
        <v>5251337</v>
      </c>
      <c r="P74" s="66">
        <v>1021163</v>
      </c>
      <c r="Q74" s="66">
        <v>1021500</v>
      </c>
      <c r="R74" s="66"/>
      <c r="S74" s="66">
        <v>17000</v>
      </c>
      <c r="T74" s="65">
        <f t="shared" si="0"/>
        <v>7311000</v>
      </c>
      <c r="U74" s="67" t="s">
        <v>505</v>
      </c>
      <c r="V74" s="67" t="s">
        <v>108</v>
      </c>
      <c r="W74" s="66">
        <v>4998853.97</v>
      </c>
      <c r="X74" s="68">
        <v>1000501.7299999999</v>
      </c>
    </row>
    <row r="75" spans="1:24" s="92" customFormat="1" ht="45" customHeight="1" x14ac:dyDescent="0.25">
      <c r="A75" s="90">
        <v>62</v>
      </c>
      <c r="B75" s="31" t="s">
        <v>128</v>
      </c>
      <c r="C75" s="31">
        <v>106070</v>
      </c>
      <c r="D75" s="44" t="s">
        <v>154</v>
      </c>
      <c r="E75" s="44" t="s">
        <v>155</v>
      </c>
      <c r="F75" s="44" t="s">
        <v>156</v>
      </c>
      <c r="G75" s="29">
        <v>42622</v>
      </c>
      <c r="H75" s="29">
        <v>44509</v>
      </c>
      <c r="I75" s="30">
        <v>83.72</v>
      </c>
      <c r="J75" s="31" t="s">
        <v>42</v>
      </c>
      <c r="K75" s="31" t="s">
        <v>43</v>
      </c>
      <c r="L75" s="31" t="s">
        <v>43</v>
      </c>
      <c r="M75" s="31" t="s">
        <v>36</v>
      </c>
      <c r="N75" s="32" t="s">
        <v>132</v>
      </c>
      <c r="O75" s="66">
        <v>3767400.0000000005</v>
      </c>
      <c r="P75" s="66">
        <v>732599.99999999953</v>
      </c>
      <c r="Q75" s="66">
        <v>948125</v>
      </c>
      <c r="R75" s="66"/>
      <c r="S75" s="66">
        <v>20000</v>
      </c>
      <c r="T75" s="65">
        <f t="shared" si="0"/>
        <v>5468125</v>
      </c>
      <c r="U75" s="67" t="s">
        <v>505</v>
      </c>
      <c r="V75" s="67" t="s">
        <v>3777</v>
      </c>
      <c r="W75" s="66">
        <v>3470883.129999999</v>
      </c>
      <c r="X75" s="68">
        <v>674780.57</v>
      </c>
    </row>
    <row r="76" spans="1:24" s="92" customFormat="1" ht="45" customHeight="1" x14ac:dyDescent="0.25">
      <c r="A76" s="90">
        <v>63</v>
      </c>
      <c r="B76" s="31" t="s">
        <v>128</v>
      </c>
      <c r="C76" s="31">
        <v>105566</v>
      </c>
      <c r="D76" s="44" t="s">
        <v>157</v>
      </c>
      <c r="E76" s="44" t="s">
        <v>158</v>
      </c>
      <c r="F76" s="44" t="s">
        <v>159</v>
      </c>
      <c r="G76" s="29">
        <v>42622</v>
      </c>
      <c r="H76" s="29">
        <v>44539</v>
      </c>
      <c r="I76" s="30">
        <v>83.72</v>
      </c>
      <c r="J76" s="31" t="s">
        <v>42</v>
      </c>
      <c r="K76" s="31" t="s">
        <v>43</v>
      </c>
      <c r="L76" s="31" t="s">
        <v>43</v>
      </c>
      <c r="M76" s="31" t="s">
        <v>36</v>
      </c>
      <c r="N76" s="32" t="s">
        <v>132</v>
      </c>
      <c r="O76" s="66">
        <v>6934632.25</v>
      </c>
      <c r="P76" s="66">
        <v>1348492.75</v>
      </c>
      <c r="Q76" s="66">
        <v>742506</v>
      </c>
      <c r="R76" s="66"/>
      <c r="S76" s="66">
        <v>45000</v>
      </c>
      <c r="T76" s="65">
        <f t="shared" si="0"/>
        <v>9070631</v>
      </c>
      <c r="U76" s="67" t="s">
        <v>505</v>
      </c>
      <c r="V76" s="67" t="s">
        <v>108</v>
      </c>
      <c r="W76" s="66">
        <v>6417501.0600000005</v>
      </c>
      <c r="X76" s="68">
        <v>1247637.6599999999</v>
      </c>
    </row>
    <row r="77" spans="1:24" s="92" customFormat="1" ht="45" customHeight="1" x14ac:dyDescent="0.25">
      <c r="A77" s="90">
        <v>64</v>
      </c>
      <c r="B77" s="31" t="s">
        <v>128</v>
      </c>
      <c r="C77" s="31">
        <v>105884</v>
      </c>
      <c r="D77" s="44" t="s">
        <v>160</v>
      </c>
      <c r="E77" s="44" t="s">
        <v>161</v>
      </c>
      <c r="F77" s="44" t="s">
        <v>162</v>
      </c>
      <c r="G77" s="29">
        <v>42622</v>
      </c>
      <c r="H77" s="29">
        <v>44993</v>
      </c>
      <c r="I77" s="30">
        <v>83.72</v>
      </c>
      <c r="J77" s="31" t="s">
        <v>42</v>
      </c>
      <c r="K77" s="31" t="s">
        <v>43</v>
      </c>
      <c r="L77" s="31" t="s">
        <v>43</v>
      </c>
      <c r="M77" s="31" t="s">
        <v>36</v>
      </c>
      <c r="N77" s="32" t="s">
        <v>132</v>
      </c>
      <c r="O77" s="66">
        <v>10484213.74</v>
      </c>
      <c r="P77" s="66">
        <v>2038736.2599999998</v>
      </c>
      <c r="Q77" s="66">
        <v>1062050</v>
      </c>
      <c r="R77" s="66"/>
      <c r="S77" s="66">
        <v>50000</v>
      </c>
      <c r="T77" s="65">
        <f t="shared" si="0"/>
        <v>13635000</v>
      </c>
      <c r="U77" s="67" t="s">
        <v>1842</v>
      </c>
      <c r="V77" s="67" t="s">
        <v>69</v>
      </c>
      <c r="W77" s="66">
        <v>10026437.470000003</v>
      </c>
      <c r="X77" s="68">
        <v>1951464.5499999998</v>
      </c>
    </row>
    <row r="78" spans="1:24" s="92" customFormat="1" ht="45" customHeight="1" x14ac:dyDescent="0.25">
      <c r="A78" s="90">
        <v>65</v>
      </c>
      <c r="B78" s="31" t="s">
        <v>128</v>
      </c>
      <c r="C78" s="31">
        <v>105558</v>
      </c>
      <c r="D78" s="44" t="s">
        <v>163</v>
      </c>
      <c r="E78" s="44" t="s">
        <v>59</v>
      </c>
      <c r="F78" s="44" t="s">
        <v>164</v>
      </c>
      <c r="G78" s="29">
        <v>42636</v>
      </c>
      <c r="H78" s="29">
        <v>44461</v>
      </c>
      <c r="I78" s="30">
        <v>83.72</v>
      </c>
      <c r="J78" s="31" t="s">
        <v>42</v>
      </c>
      <c r="K78" s="31" t="s">
        <v>43</v>
      </c>
      <c r="L78" s="31" t="s">
        <v>43</v>
      </c>
      <c r="M78" s="31" t="s">
        <v>36</v>
      </c>
      <c r="N78" s="32" t="s">
        <v>132</v>
      </c>
      <c r="O78" s="66">
        <v>10787531.300000001</v>
      </c>
      <c r="P78" s="66">
        <v>2097718.7000000002</v>
      </c>
      <c r="Q78" s="66">
        <v>1826000</v>
      </c>
      <c r="R78" s="66"/>
      <c r="S78" s="66">
        <v>60000</v>
      </c>
      <c r="T78" s="65">
        <f t="shared" ref="T78:T141" si="1">SUM(O78:S78)</f>
        <v>14771250</v>
      </c>
      <c r="U78" s="67" t="s">
        <v>505</v>
      </c>
      <c r="V78" s="67" t="s">
        <v>57</v>
      </c>
      <c r="W78" s="66">
        <v>10466126.92</v>
      </c>
      <c r="X78" s="68">
        <v>2056901.8099999996</v>
      </c>
    </row>
    <row r="79" spans="1:24" s="92" customFormat="1" ht="45" customHeight="1" x14ac:dyDescent="0.25">
      <c r="A79" s="90">
        <v>66</v>
      </c>
      <c r="B79" s="31" t="s">
        <v>165</v>
      </c>
      <c r="C79" s="31">
        <v>107066</v>
      </c>
      <c r="D79" s="44" t="s">
        <v>166</v>
      </c>
      <c r="E79" s="44" t="s">
        <v>86</v>
      </c>
      <c r="F79" s="44" t="s">
        <v>167</v>
      </c>
      <c r="G79" s="29">
        <v>42669</v>
      </c>
      <c r="H79" s="29">
        <v>44161</v>
      </c>
      <c r="I79" s="30">
        <v>80</v>
      </c>
      <c r="J79" s="31" t="s">
        <v>42</v>
      </c>
      <c r="K79" s="31" t="s">
        <v>43</v>
      </c>
      <c r="L79" s="31" t="s">
        <v>43</v>
      </c>
      <c r="M79" s="31" t="s">
        <v>36</v>
      </c>
      <c r="N79" s="32" t="s">
        <v>168</v>
      </c>
      <c r="O79" s="66">
        <v>53409188.648000002</v>
      </c>
      <c r="P79" s="66">
        <v>13352297.162</v>
      </c>
      <c r="Q79" s="66">
        <v>0</v>
      </c>
      <c r="R79" s="66"/>
      <c r="S79" s="66">
        <v>5070504.38</v>
      </c>
      <c r="T79" s="65">
        <f t="shared" si="1"/>
        <v>71831990.189999998</v>
      </c>
      <c r="U79" s="67" t="s">
        <v>505</v>
      </c>
      <c r="V79" s="67" t="s">
        <v>69</v>
      </c>
      <c r="W79" s="66">
        <v>53241585.119999997</v>
      </c>
      <c r="X79" s="68">
        <v>13310396.290000001</v>
      </c>
    </row>
    <row r="80" spans="1:24" s="92" customFormat="1" ht="45" customHeight="1" x14ac:dyDescent="0.25">
      <c r="A80" s="90">
        <v>67</v>
      </c>
      <c r="B80" s="31" t="s">
        <v>165</v>
      </c>
      <c r="C80" s="31">
        <v>109212</v>
      </c>
      <c r="D80" s="44" t="s">
        <v>169</v>
      </c>
      <c r="E80" s="44" t="s">
        <v>170</v>
      </c>
      <c r="F80" s="44" t="s">
        <v>171</v>
      </c>
      <c r="G80" s="29">
        <v>42720</v>
      </c>
      <c r="H80" s="29">
        <v>45198</v>
      </c>
      <c r="I80" s="30">
        <v>80</v>
      </c>
      <c r="J80" s="31" t="s">
        <v>42</v>
      </c>
      <c r="K80" s="31" t="s">
        <v>43</v>
      </c>
      <c r="L80" s="31" t="s">
        <v>43</v>
      </c>
      <c r="M80" s="31" t="s">
        <v>36</v>
      </c>
      <c r="N80" s="32" t="s">
        <v>168</v>
      </c>
      <c r="O80" s="66">
        <v>43056000.140000001</v>
      </c>
      <c r="P80" s="66">
        <v>10764000.029999999</v>
      </c>
      <c r="Q80" s="66">
        <v>0</v>
      </c>
      <c r="R80" s="66"/>
      <c r="S80" s="66">
        <v>4662263.0999999996</v>
      </c>
      <c r="T80" s="65">
        <f t="shared" si="1"/>
        <v>58482263.270000003</v>
      </c>
      <c r="U80" s="67" t="s">
        <v>38</v>
      </c>
      <c r="V80" s="67" t="s">
        <v>57</v>
      </c>
      <c r="W80" s="66">
        <v>40710557.370000005</v>
      </c>
      <c r="X80" s="68">
        <v>9715139.3300000038</v>
      </c>
    </row>
    <row r="81" spans="1:24" s="92" customFormat="1" ht="45" customHeight="1" x14ac:dyDescent="0.25">
      <c r="A81" s="90">
        <v>68</v>
      </c>
      <c r="B81" s="31" t="s">
        <v>165</v>
      </c>
      <c r="C81" s="31">
        <v>108662</v>
      </c>
      <c r="D81" s="44" t="s">
        <v>172</v>
      </c>
      <c r="E81" s="44" t="s">
        <v>173</v>
      </c>
      <c r="F81" s="44" t="s">
        <v>174</v>
      </c>
      <c r="G81" s="29">
        <v>42738</v>
      </c>
      <c r="H81" s="29">
        <v>44257</v>
      </c>
      <c r="I81" s="30">
        <v>80</v>
      </c>
      <c r="J81" s="31" t="s">
        <v>42</v>
      </c>
      <c r="K81" s="31" t="s">
        <v>43</v>
      </c>
      <c r="L81" s="31" t="s">
        <v>43</v>
      </c>
      <c r="M81" s="31" t="s">
        <v>36</v>
      </c>
      <c r="N81" s="32" t="s">
        <v>168</v>
      </c>
      <c r="O81" s="66">
        <v>8625168.8000000007</v>
      </c>
      <c r="P81" s="66">
        <v>2156292.1999999993</v>
      </c>
      <c r="Q81" s="66">
        <v>0</v>
      </c>
      <c r="R81" s="66"/>
      <c r="S81" s="66">
        <v>12000</v>
      </c>
      <c r="T81" s="65">
        <f t="shared" si="1"/>
        <v>10793461</v>
      </c>
      <c r="U81" s="67" t="s">
        <v>505</v>
      </c>
      <c r="V81" s="67" t="s">
        <v>602</v>
      </c>
      <c r="W81" s="66">
        <v>8453800.0499999989</v>
      </c>
      <c r="X81" s="68">
        <v>2104267.7499999995</v>
      </c>
    </row>
    <row r="82" spans="1:24" s="92" customFormat="1" ht="45" customHeight="1" x14ac:dyDescent="0.25">
      <c r="A82" s="90">
        <v>69</v>
      </c>
      <c r="B82" s="31" t="s">
        <v>90</v>
      </c>
      <c r="C82" s="31">
        <v>113021</v>
      </c>
      <c r="D82" s="44" t="s">
        <v>175</v>
      </c>
      <c r="E82" s="44" t="s">
        <v>176</v>
      </c>
      <c r="F82" s="44" t="s">
        <v>177</v>
      </c>
      <c r="G82" s="29">
        <v>43005</v>
      </c>
      <c r="H82" s="29">
        <v>43551</v>
      </c>
      <c r="I82" s="30">
        <v>80</v>
      </c>
      <c r="J82" s="31" t="s">
        <v>42</v>
      </c>
      <c r="K82" s="31" t="s">
        <v>43</v>
      </c>
      <c r="L82" s="31" t="s">
        <v>43</v>
      </c>
      <c r="M82" s="31" t="s">
        <v>27</v>
      </c>
      <c r="N82" s="32" t="s">
        <v>199</v>
      </c>
      <c r="O82" s="66">
        <v>567648</v>
      </c>
      <c r="P82" s="66">
        <v>141912</v>
      </c>
      <c r="Q82" s="66">
        <v>78840</v>
      </c>
      <c r="R82" s="66"/>
      <c r="S82" s="66">
        <v>179046</v>
      </c>
      <c r="T82" s="65">
        <f t="shared" si="1"/>
        <v>967446</v>
      </c>
      <c r="U82" s="67" t="s">
        <v>505</v>
      </c>
      <c r="V82" s="67" t="s">
        <v>39</v>
      </c>
      <c r="W82" s="66">
        <v>561321.07000000007</v>
      </c>
      <c r="X82" s="68">
        <v>140330.27000000002</v>
      </c>
    </row>
    <row r="83" spans="1:24" s="92" customFormat="1" ht="45" customHeight="1" x14ac:dyDescent="0.25">
      <c r="A83" s="90">
        <v>70</v>
      </c>
      <c r="B83" s="31" t="s">
        <v>90</v>
      </c>
      <c r="C83" s="31">
        <v>113571</v>
      </c>
      <c r="D83" s="44" t="s">
        <v>178</v>
      </c>
      <c r="E83" s="44" t="s">
        <v>179</v>
      </c>
      <c r="F83" s="44" t="s">
        <v>180</v>
      </c>
      <c r="G83" s="29">
        <v>43005</v>
      </c>
      <c r="H83" s="29">
        <v>43461</v>
      </c>
      <c r="I83" s="30">
        <v>79.999999039630737</v>
      </c>
      <c r="J83" s="31" t="s">
        <v>42</v>
      </c>
      <c r="K83" s="31" t="s">
        <v>43</v>
      </c>
      <c r="L83" s="31" t="s">
        <v>43</v>
      </c>
      <c r="M83" s="31" t="s">
        <v>27</v>
      </c>
      <c r="N83" s="32" t="s">
        <v>199</v>
      </c>
      <c r="O83" s="66">
        <v>666410.31999999995</v>
      </c>
      <c r="P83" s="66">
        <v>166602.59</v>
      </c>
      <c r="Q83" s="66">
        <v>164164.54</v>
      </c>
      <c r="R83" s="66"/>
      <c r="S83" s="66">
        <v>82252.800000000003</v>
      </c>
      <c r="T83" s="65">
        <f t="shared" si="1"/>
        <v>1079430.25</v>
      </c>
      <c r="U83" s="67" t="s">
        <v>505</v>
      </c>
      <c r="V83" s="67" t="s">
        <v>39</v>
      </c>
      <c r="W83" s="66">
        <v>660628.80000000005</v>
      </c>
      <c r="X83" s="68">
        <v>165157.21</v>
      </c>
    </row>
    <row r="84" spans="1:24" s="92" customFormat="1" ht="45" customHeight="1" x14ac:dyDescent="0.25">
      <c r="A84" s="90">
        <v>71</v>
      </c>
      <c r="B84" s="31" t="s">
        <v>90</v>
      </c>
      <c r="C84" s="31">
        <v>113128</v>
      </c>
      <c r="D84" s="44" t="s">
        <v>181</v>
      </c>
      <c r="E84" s="44" t="s">
        <v>182</v>
      </c>
      <c r="F84" s="44" t="s">
        <v>183</v>
      </c>
      <c r="G84" s="29">
        <v>43005</v>
      </c>
      <c r="H84" s="29">
        <v>43735</v>
      </c>
      <c r="I84" s="30">
        <v>80</v>
      </c>
      <c r="J84" s="31" t="s">
        <v>42</v>
      </c>
      <c r="K84" s="31" t="s">
        <v>43</v>
      </c>
      <c r="L84" s="31" t="s">
        <v>43</v>
      </c>
      <c r="M84" s="31" t="s">
        <v>27</v>
      </c>
      <c r="N84" s="32" t="s">
        <v>199</v>
      </c>
      <c r="O84" s="66">
        <v>663316.31999999995</v>
      </c>
      <c r="P84" s="66">
        <v>165829.07999999999</v>
      </c>
      <c r="Q84" s="66">
        <v>92127.28</v>
      </c>
      <c r="R84" s="66"/>
      <c r="S84" s="66">
        <v>337523.67</v>
      </c>
      <c r="T84" s="65">
        <f t="shared" si="1"/>
        <v>1258796.3499999999</v>
      </c>
      <c r="U84" s="67" t="s">
        <v>505</v>
      </c>
      <c r="V84" s="67" t="s">
        <v>44</v>
      </c>
      <c r="W84" s="66">
        <v>636007.2699999999</v>
      </c>
      <c r="X84" s="68">
        <v>159001.81999999998</v>
      </c>
    </row>
    <row r="85" spans="1:24" s="92" customFormat="1" ht="45" customHeight="1" x14ac:dyDescent="0.25">
      <c r="A85" s="90">
        <v>72</v>
      </c>
      <c r="B85" s="31" t="s">
        <v>90</v>
      </c>
      <c r="C85" s="31">
        <v>113071</v>
      </c>
      <c r="D85" s="44" t="s">
        <v>184</v>
      </c>
      <c r="E85" s="44" t="s">
        <v>185</v>
      </c>
      <c r="F85" s="44" t="s">
        <v>186</v>
      </c>
      <c r="G85" s="29">
        <v>43005</v>
      </c>
      <c r="H85" s="29">
        <v>43612</v>
      </c>
      <c r="I85" s="30">
        <v>80</v>
      </c>
      <c r="J85" s="31" t="s">
        <v>42</v>
      </c>
      <c r="K85" s="31" t="s">
        <v>43</v>
      </c>
      <c r="L85" s="31" t="s">
        <v>43</v>
      </c>
      <c r="M85" s="31" t="s">
        <v>27</v>
      </c>
      <c r="N85" s="32" t="s">
        <v>199</v>
      </c>
      <c r="O85" s="66">
        <v>668777.56000000006</v>
      </c>
      <c r="P85" s="66">
        <v>167194.39000000001</v>
      </c>
      <c r="Q85" s="66">
        <v>92885.78</v>
      </c>
      <c r="R85" s="66"/>
      <c r="S85" s="66">
        <v>119978</v>
      </c>
      <c r="T85" s="65">
        <f t="shared" si="1"/>
        <v>1048835.73</v>
      </c>
      <c r="U85" s="67" t="s">
        <v>505</v>
      </c>
      <c r="V85" s="67" t="s">
        <v>44</v>
      </c>
      <c r="W85" s="66">
        <v>551637.07999999996</v>
      </c>
      <c r="X85" s="68">
        <v>137909.29</v>
      </c>
    </row>
    <row r="86" spans="1:24" s="92" customFormat="1" ht="45" customHeight="1" x14ac:dyDescent="0.25">
      <c r="A86" s="90">
        <v>73</v>
      </c>
      <c r="B86" s="31" t="s">
        <v>90</v>
      </c>
      <c r="C86" s="31">
        <v>119851</v>
      </c>
      <c r="D86" s="44" t="s">
        <v>187</v>
      </c>
      <c r="E86" s="44" t="s">
        <v>188</v>
      </c>
      <c r="F86" s="44" t="s">
        <v>189</v>
      </c>
      <c r="G86" s="29">
        <v>43012</v>
      </c>
      <c r="H86" s="29">
        <v>43559</v>
      </c>
      <c r="I86" s="30">
        <v>79.999999263683492</v>
      </c>
      <c r="J86" s="31" t="s">
        <v>42</v>
      </c>
      <c r="K86" s="31" t="s">
        <v>43</v>
      </c>
      <c r="L86" s="31" t="s">
        <v>43</v>
      </c>
      <c r="M86" s="31" t="s">
        <v>27</v>
      </c>
      <c r="N86" s="32" t="s">
        <v>199</v>
      </c>
      <c r="O86" s="66">
        <v>651893.56999999995</v>
      </c>
      <c r="P86" s="66">
        <v>162973.4</v>
      </c>
      <c r="Q86" s="66">
        <v>90540.78</v>
      </c>
      <c r="R86" s="66"/>
      <c r="S86" s="66">
        <v>53550</v>
      </c>
      <c r="T86" s="65">
        <f t="shared" si="1"/>
        <v>958957.75</v>
      </c>
      <c r="U86" s="67" t="s">
        <v>505</v>
      </c>
      <c r="V86" s="67" t="s">
        <v>44</v>
      </c>
      <c r="W86" s="66">
        <v>600354.76</v>
      </c>
      <c r="X86" s="68">
        <v>150088.69999999998</v>
      </c>
    </row>
    <row r="87" spans="1:24" s="92" customFormat="1" ht="45" customHeight="1" x14ac:dyDescent="0.25">
      <c r="A87" s="90">
        <v>74</v>
      </c>
      <c r="B87" s="31" t="s">
        <v>90</v>
      </c>
      <c r="C87" s="31">
        <v>113131</v>
      </c>
      <c r="D87" s="44" t="s">
        <v>190</v>
      </c>
      <c r="E87" s="44" t="s">
        <v>191</v>
      </c>
      <c r="F87" s="44" t="s">
        <v>192</v>
      </c>
      <c r="G87" s="29">
        <v>43012</v>
      </c>
      <c r="H87" s="29">
        <v>43438</v>
      </c>
      <c r="I87" s="30">
        <v>79.999998917008554</v>
      </c>
      <c r="J87" s="31" t="s">
        <v>42</v>
      </c>
      <c r="K87" s="31" t="s">
        <v>43</v>
      </c>
      <c r="L87" s="31" t="s">
        <v>43</v>
      </c>
      <c r="M87" s="31" t="s">
        <v>27</v>
      </c>
      <c r="N87" s="32" t="s">
        <v>199</v>
      </c>
      <c r="O87" s="66">
        <v>590955.72</v>
      </c>
      <c r="P87" s="66">
        <v>147738.94</v>
      </c>
      <c r="Q87" s="66">
        <v>82077.240000000005</v>
      </c>
      <c r="R87" s="66"/>
      <c r="S87" s="66">
        <v>120566.82</v>
      </c>
      <c r="T87" s="65">
        <f t="shared" si="1"/>
        <v>941338.72</v>
      </c>
      <c r="U87" s="67" t="s">
        <v>505</v>
      </c>
      <c r="V87" s="67" t="s">
        <v>39</v>
      </c>
      <c r="W87" s="66">
        <v>552924.99</v>
      </c>
      <c r="X87" s="68">
        <v>138231.26</v>
      </c>
    </row>
    <row r="88" spans="1:24" s="92" customFormat="1" ht="45" customHeight="1" x14ac:dyDescent="0.25">
      <c r="A88" s="90">
        <v>75</v>
      </c>
      <c r="B88" s="31" t="s">
        <v>90</v>
      </c>
      <c r="C88" s="31">
        <v>122344</v>
      </c>
      <c r="D88" s="44" t="s">
        <v>193</v>
      </c>
      <c r="E88" s="44" t="s">
        <v>194</v>
      </c>
      <c r="F88" s="44" t="s">
        <v>195</v>
      </c>
      <c r="G88" s="29">
        <v>43054</v>
      </c>
      <c r="H88" s="29">
        <v>43784</v>
      </c>
      <c r="I88" s="30">
        <v>79.999999759844471</v>
      </c>
      <c r="J88" s="31" t="s">
        <v>42</v>
      </c>
      <c r="K88" s="31" t="s">
        <v>43</v>
      </c>
      <c r="L88" s="31" t="s">
        <v>43</v>
      </c>
      <c r="M88" s="31" t="s">
        <v>27</v>
      </c>
      <c r="N88" s="32" t="s">
        <v>199</v>
      </c>
      <c r="O88" s="66">
        <v>666234.91</v>
      </c>
      <c r="P88" s="66">
        <v>166558.73000000001</v>
      </c>
      <c r="Q88" s="66">
        <v>92532.64</v>
      </c>
      <c r="R88" s="66"/>
      <c r="S88" s="66">
        <v>102792</v>
      </c>
      <c r="T88" s="65">
        <f t="shared" si="1"/>
        <v>1028118.28</v>
      </c>
      <c r="U88" s="67" t="s">
        <v>505</v>
      </c>
      <c r="V88" s="67" t="s">
        <v>39</v>
      </c>
      <c r="W88" s="66">
        <v>628399.92999999993</v>
      </c>
      <c r="X88" s="68">
        <v>157099.97999999998</v>
      </c>
    </row>
    <row r="89" spans="1:24" s="92" customFormat="1" ht="45" customHeight="1" x14ac:dyDescent="0.25">
      <c r="A89" s="90">
        <v>76</v>
      </c>
      <c r="B89" s="31" t="s">
        <v>90</v>
      </c>
      <c r="C89" s="31">
        <v>104905</v>
      </c>
      <c r="D89" s="44" t="s">
        <v>196</v>
      </c>
      <c r="E89" s="44" t="s">
        <v>197</v>
      </c>
      <c r="F89" s="44" t="s">
        <v>198</v>
      </c>
      <c r="G89" s="29">
        <v>43090</v>
      </c>
      <c r="H89" s="29">
        <v>43666</v>
      </c>
      <c r="I89" s="30">
        <v>80</v>
      </c>
      <c r="J89" s="31" t="s">
        <v>42</v>
      </c>
      <c r="K89" s="31" t="s">
        <v>43</v>
      </c>
      <c r="L89" s="31" t="s">
        <v>43</v>
      </c>
      <c r="M89" s="31" t="s">
        <v>27</v>
      </c>
      <c r="N89" s="32" t="s">
        <v>199</v>
      </c>
      <c r="O89" s="66">
        <v>671536.8</v>
      </c>
      <c r="P89" s="66">
        <v>167884.2</v>
      </c>
      <c r="Q89" s="66">
        <v>93269</v>
      </c>
      <c r="R89" s="66"/>
      <c r="S89" s="66">
        <v>172307.63</v>
      </c>
      <c r="T89" s="65">
        <f t="shared" si="1"/>
        <v>1104997.6299999999</v>
      </c>
      <c r="U89" s="67" t="s">
        <v>505</v>
      </c>
      <c r="V89" s="67" t="s">
        <v>44</v>
      </c>
      <c r="W89" s="66">
        <v>671037.73</v>
      </c>
      <c r="X89" s="68">
        <v>167759.43</v>
      </c>
    </row>
    <row r="90" spans="1:24" s="92" customFormat="1" ht="45" customHeight="1" x14ac:dyDescent="0.25">
      <c r="A90" s="90">
        <v>77</v>
      </c>
      <c r="B90" s="31" t="s">
        <v>1223</v>
      </c>
      <c r="C90" s="31">
        <v>115833</v>
      </c>
      <c r="D90" s="44" t="s">
        <v>200</v>
      </c>
      <c r="E90" s="44" t="s">
        <v>201</v>
      </c>
      <c r="F90" s="44" t="s">
        <v>202</v>
      </c>
      <c r="G90" s="29">
        <v>43131</v>
      </c>
      <c r="H90" s="29">
        <v>45046</v>
      </c>
      <c r="I90" s="30">
        <v>80</v>
      </c>
      <c r="J90" s="31" t="s">
        <v>42</v>
      </c>
      <c r="K90" s="31" t="s">
        <v>43</v>
      </c>
      <c r="L90" s="31" t="s">
        <v>43</v>
      </c>
      <c r="M90" s="31" t="s">
        <v>36</v>
      </c>
      <c r="N90" s="32" t="s">
        <v>37</v>
      </c>
      <c r="O90" s="66">
        <v>4232000</v>
      </c>
      <c r="P90" s="66">
        <v>1058000</v>
      </c>
      <c r="Q90" s="66">
        <v>0</v>
      </c>
      <c r="R90" s="66"/>
      <c r="S90" s="66">
        <v>3000</v>
      </c>
      <c r="T90" s="65">
        <f t="shared" si="1"/>
        <v>5293000</v>
      </c>
      <c r="U90" s="67" t="s">
        <v>1842</v>
      </c>
      <c r="V90" s="67" t="s">
        <v>57</v>
      </c>
      <c r="W90" s="66">
        <v>4150299</v>
      </c>
      <c r="X90" s="68">
        <v>1037574.76</v>
      </c>
    </row>
    <row r="91" spans="1:24" s="92" customFormat="1" ht="45" customHeight="1" x14ac:dyDescent="0.25">
      <c r="A91" s="90">
        <v>78</v>
      </c>
      <c r="B91" s="31" t="s">
        <v>1222</v>
      </c>
      <c r="C91" s="31">
        <v>107583</v>
      </c>
      <c r="D91" s="44" t="s">
        <v>203</v>
      </c>
      <c r="E91" s="44" t="s">
        <v>204</v>
      </c>
      <c r="F91" s="44" t="s">
        <v>205</v>
      </c>
      <c r="G91" s="29">
        <v>43132</v>
      </c>
      <c r="H91" s="29">
        <v>43863</v>
      </c>
      <c r="I91" s="30">
        <v>80</v>
      </c>
      <c r="J91" s="31" t="s">
        <v>42</v>
      </c>
      <c r="K91" s="31" t="s">
        <v>43</v>
      </c>
      <c r="L91" s="31" t="s">
        <v>43</v>
      </c>
      <c r="M91" s="31" t="s">
        <v>36</v>
      </c>
      <c r="N91" s="32" t="s">
        <v>37</v>
      </c>
      <c r="O91" s="66">
        <v>7198834.5599999996</v>
      </c>
      <c r="P91" s="66">
        <v>1799708.64</v>
      </c>
      <c r="Q91" s="66">
        <v>0</v>
      </c>
      <c r="R91" s="66"/>
      <c r="S91" s="66">
        <v>24000</v>
      </c>
      <c r="T91" s="65">
        <f t="shared" si="1"/>
        <v>9022543.1999999993</v>
      </c>
      <c r="U91" s="67" t="s">
        <v>505</v>
      </c>
      <c r="V91" s="67"/>
      <c r="W91" s="66">
        <v>6639079.7800000003</v>
      </c>
      <c r="X91" s="68">
        <v>1659769.9300000002</v>
      </c>
    </row>
    <row r="92" spans="1:24" s="92" customFormat="1" ht="45" customHeight="1" x14ac:dyDescent="0.25">
      <c r="A92" s="90">
        <v>79</v>
      </c>
      <c r="B92" s="31" t="s">
        <v>206</v>
      </c>
      <c r="C92" s="31">
        <v>119286</v>
      </c>
      <c r="D92" s="44" t="s">
        <v>207</v>
      </c>
      <c r="E92" s="44" t="s">
        <v>208</v>
      </c>
      <c r="F92" s="44" t="s">
        <v>207</v>
      </c>
      <c r="G92" s="29">
        <v>42993</v>
      </c>
      <c r="H92" s="29">
        <v>43814</v>
      </c>
      <c r="I92" s="30">
        <v>80</v>
      </c>
      <c r="J92" s="31" t="s">
        <v>42</v>
      </c>
      <c r="K92" s="31" t="s">
        <v>43</v>
      </c>
      <c r="L92" s="31" t="s">
        <v>43</v>
      </c>
      <c r="M92" s="31" t="s">
        <v>27</v>
      </c>
      <c r="N92" s="32" t="s">
        <v>209</v>
      </c>
      <c r="O92" s="65">
        <v>2814714.83</v>
      </c>
      <c r="P92" s="65">
        <v>703678.71</v>
      </c>
      <c r="Q92" s="65">
        <v>875079.04</v>
      </c>
      <c r="R92" s="66"/>
      <c r="S92" s="65">
        <v>212942.4</v>
      </c>
      <c r="T92" s="65">
        <f t="shared" si="1"/>
        <v>4606414.9800000004</v>
      </c>
      <c r="U92" s="67" t="s">
        <v>505</v>
      </c>
      <c r="V92" s="67" t="s">
        <v>39</v>
      </c>
      <c r="W92" s="66">
        <v>2362753.2200000002</v>
      </c>
      <c r="X92" s="68">
        <v>590688.31000000006</v>
      </c>
    </row>
    <row r="93" spans="1:24" s="92" customFormat="1" ht="45" customHeight="1" x14ac:dyDescent="0.25">
      <c r="A93" s="90">
        <v>80</v>
      </c>
      <c r="B93" s="31" t="s">
        <v>206</v>
      </c>
      <c r="C93" s="31">
        <v>119261</v>
      </c>
      <c r="D93" s="44" t="s">
        <v>210</v>
      </c>
      <c r="E93" s="44" t="s">
        <v>211</v>
      </c>
      <c r="F93" s="44" t="s">
        <v>210</v>
      </c>
      <c r="G93" s="29">
        <v>43021</v>
      </c>
      <c r="H93" s="29">
        <v>44056</v>
      </c>
      <c r="I93" s="30">
        <v>80</v>
      </c>
      <c r="J93" s="31" t="s">
        <v>42</v>
      </c>
      <c r="K93" s="31" t="s">
        <v>43</v>
      </c>
      <c r="L93" s="31" t="s">
        <v>43</v>
      </c>
      <c r="M93" s="31" t="s">
        <v>27</v>
      </c>
      <c r="N93" s="32" t="s">
        <v>209</v>
      </c>
      <c r="O93" s="65">
        <v>3145876.94</v>
      </c>
      <c r="P93" s="65">
        <v>786469.24</v>
      </c>
      <c r="Q93" s="65">
        <v>1375102.5299999998</v>
      </c>
      <c r="R93" s="66"/>
      <c r="S93" s="65">
        <v>380633.62000000011</v>
      </c>
      <c r="T93" s="65">
        <f t="shared" si="1"/>
        <v>5688082.3299999991</v>
      </c>
      <c r="U93" s="67" t="s">
        <v>505</v>
      </c>
      <c r="V93" s="67" t="s">
        <v>39</v>
      </c>
      <c r="W93" s="66">
        <v>1622835.8000000003</v>
      </c>
      <c r="X93" s="68">
        <v>405708.94</v>
      </c>
    </row>
    <row r="94" spans="1:24" s="92" customFormat="1" ht="45" customHeight="1" x14ac:dyDescent="0.25">
      <c r="A94" s="90">
        <v>81</v>
      </c>
      <c r="B94" s="31" t="s">
        <v>206</v>
      </c>
      <c r="C94" s="31">
        <v>115926</v>
      </c>
      <c r="D94" s="44" t="s">
        <v>212</v>
      </c>
      <c r="E94" s="44" t="s">
        <v>213</v>
      </c>
      <c r="F94" s="44" t="s">
        <v>212</v>
      </c>
      <c r="G94" s="29">
        <v>42949</v>
      </c>
      <c r="H94" s="29">
        <v>44045</v>
      </c>
      <c r="I94" s="30">
        <v>80</v>
      </c>
      <c r="J94" s="31" t="s">
        <v>42</v>
      </c>
      <c r="K94" s="31" t="s">
        <v>43</v>
      </c>
      <c r="L94" s="31" t="s">
        <v>43</v>
      </c>
      <c r="M94" s="31" t="s">
        <v>27</v>
      </c>
      <c r="N94" s="32" t="s">
        <v>209</v>
      </c>
      <c r="O94" s="65">
        <v>3096018.79</v>
      </c>
      <c r="P94" s="65">
        <v>774004.7</v>
      </c>
      <c r="Q94" s="65">
        <v>1224860.6499999994</v>
      </c>
      <c r="R94" s="66"/>
      <c r="S94" s="65">
        <v>52800</v>
      </c>
      <c r="T94" s="65">
        <f t="shared" si="1"/>
        <v>5147684.1399999997</v>
      </c>
      <c r="U94" s="67" t="s">
        <v>505</v>
      </c>
      <c r="V94" s="67" t="s">
        <v>39</v>
      </c>
      <c r="W94" s="66">
        <v>2868081.13</v>
      </c>
      <c r="X94" s="68">
        <v>717020.27999999991</v>
      </c>
    </row>
    <row r="95" spans="1:24" s="92" customFormat="1" ht="45" customHeight="1" x14ac:dyDescent="0.25">
      <c r="A95" s="90">
        <v>82</v>
      </c>
      <c r="B95" s="31" t="s">
        <v>206</v>
      </c>
      <c r="C95" s="31">
        <v>115724</v>
      </c>
      <c r="D95" s="44" t="s">
        <v>214</v>
      </c>
      <c r="E95" s="44" t="s">
        <v>1283</v>
      </c>
      <c r="F95" s="44" t="s">
        <v>214</v>
      </c>
      <c r="G95" s="29">
        <v>42963</v>
      </c>
      <c r="H95" s="29">
        <v>43906</v>
      </c>
      <c r="I95" s="30">
        <v>80</v>
      </c>
      <c r="J95" s="31" t="s">
        <v>42</v>
      </c>
      <c r="K95" s="31" t="s">
        <v>43</v>
      </c>
      <c r="L95" s="31" t="s">
        <v>43</v>
      </c>
      <c r="M95" s="31" t="s">
        <v>27</v>
      </c>
      <c r="N95" s="32" t="s">
        <v>209</v>
      </c>
      <c r="O95" s="65">
        <v>2754696.14</v>
      </c>
      <c r="P95" s="65">
        <v>688674.03</v>
      </c>
      <c r="Q95" s="65">
        <v>2682994</v>
      </c>
      <c r="R95" s="66"/>
      <c r="S95" s="65">
        <v>679006.1799999997</v>
      </c>
      <c r="T95" s="65">
        <f t="shared" si="1"/>
        <v>6805370.3499999996</v>
      </c>
      <c r="U95" s="67" t="s">
        <v>505</v>
      </c>
      <c r="V95" s="67" t="s">
        <v>39</v>
      </c>
      <c r="W95" s="66">
        <v>2477638.4700000002</v>
      </c>
      <c r="X95" s="68">
        <v>619409.64</v>
      </c>
    </row>
    <row r="96" spans="1:24" s="92" customFormat="1" ht="45" customHeight="1" x14ac:dyDescent="0.25">
      <c r="A96" s="90">
        <v>83</v>
      </c>
      <c r="B96" s="31" t="s">
        <v>206</v>
      </c>
      <c r="C96" s="31">
        <v>117046</v>
      </c>
      <c r="D96" s="44" t="s">
        <v>215</v>
      </c>
      <c r="E96" s="44" t="s">
        <v>216</v>
      </c>
      <c r="F96" s="44" t="s">
        <v>217</v>
      </c>
      <c r="G96" s="29">
        <v>42880</v>
      </c>
      <c r="H96" s="29">
        <v>43855</v>
      </c>
      <c r="I96" s="30">
        <v>80</v>
      </c>
      <c r="J96" s="31" t="s">
        <v>42</v>
      </c>
      <c r="K96" s="31" t="s">
        <v>43</v>
      </c>
      <c r="L96" s="31" t="s">
        <v>43</v>
      </c>
      <c r="M96" s="31" t="s">
        <v>27</v>
      </c>
      <c r="N96" s="32" t="s">
        <v>209</v>
      </c>
      <c r="O96" s="65">
        <v>1114600.8</v>
      </c>
      <c r="P96" s="65">
        <v>278650.2</v>
      </c>
      <c r="Q96" s="65">
        <v>398394</v>
      </c>
      <c r="R96" s="66"/>
      <c r="S96" s="65">
        <v>135212.55000000005</v>
      </c>
      <c r="T96" s="65">
        <f t="shared" si="1"/>
        <v>1926857.55</v>
      </c>
      <c r="U96" s="67" t="s">
        <v>505</v>
      </c>
      <c r="V96" s="67" t="s">
        <v>44</v>
      </c>
      <c r="W96" s="66">
        <v>1049383.25</v>
      </c>
      <c r="X96" s="68">
        <v>262345.82</v>
      </c>
    </row>
    <row r="97" spans="1:24" s="92" customFormat="1" ht="45" customHeight="1" x14ac:dyDescent="0.25">
      <c r="A97" s="90">
        <v>84</v>
      </c>
      <c r="B97" s="31" t="s">
        <v>206</v>
      </c>
      <c r="C97" s="31">
        <v>116265</v>
      </c>
      <c r="D97" s="44" t="s">
        <v>218</v>
      </c>
      <c r="E97" s="44" t="s">
        <v>219</v>
      </c>
      <c r="F97" s="44" t="s">
        <v>218</v>
      </c>
      <c r="G97" s="29">
        <v>42949</v>
      </c>
      <c r="H97" s="29">
        <v>43801</v>
      </c>
      <c r="I97" s="30">
        <v>80</v>
      </c>
      <c r="J97" s="31" t="s">
        <v>42</v>
      </c>
      <c r="K97" s="31" t="s">
        <v>43</v>
      </c>
      <c r="L97" s="31" t="s">
        <v>43</v>
      </c>
      <c r="M97" s="31" t="s">
        <v>27</v>
      </c>
      <c r="N97" s="32" t="s">
        <v>209</v>
      </c>
      <c r="O97" s="65">
        <v>2069074.4</v>
      </c>
      <c r="P97" s="65">
        <v>517268.6</v>
      </c>
      <c r="Q97" s="65">
        <v>1308001</v>
      </c>
      <c r="R97" s="66"/>
      <c r="S97" s="65">
        <v>209369.35999999987</v>
      </c>
      <c r="T97" s="65">
        <f t="shared" si="1"/>
        <v>4103713.36</v>
      </c>
      <c r="U97" s="67" t="s">
        <v>505</v>
      </c>
      <c r="V97" s="67" t="s">
        <v>39</v>
      </c>
      <c r="W97" s="66">
        <v>1791221.4300000004</v>
      </c>
      <c r="X97" s="68">
        <v>447805.36000000004</v>
      </c>
    </row>
    <row r="98" spans="1:24" s="92" customFormat="1" ht="45" customHeight="1" x14ac:dyDescent="0.25">
      <c r="A98" s="90">
        <v>85</v>
      </c>
      <c r="B98" s="31" t="s">
        <v>206</v>
      </c>
      <c r="C98" s="31">
        <v>115577</v>
      </c>
      <c r="D98" s="44" t="s">
        <v>220</v>
      </c>
      <c r="E98" s="44" t="s">
        <v>221</v>
      </c>
      <c r="F98" s="44" t="s">
        <v>220</v>
      </c>
      <c r="G98" s="29">
        <v>42880</v>
      </c>
      <c r="H98" s="29">
        <v>43610</v>
      </c>
      <c r="I98" s="30">
        <v>80</v>
      </c>
      <c r="J98" s="31" t="s">
        <v>42</v>
      </c>
      <c r="K98" s="31" t="s">
        <v>43</v>
      </c>
      <c r="L98" s="31" t="s">
        <v>43</v>
      </c>
      <c r="M98" s="31" t="s">
        <v>27</v>
      </c>
      <c r="N98" s="32" t="s">
        <v>209</v>
      </c>
      <c r="O98" s="65">
        <v>2115826.5</v>
      </c>
      <c r="P98" s="65">
        <v>528956.63</v>
      </c>
      <c r="Q98" s="65">
        <v>1064885.0900000003</v>
      </c>
      <c r="R98" s="66"/>
      <c r="S98" s="65">
        <v>0</v>
      </c>
      <c r="T98" s="65">
        <f t="shared" si="1"/>
        <v>3709668.22</v>
      </c>
      <c r="U98" s="67" t="s">
        <v>505</v>
      </c>
      <c r="V98" s="67" t="s">
        <v>39</v>
      </c>
      <c r="W98" s="66">
        <v>1785769.69</v>
      </c>
      <c r="X98" s="68">
        <v>446442.43999999994</v>
      </c>
    </row>
    <row r="99" spans="1:24" s="92" customFormat="1" ht="45" customHeight="1" x14ac:dyDescent="0.25">
      <c r="A99" s="90">
        <v>86</v>
      </c>
      <c r="B99" s="31" t="s">
        <v>206</v>
      </c>
      <c r="C99" s="31">
        <v>115917</v>
      </c>
      <c r="D99" s="44" t="s">
        <v>222</v>
      </c>
      <c r="E99" s="44" t="s">
        <v>223</v>
      </c>
      <c r="F99" s="44" t="s">
        <v>222</v>
      </c>
      <c r="G99" s="29">
        <v>42902</v>
      </c>
      <c r="H99" s="29">
        <v>43998</v>
      </c>
      <c r="I99" s="30">
        <v>80</v>
      </c>
      <c r="J99" s="31" t="s">
        <v>42</v>
      </c>
      <c r="K99" s="31" t="s">
        <v>43</v>
      </c>
      <c r="L99" s="31" t="s">
        <v>43</v>
      </c>
      <c r="M99" s="31" t="s">
        <v>27</v>
      </c>
      <c r="N99" s="32" t="s">
        <v>209</v>
      </c>
      <c r="O99" s="65">
        <v>1227120</v>
      </c>
      <c r="P99" s="65">
        <v>306780</v>
      </c>
      <c r="Q99" s="65">
        <v>429900</v>
      </c>
      <c r="R99" s="66"/>
      <c r="S99" s="65">
        <v>133722</v>
      </c>
      <c r="T99" s="65">
        <f t="shared" si="1"/>
        <v>2097522</v>
      </c>
      <c r="U99" s="67" t="s">
        <v>505</v>
      </c>
      <c r="V99" s="67" t="s">
        <v>39</v>
      </c>
      <c r="W99" s="66">
        <v>1030223.8400000001</v>
      </c>
      <c r="X99" s="68">
        <v>257555.96000000002</v>
      </c>
    </row>
    <row r="100" spans="1:24" s="92" customFormat="1" ht="45" customHeight="1" x14ac:dyDescent="0.25">
      <c r="A100" s="90">
        <v>87</v>
      </c>
      <c r="B100" s="31" t="s">
        <v>206</v>
      </c>
      <c r="C100" s="31">
        <v>115866</v>
      </c>
      <c r="D100" s="44" t="s">
        <v>224</v>
      </c>
      <c r="E100" s="44" t="s">
        <v>225</v>
      </c>
      <c r="F100" s="44" t="s">
        <v>224</v>
      </c>
      <c r="G100" s="29">
        <v>42880</v>
      </c>
      <c r="H100" s="29">
        <v>43610</v>
      </c>
      <c r="I100" s="30">
        <v>80</v>
      </c>
      <c r="J100" s="31" t="s">
        <v>42</v>
      </c>
      <c r="K100" s="31" t="s">
        <v>43</v>
      </c>
      <c r="L100" s="31" t="s">
        <v>43</v>
      </c>
      <c r="M100" s="31" t="s">
        <v>27</v>
      </c>
      <c r="N100" s="32" t="s">
        <v>209</v>
      </c>
      <c r="O100" s="65">
        <v>1587334.92</v>
      </c>
      <c r="P100" s="65">
        <v>396833.73</v>
      </c>
      <c r="Q100" s="65">
        <v>1361979.77</v>
      </c>
      <c r="R100" s="66"/>
      <c r="S100" s="65">
        <v>99583.399999999907</v>
      </c>
      <c r="T100" s="65">
        <f t="shared" si="1"/>
        <v>3445731.82</v>
      </c>
      <c r="U100" s="67" t="s">
        <v>505</v>
      </c>
      <c r="V100" s="67"/>
      <c r="W100" s="66">
        <v>1431113.98</v>
      </c>
      <c r="X100" s="68">
        <v>310359.72000000003</v>
      </c>
    </row>
    <row r="101" spans="1:24" s="92" customFormat="1" ht="45" customHeight="1" x14ac:dyDescent="0.25">
      <c r="A101" s="90">
        <v>88</v>
      </c>
      <c r="B101" s="31" t="s">
        <v>206</v>
      </c>
      <c r="C101" s="31">
        <v>115622</v>
      </c>
      <c r="D101" s="44" t="s">
        <v>226</v>
      </c>
      <c r="E101" s="44" t="s">
        <v>227</v>
      </c>
      <c r="F101" s="44" t="s">
        <v>226</v>
      </c>
      <c r="G101" s="29">
        <v>42902</v>
      </c>
      <c r="H101" s="29">
        <v>43785</v>
      </c>
      <c r="I101" s="30">
        <v>80</v>
      </c>
      <c r="J101" s="31" t="s">
        <v>42</v>
      </c>
      <c r="K101" s="31" t="s">
        <v>43</v>
      </c>
      <c r="L101" s="31" t="s">
        <v>43</v>
      </c>
      <c r="M101" s="31" t="s">
        <v>27</v>
      </c>
      <c r="N101" s="32" t="s">
        <v>209</v>
      </c>
      <c r="O101" s="65">
        <v>2242185</v>
      </c>
      <c r="P101" s="65">
        <v>560546.25</v>
      </c>
      <c r="Q101" s="65">
        <v>2028751.25</v>
      </c>
      <c r="R101" s="66"/>
      <c r="S101" s="65">
        <v>54052.150000000373</v>
      </c>
      <c r="T101" s="65">
        <f t="shared" si="1"/>
        <v>4885534.6500000004</v>
      </c>
      <c r="U101" s="67" t="s">
        <v>505</v>
      </c>
      <c r="V101" s="67" t="s">
        <v>39</v>
      </c>
      <c r="W101" s="66">
        <v>2125327.27</v>
      </c>
      <c r="X101" s="68">
        <v>531331.84000000008</v>
      </c>
    </row>
    <row r="102" spans="1:24" s="92" customFormat="1" ht="45" customHeight="1" x14ac:dyDescent="0.25">
      <c r="A102" s="90">
        <v>89</v>
      </c>
      <c r="B102" s="31" t="s">
        <v>206</v>
      </c>
      <c r="C102" s="31">
        <v>115722</v>
      </c>
      <c r="D102" s="44" t="s">
        <v>228</v>
      </c>
      <c r="E102" s="44" t="s">
        <v>229</v>
      </c>
      <c r="F102" s="44" t="s">
        <v>228</v>
      </c>
      <c r="G102" s="29">
        <v>42949</v>
      </c>
      <c r="H102" s="29">
        <v>44045</v>
      </c>
      <c r="I102" s="30">
        <v>80</v>
      </c>
      <c r="J102" s="31" t="s">
        <v>42</v>
      </c>
      <c r="K102" s="31" t="s">
        <v>43</v>
      </c>
      <c r="L102" s="31" t="s">
        <v>43</v>
      </c>
      <c r="M102" s="31" t="s">
        <v>27</v>
      </c>
      <c r="N102" s="32" t="s">
        <v>209</v>
      </c>
      <c r="O102" s="65">
        <v>1624958.86</v>
      </c>
      <c r="P102" s="65">
        <v>406239.72</v>
      </c>
      <c r="Q102" s="65">
        <v>1132399.8700000001</v>
      </c>
      <c r="R102" s="66"/>
      <c r="S102" s="65">
        <v>58054.349999999627</v>
      </c>
      <c r="T102" s="65">
        <f t="shared" si="1"/>
        <v>3221652.8</v>
      </c>
      <c r="U102" s="67" t="s">
        <v>505</v>
      </c>
      <c r="V102" s="67" t="s">
        <v>39</v>
      </c>
      <c r="W102" s="66">
        <v>1451542.14</v>
      </c>
      <c r="X102" s="68">
        <v>362885.51</v>
      </c>
    </row>
    <row r="103" spans="1:24" s="92" customFormat="1" ht="45" customHeight="1" x14ac:dyDescent="0.25">
      <c r="A103" s="90">
        <v>90</v>
      </c>
      <c r="B103" s="31" t="s">
        <v>206</v>
      </c>
      <c r="C103" s="31">
        <v>115560</v>
      </c>
      <c r="D103" s="44" t="s">
        <v>230</v>
      </c>
      <c r="E103" s="44" t="s">
        <v>231</v>
      </c>
      <c r="F103" s="44" t="s">
        <v>230</v>
      </c>
      <c r="G103" s="29">
        <v>42957</v>
      </c>
      <c r="H103" s="29">
        <v>44053</v>
      </c>
      <c r="I103" s="30">
        <v>80</v>
      </c>
      <c r="J103" s="31" t="s">
        <v>42</v>
      </c>
      <c r="K103" s="31" t="s">
        <v>43</v>
      </c>
      <c r="L103" s="31" t="s">
        <v>43</v>
      </c>
      <c r="M103" s="31" t="s">
        <v>27</v>
      </c>
      <c r="N103" s="32" t="s">
        <v>209</v>
      </c>
      <c r="O103" s="65">
        <v>2532573.2599999998</v>
      </c>
      <c r="P103" s="65">
        <v>633143.31999999995</v>
      </c>
      <c r="Q103" s="65">
        <v>1173003.8899999997</v>
      </c>
      <c r="R103" s="66"/>
      <c r="S103" s="65">
        <v>219042.47000000067</v>
      </c>
      <c r="T103" s="65">
        <f t="shared" si="1"/>
        <v>4557762.9399999995</v>
      </c>
      <c r="U103" s="67" t="s">
        <v>505</v>
      </c>
      <c r="V103" s="67" t="s">
        <v>44</v>
      </c>
      <c r="W103" s="66">
        <v>2378045.96</v>
      </c>
      <c r="X103" s="68">
        <v>594511.4800000001</v>
      </c>
    </row>
    <row r="104" spans="1:24" s="92" customFormat="1" ht="45" customHeight="1" x14ac:dyDescent="0.25">
      <c r="A104" s="90">
        <v>91</v>
      </c>
      <c r="B104" s="31" t="s">
        <v>206</v>
      </c>
      <c r="C104" s="31">
        <v>115946</v>
      </c>
      <c r="D104" s="44" t="s">
        <v>232</v>
      </c>
      <c r="E104" s="44" t="s">
        <v>233</v>
      </c>
      <c r="F104" s="44" t="s">
        <v>232</v>
      </c>
      <c r="G104" s="29">
        <v>42902</v>
      </c>
      <c r="H104" s="29">
        <v>43524</v>
      </c>
      <c r="I104" s="30">
        <v>80</v>
      </c>
      <c r="J104" s="31" t="s">
        <v>42</v>
      </c>
      <c r="K104" s="31" t="s">
        <v>43</v>
      </c>
      <c r="L104" s="31" t="s">
        <v>43</v>
      </c>
      <c r="M104" s="31" t="s">
        <v>27</v>
      </c>
      <c r="N104" s="32" t="s">
        <v>209</v>
      </c>
      <c r="O104" s="65">
        <v>1410126.65</v>
      </c>
      <c r="P104" s="65">
        <v>352531.66</v>
      </c>
      <c r="Q104" s="65">
        <v>703318.79</v>
      </c>
      <c r="R104" s="66"/>
      <c r="S104" s="65">
        <v>108990.68999999994</v>
      </c>
      <c r="T104" s="65">
        <f t="shared" si="1"/>
        <v>2574967.7899999996</v>
      </c>
      <c r="U104" s="67" t="s">
        <v>505</v>
      </c>
      <c r="V104" s="67" t="s">
        <v>39</v>
      </c>
      <c r="W104" s="66">
        <v>1353287.28</v>
      </c>
      <c r="X104" s="68">
        <v>338321.81999999995</v>
      </c>
    </row>
    <row r="105" spans="1:24" s="92" customFormat="1" ht="45" customHeight="1" x14ac:dyDescent="0.25">
      <c r="A105" s="90">
        <v>92</v>
      </c>
      <c r="B105" s="31" t="s">
        <v>206</v>
      </c>
      <c r="C105" s="31">
        <v>115847</v>
      </c>
      <c r="D105" s="44" t="s">
        <v>234</v>
      </c>
      <c r="E105" s="44" t="s">
        <v>235</v>
      </c>
      <c r="F105" s="44" t="s">
        <v>234</v>
      </c>
      <c r="G105" s="29">
        <v>42956</v>
      </c>
      <c r="H105" s="29">
        <v>43686</v>
      </c>
      <c r="I105" s="30">
        <v>80</v>
      </c>
      <c r="J105" s="31" t="s">
        <v>42</v>
      </c>
      <c r="K105" s="31" t="s">
        <v>43</v>
      </c>
      <c r="L105" s="31" t="s">
        <v>43</v>
      </c>
      <c r="M105" s="31" t="s">
        <v>27</v>
      </c>
      <c r="N105" s="32" t="s">
        <v>209</v>
      </c>
      <c r="O105" s="65">
        <v>2091764</v>
      </c>
      <c r="P105" s="65">
        <v>522941</v>
      </c>
      <c r="Q105" s="65">
        <v>862290</v>
      </c>
      <c r="R105" s="66"/>
      <c r="S105" s="65">
        <v>167575.10000000009</v>
      </c>
      <c r="T105" s="65">
        <f t="shared" si="1"/>
        <v>3644570.1</v>
      </c>
      <c r="U105" s="67" t="s">
        <v>505</v>
      </c>
      <c r="V105" s="67" t="s">
        <v>39</v>
      </c>
      <c r="W105" s="66">
        <v>2003612.85</v>
      </c>
      <c r="X105" s="68">
        <v>500903.21</v>
      </c>
    </row>
    <row r="106" spans="1:24" s="92" customFormat="1" ht="45" customHeight="1" x14ac:dyDescent="0.25">
      <c r="A106" s="90">
        <v>93</v>
      </c>
      <c r="B106" s="31" t="s">
        <v>206</v>
      </c>
      <c r="C106" s="31">
        <v>115688</v>
      </c>
      <c r="D106" s="44" t="s">
        <v>236</v>
      </c>
      <c r="E106" s="44" t="s">
        <v>237</v>
      </c>
      <c r="F106" s="44" t="s">
        <v>236</v>
      </c>
      <c r="G106" s="29">
        <v>42955</v>
      </c>
      <c r="H106" s="29">
        <v>43654</v>
      </c>
      <c r="I106" s="30">
        <v>80</v>
      </c>
      <c r="J106" s="31" t="s">
        <v>42</v>
      </c>
      <c r="K106" s="31" t="s">
        <v>43</v>
      </c>
      <c r="L106" s="31" t="s">
        <v>43</v>
      </c>
      <c r="M106" s="31" t="s">
        <v>27</v>
      </c>
      <c r="N106" s="32" t="s">
        <v>209</v>
      </c>
      <c r="O106" s="65">
        <v>2098872.2799999998</v>
      </c>
      <c r="P106" s="65">
        <v>524718.06999999995</v>
      </c>
      <c r="Q106" s="65">
        <v>1507229.65</v>
      </c>
      <c r="R106" s="66"/>
      <c r="S106" s="65">
        <v>402174.95000000019</v>
      </c>
      <c r="T106" s="65">
        <f t="shared" si="1"/>
        <v>4532994.9499999993</v>
      </c>
      <c r="U106" s="67" t="s">
        <v>505</v>
      </c>
      <c r="V106" s="67" t="s">
        <v>39</v>
      </c>
      <c r="W106" s="66">
        <v>2098376.35</v>
      </c>
      <c r="X106" s="68">
        <v>524594.09</v>
      </c>
    </row>
    <row r="107" spans="1:24" s="92" customFormat="1" ht="45" customHeight="1" x14ac:dyDescent="0.25">
      <c r="A107" s="90">
        <v>94</v>
      </c>
      <c r="B107" s="31" t="s">
        <v>206</v>
      </c>
      <c r="C107" s="31">
        <v>115817</v>
      </c>
      <c r="D107" s="44" t="s">
        <v>238</v>
      </c>
      <c r="E107" s="44" t="s">
        <v>239</v>
      </c>
      <c r="F107" s="44" t="s">
        <v>238</v>
      </c>
      <c r="G107" s="29">
        <v>42958</v>
      </c>
      <c r="H107" s="29">
        <v>43872</v>
      </c>
      <c r="I107" s="30">
        <v>80</v>
      </c>
      <c r="J107" s="31" t="s">
        <v>42</v>
      </c>
      <c r="K107" s="31" t="s">
        <v>43</v>
      </c>
      <c r="L107" s="31" t="s">
        <v>43</v>
      </c>
      <c r="M107" s="31" t="s">
        <v>27</v>
      </c>
      <c r="N107" s="32" t="s">
        <v>209</v>
      </c>
      <c r="O107" s="65">
        <v>782706.84</v>
      </c>
      <c r="P107" s="65">
        <v>195676.71</v>
      </c>
      <c r="Q107" s="65">
        <v>277228.45999999996</v>
      </c>
      <c r="R107" s="66"/>
      <c r="S107" s="65">
        <v>35425.989999999991</v>
      </c>
      <c r="T107" s="65">
        <f t="shared" si="1"/>
        <v>1291037.9999999998</v>
      </c>
      <c r="U107" s="67" t="s">
        <v>505</v>
      </c>
      <c r="V107" s="67" t="s">
        <v>39</v>
      </c>
      <c r="W107" s="66">
        <v>777272.64000000013</v>
      </c>
      <c r="X107" s="68">
        <v>194318.17</v>
      </c>
    </row>
    <row r="108" spans="1:24" s="92" customFormat="1" ht="45" customHeight="1" x14ac:dyDescent="0.25">
      <c r="A108" s="90">
        <v>95</v>
      </c>
      <c r="B108" s="31" t="s">
        <v>206</v>
      </c>
      <c r="C108" s="31">
        <v>115911</v>
      </c>
      <c r="D108" s="44" t="s">
        <v>240</v>
      </c>
      <c r="E108" s="44" t="s">
        <v>241</v>
      </c>
      <c r="F108" s="44" t="s">
        <v>240</v>
      </c>
      <c r="G108" s="29">
        <v>42950</v>
      </c>
      <c r="H108" s="29">
        <v>44046</v>
      </c>
      <c r="I108" s="30">
        <v>80</v>
      </c>
      <c r="J108" s="31" t="s">
        <v>42</v>
      </c>
      <c r="K108" s="31" t="s">
        <v>43</v>
      </c>
      <c r="L108" s="31" t="s">
        <v>43</v>
      </c>
      <c r="M108" s="31" t="s">
        <v>27</v>
      </c>
      <c r="N108" s="32" t="s">
        <v>209</v>
      </c>
      <c r="O108" s="65">
        <v>2452875.5699999998</v>
      </c>
      <c r="P108" s="65">
        <v>613218.89</v>
      </c>
      <c r="Q108" s="65">
        <v>657456.29999999981</v>
      </c>
      <c r="R108" s="66"/>
      <c r="S108" s="65">
        <v>100246.4700000002</v>
      </c>
      <c r="T108" s="65">
        <f t="shared" si="1"/>
        <v>3823797.23</v>
      </c>
      <c r="U108" s="67" t="s">
        <v>505</v>
      </c>
      <c r="V108" s="67"/>
      <c r="W108" s="66">
        <v>2026421.53</v>
      </c>
      <c r="X108" s="68">
        <v>506605.39</v>
      </c>
    </row>
    <row r="109" spans="1:24" s="92" customFormat="1" ht="45" customHeight="1" x14ac:dyDescent="0.25">
      <c r="A109" s="90">
        <v>96</v>
      </c>
      <c r="B109" s="31" t="s">
        <v>206</v>
      </c>
      <c r="C109" s="31">
        <v>115876</v>
      </c>
      <c r="D109" s="44" t="s">
        <v>242</v>
      </c>
      <c r="E109" s="44" t="s">
        <v>243</v>
      </c>
      <c r="F109" s="44" t="s">
        <v>242</v>
      </c>
      <c r="G109" s="29">
        <v>42949</v>
      </c>
      <c r="H109" s="29">
        <v>43771</v>
      </c>
      <c r="I109" s="30">
        <v>80</v>
      </c>
      <c r="J109" s="31" t="s">
        <v>42</v>
      </c>
      <c r="K109" s="31" t="s">
        <v>43</v>
      </c>
      <c r="L109" s="31" t="s">
        <v>43</v>
      </c>
      <c r="M109" s="31" t="s">
        <v>27</v>
      </c>
      <c r="N109" s="32" t="s">
        <v>209</v>
      </c>
      <c r="O109" s="65">
        <v>2432346.2999999998</v>
      </c>
      <c r="P109" s="65">
        <v>608086.57999999996</v>
      </c>
      <c r="Q109" s="65">
        <v>652739.62000000011</v>
      </c>
      <c r="R109" s="66"/>
      <c r="S109" s="65">
        <v>182632.2799999998</v>
      </c>
      <c r="T109" s="65">
        <f t="shared" si="1"/>
        <v>3875804.78</v>
      </c>
      <c r="U109" s="67" t="s">
        <v>505</v>
      </c>
      <c r="V109" s="67"/>
      <c r="W109" s="66">
        <v>2264935.13</v>
      </c>
      <c r="X109" s="68">
        <v>566233.77</v>
      </c>
    </row>
    <row r="110" spans="1:24" s="92" customFormat="1" ht="45" customHeight="1" x14ac:dyDescent="0.25">
      <c r="A110" s="90">
        <v>97</v>
      </c>
      <c r="B110" s="31" t="s">
        <v>206</v>
      </c>
      <c r="C110" s="31">
        <v>115698</v>
      </c>
      <c r="D110" s="44" t="s">
        <v>244</v>
      </c>
      <c r="E110" s="44" t="s">
        <v>245</v>
      </c>
      <c r="F110" s="44" t="s">
        <v>244</v>
      </c>
      <c r="G110" s="29">
        <v>42954</v>
      </c>
      <c r="H110" s="29">
        <v>43503</v>
      </c>
      <c r="I110" s="30">
        <v>80</v>
      </c>
      <c r="J110" s="31" t="s">
        <v>42</v>
      </c>
      <c r="K110" s="31" t="s">
        <v>43</v>
      </c>
      <c r="L110" s="31" t="s">
        <v>43</v>
      </c>
      <c r="M110" s="31" t="s">
        <v>27</v>
      </c>
      <c r="N110" s="32" t="s">
        <v>209</v>
      </c>
      <c r="O110" s="65">
        <v>898360.23</v>
      </c>
      <c r="P110" s="65">
        <v>224590.06</v>
      </c>
      <c r="Q110" s="65">
        <v>474760.01</v>
      </c>
      <c r="R110" s="66"/>
      <c r="S110" s="65">
        <v>51944.34999999986</v>
      </c>
      <c r="T110" s="65">
        <f t="shared" si="1"/>
        <v>1649654.65</v>
      </c>
      <c r="U110" s="67" t="s">
        <v>505</v>
      </c>
      <c r="V110" s="67"/>
      <c r="W110" s="66">
        <v>750331.85</v>
      </c>
      <c r="X110" s="68">
        <v>187582.96</v>
      </c>
    </row>
    <row r="111" spans="1:24" s="92" customFormat="1" ht="45" customHeight="1" x14ac:dyDescent="0.25">
      <c r="A111" s="90">
        <v>98</v>
      </c>
      <c r="B111" s="31" t="s">
        <v>206</v>
      </c>
      <c r="C111" s="31">
        <v>115857</v>
      </c>
      <c r="D111" s="44" t="s">
        <v>246</v>
      </c>
      <c r="E111" s="44" t="s">
        <v>247</v>
      </c>
      <c r="F111" s="44" t="s">
        <v>246</v>
      </c>
      <c r="G111" s="29">
        <v>42949</v>
      </c>
      <c r="H111" s="29">
        <v>43771</v>
      </c>
      <c r="I111" s="30">
        <v>80</v>
      </c>
      <c r="J111" s="31" t="s">
        <v>42</v>
      </c>
      <c r="K111" s="31" t="s">
        <v>43</v>
      </c>
      <c r="L111" s="31" t="s">
        <v>43</v>
      </c>
      <c r="M111" s="31" t="s">
        <v>27</v>
      </c>
      <c r="N111" s="32" t="s">
        <v>209</v>
      </c>
      <c r="O111" s="65">
        <v>2414726.98</v>
      </c>
      <c r="P111" s="65">
        <v>603681.75</v>
      </c>
      <c r="Q111" s="65">
        <v>2406584.2200000002</v>
      </c>
      <c r="R111" s="66"/>
      <c r="S111" s="65">
        <v>251986.25</v>
      </c>
      <c r="T111" s="65">
        <f t="shared" si="1"/>
        <v>5676979.2000000002</v>
      </c>
      <c r="U111" s="67" t="s">
        <v>505</v>
      </c>
      <c r="V111" s="67" t="s">
        <v>44</v>
      </c>
      <c r="W111" s="66">
        <v>2208279.81</v>
      </c>
      <c r="X111" s="68">
        <v>552069.96</v>
      </c>
    </row>
    <row r="112" spans="1:24" s="92" customFormat="1" ht="45" customHeight="1" x14ac:dyDescent="0.25">
      <c r="A112" s="90">
        <v>99</v>
      </c>
      <c r="B112" s="31" t="s">
        <v>206</v>
      </c>
      <c r="C112" s="31">
        <v>115646</v>
      </c>
      <c r="D112" s="44" t="s">
        <v>248</v>
      </c>
      <c r="E112" s="44" t="s">
        <v>249</v>
      </c>
      <c r="F112" s="44" t="s">
        <v>248</v>
      </c>
      <c r="G112" s="29">
        <v>42914</v>
      </c>
      <c r="H112" s="29">
        <v>43827</v>
      </c>
      <c r="I112" s="30">
        <v>80</v>
      </c>
      <c r="J112" s="31" t="s">
        <v>42</v>
      </c>
      <c r="K112" s="31" t="s">
        <v>43</v>
      </c>
      <c r="L112" s="31" t="s">
        <v>43</v>
      </c>
      <c r="M112" s="31" t="s">
        <v>27</v>
      </c>
      <c r="N112" s="32" t="s">
        <v>209</v>
      </c>
      <c r="O112" s="65">
        <v>3065803.18</v>
      </c>
      <c r="P112" s="65">
        <v>766450.79</v>
      </c>
      <c r="Q112" s="65">
        <v>965544.5299999998</v>
      </c>
      <c r="R112" s="66"/>
      <c r="S112" s="65">
        <v>51911</v>
      </c>
      <c r="T112" s="65">
        <f t="shared" si="1"/>
        <v>4849709.5</v>
      </c>
      <c r="U112" s="67" t="s">
        <v>505</v>
      </c>
      <c r="V112" s="67"/>
      <c r="W112" s="66">
        <v>2872010.8</v>
      </c>
      <c r="X112" s="68">
        <v>718002.71</v>
      </c>
    </row>
    <row r="113" spans="1:24" s="92" customFormat="1" ht="45" customHeight="1" x14ac:dyDescent="0.25">
      <c r="A113" s="90">
        <v>100</v>
      </c>
      <c r="B113" s="31" t="s">
        <v>206</v>
      </c>
      <c r="C113" s="31">
        <v>115834</v>
      </c>
      <c r="D113" s="44" t="s">
        <v>250</v>
      </c>
      <c r="E113" s="44" t="s">
        <v>251</v>
      </c>
      <c r="F113" s="44" t="s">
        <v>252</v>
      </c>
      <c r="G113" s="29">
        <v>42880</v>
      </c>
      <c r="H113" s="29">
        <v>43610</v>
      </c>
      <c r="I113" s="30">
        <v>80</v>
      </c>
      <c r="J113" s="31" t="s">
        <v>42</v>
      </c>
      <c r="K113" s="31" t="s">
        <v>43</v>
      </c>
      <c r="L113" s="31" t="s">
        <v>43</v>
      </c>
      <c r="M113" s="31" t="s">
        <v>27</v>
      </c>
      <c r="N113" s="32" t="s">
        <v>209</v>
      </c>
      <c r="O113" s="65">
        <v>1952796.24</v>
      </c>
      <c r="P113" s="65">
        <v>488199.06</v>
      </c>
      <c r="Q113" s="65">
        <v>1651738.81</v>
      </c>
      <c r="R113" s="66"/>
      <c r="S113" s="65">
        <v>140071.0400000005</v>
      </c>
      <c r="T113" s="65">
        <f t="shared" si="1"/>
        <v>4232805.1500000004</v>
      </c>
      <c r="U113" s="67" t="s">
        <v>505</v>
      </c>
      <c r="V113" s="67" t="s">
        <v>44</v>
      </c>
      <c r="W113" s="66">
        <v>1889212.9800000002</v>
      </c>
      <c r="X113" s="68">
        <v>472303.24000000005</v>
      </c>
    </row>
    <row r="114" spans="1:24" s="92" customFormat="1" ht="45" customHeight="1" x14ac:dyDescent="0.25">
      <c r="A114" s="90">
        <v>101</v>
      </c>
      <c r="B114" s="31" t="s">
        <v>206</v>
      </c>
      <c r="C114" s="31">
        <v>115610</v>
      </c>
      <c r="D114" s="44" t="s">
        <v>253</v>
      </c>
      <c r="E114" s="44" t="s">
        <v>254</v>
      </c>
      <c r="F114" s="44" t="s">
        <v>253</v>
      </c>
      <c r="G114" s="29">
        <v>42950</v>
      </c>
      <c r="H114" s="29">
        <v>44046</v>
      </c>
      <c r="I114" s="30">
        <v>80</v>
      </c>
      <c r="J114" s="31" t="s">
        <v>42</v>
      </c>
      <c r="K114" s="31" t="s">
        <v>43</v>
      </c>
      <c r="L114" s="31" t="s">
        <v>43</v>
      </c>
      <c r="M114" s="31" t="s">
        <v>27</v>
      </c>
      <c r="N114" s="32" t="s">
        <v>209</v>
      </c>
      <c r="O114" s="65">
        <v>3292880</v>
      </c>
      <c r="P114" s="65">
        <v>823220</v>
      </c>
      <c r="Q114" s="65">
        <v>807275</v>
      </c>
      <c r="R114" s="66"/>
      <c r="S114" s="65">
        <v>820530.33000000007</v>
      </c>
      <c r="T114" s="65">
        <f t="shared" si="1"/>
        <v>5743905.3300000001</v>
      </c>
      <c r="U114" s="67" t="s">
        <v>29</v>
      </c>
      <c r="V114" s="67"/>
      <c r="W114" s="66">
        <v>0</v>
      </c>
      <c r="X114" s="68">
        <v>0</v>
      </c>
    </row>
    <row r="115" spans="1:24" s="92" customFormat="1" ht="45" customHeight="1" x14ac:dyDescent="0.25">
      <c r="A115" s="90">
        <v>102</v>
      </c>
      <c r="B115" s="31" t="s">
        <v>206</v>
      </c>
      <c r="C115" s="31">
        <v>115656</v>
      </c>
      <c r="D115" s="44" t="s">
        <v>255</v>
      </c>
      <c r="E115" s="44" t="s">
        <v>256</v>
      </c>
      <c r="F115" s="44" t="s">
        <v>255</v>
      </c>
      <c r="G115" s="29">
        <v>42914</v>
      </c>
      <c r="H115" s="29">
        <v>43644</v>
      </c>
      <c r="I115" s="30">
        <v>80</v>
      </c>
      <c r="J115" s="31" t="s">
        <v>42</v>
      </c>
      <c r="K115" s="31" t="s">
        <v>43</v>
      </c>
      <c r="L115" s="31" t="s">
        <v>43</v>
      </c>
      <c r="M115" s="31" t="s">
        <v>27</v>
      </c>
      <c r="N115" s="32" t="s">
        <v>209</v>
      </c>
      <c r="O115" s="65">
        <v>2939783.6</v>
      </c>
      <c r="P115" s="65">
        <v>734945.9</v>
      </c>
      <c r="Q115" s="65">
        <v>875000</v>
      </c>
      <c r="R115" s="66"/>
      <c r="S115" s="65">
        <v>276000.98000000045</v>
      </c>
      <c r="T115" s="65">
        <f t="shared" si="1"/>
        <v>4825730.4800000004</v>
      </c>
      <c r="U115" s="67" t="s">
        <v>505</v>
      </c>
      <c r="V115" s="67" t="s">
        <v>39</v>
      </c>
      <c r="W115" s="66">
        <v>2850573.22</v>
      </c>
      <c r="X115" s="68">
        <v>712643.33</v>
      </c>
    </row>
    <row r="116" spans="1:24" s="92" customFormat="1" ht="45" customHeight="1" x14ac:dyDescent="0.25">
      <c r="A116" s="90">
        <v>103</v>
      </c>
      <c r="B116" s="31" t="s">
        <v>206</v>
      </c>
      <c r="C116" s="31">
        <v>116150</v>
      </c>
      <c r="D116" s="44" t="s">
        <v>257</v>
      </c>
      <c r="E116" s="44" t="s">
        <v>258</v>
      </c>
      <c r="F116" s="44" t="s">
        <v>257</v>
      </c>
      <c r="G116" s="29">
        <v>42949</v>
      </c>
      <c r="H116" s="29">
        <v>43679</v>
      </c>
      <c r="I116" s="30">
        <v>80</v>
      </c>
      <c r="J116" s="31" t="s">
        <v>42</v>
      </c>
      <c r="K116" s="31" t="s">
        <v>43</v>
      </c>
      <c r="L116" s="31" t="s">
        <v>43</v>
      </c>
      <c r="M116" s="31" t="s">
        <v>27</v>
      </c>
      <c r="N116" s="32" t="s">
        <v>209</v>
      </c>
      <c r="O116" s="65">
        <v>1939595.35</v>
      </c>
      <c r="P116" s="65">
        <v>484898.84</v>
      </c>
      <c r="Q116" s="65">
        <v>1023332.81</v>
      </c>
      <c r="R116" s="66"/>
      <c r="S116" s="65">
        <v>45938.649999999907</v>
      </c>
      <c r="T116" s="65">
        <f t="shared" si="1"/>
        <v>3493765.65</v>
      </c>
      <c r="U116" s="67" t="s">
        <v>505</v>
      </c>
      <c r="V116" s="67"/>
      <c r="W116" s="66">
        <v>1384358.22</v>
      </c>
      <c r="X116" s="68">
        <v>346089.57999999996</v>
      </c>
    </row>
    <row r="117" spans="1:24" s="92" customFormat="1" ht="45" customHeight="1" x14ac:dyDescent="0.25">
      <c r="A117" s="90">
        <v>104</v>
      </c>
      <c r="B117" s="31" t="s">
        <v>206</v>
      </c>
      <c r="C117" s="31">
        <v>115916</v>
      </c>
      <c r="D117" s="44" t="s">
        <v>259</v>
      </c>
      <c r="E117" s="44" t="s">
        <v>260</v>
      </c>
      <c r="F117" s="44" t="s">
        <v>259</v>
      </c>
      <c r="G117" s="29">
        <v>42978</v>
      </c>
      <c r="H117" s="29">
        <v>43708</v>
      </c>
      <c r="I117" s="30">
        <v>80</v>
      </c>
      <c r="J117" s="31" t="s">
        <v>42</v>
      </c>
      <c r="K117" s="31" t="s">
        <v>43</v>
      </c>
      <c r="L117" s="31" t="s">
        <v>43</v>
      </c>
      <c r="M117" s="31" t="s">
        <v>27</v>
      </c>
      <c r="N117" s="32" t="s">
        <v>209</v>
      </c>
      <c r="O117" s="65">
        <v>1185166.06</v>
      </c>
      <c r="P117" s="65">
        <v>296291.51</v>
      </c>
      <c r="Q117" s="65">
        <v>760345.01999999979</v>
      </c>
      <c r="R117" s="66"/>
      <c r="S117" s="65">
        <v>209785.77000000002</v>
      </c>
      <c r="T117" s="65">
        <f t="shared" si="1"/>
        <v>2451588.36</v>
      </c>
      <c r="U117" s="67" t="s">
        <v>505</v>
      </c>
      <c r="V117" s="67"/>
      <c r="W117" s="66">
        <v>1112912.58</v>
      </c>
      <c r="X117" s="68">
        <v>278228.14</v>
      </c>
    </row>
    <row r="118" spans="1:24" s="92" customFormat="1" ht="45" customHeight="1" x14ac:dyDescent="0.25">
      <c r="A118" s="90">
        <v>105</v>
      </c>
      <c r="B118" s="31" t="s">
        <v>206</v>
      </c>
      <c r="C118" s="31">
        <v>116347</v>
      </c>
      <c r="D118" s="44" t="s">
        <v>261</v>
      </c>
      <c r="E118" s="44" t="s">
        <v>262</v>
      </c>
      <c r="F118" s="44" t="s">
        <v>261</v>
      </c>
      <c r="G118" s="29">
        <v>42958</v>
      </c>
      <c r="H118" s="29">
        <v>43749</v>
      </c>
      <c r="I118" s="30">
        <v>80</v>
      </c>
      <c r="J118" s="31" t="s">
        <v>42</v>
      </c>
      <c r="K118" s="31" t="s">
        <v>43</v>
      </c>
      <c r="L118" s="31" t="s">
        <v>43</v>
      </c>
      <c r="M118" s="31" t="s">
        <v>27</v>
      </c>
      <c r="N118" s="32" t="s">
        <v>209</v>
      </c>
      <c r="O118" s="65">
        <v>1323168</v>
      </c>
      <c r="P118" s="65">
        <v>330792</v>
      </c>
      <c r="Q118" s="65">
        <v>1301670</v>
      </c>
      <c r="R118" s="66"/>
      <c r="S118" s="65">
        <v>190130.70000000019</v>
      </c>
      <c r="T118" s="65">
        <f t="shared" si="1"/>
        <v>3145760.7</v>
      </c>
      <c r="U118" s="67" t="s">
        <v>505</v>
      </c>
      <c r="V118" s="67" t="s">
        <v>39</v>
      </c>
      <c r="W118" s="66">
        <v>1281140.32</v>
      </c>
      <c r="X118" s="68">
        <v>320285.08</v>
      </c>
    </row>
    <row r="119" spans="1:24" s="92" customFormat="1" ht="45" customHeight="1" x14ac:dyDescent="0.25">
      <c r="A119" s="90">
        <v>106</v>
      </c>
      <c r="B119" s="31" t="s">
        <v>206</v>
      </c>
      <c r="C119" s="31">
        <v>115806</v>
      </c>
      <c r="D119" s="44" t="s">
        <v>263</v>
      </c>
      <c r="E119" s="44" t="s">
        <v>264</v>
      </c>
      <c r="F119" s="44" t="s">
        <v>265</v>
      </c>
      <c r="G119" s="29">
        <v>42880</v>
      </c>
      <c r="H119" s="29">
        <v>43794</v>
      </c>
      <c r="I119" s="30">
        <v>80</v>
      </c>
      <c r="J119" s="31" t="s">
        <v>42</v>
      </c>
      <c r="K119" s="31" t="s">
        <v>43</v>
      </c>
      <c r="L119" s="31" t="s">
        <v>43</v>
      </c>
      <c r="M119" s="31" t="s">
        <v>27</v>
      </c>
      <c r="N119" s="32" t="s">
        <v>209</v>
      </c>
      <c r="O119" s="65">
        <v>1855368.68</v>
      </c>
      <c r="P119" s="65">
        <v>463842.17</v>
      </c>
      <c r="Q119" s="65">
        <v>1114023.23</v>
      </c>
      <c r="R119" s="66"/>
      <c r="S119" s="65">
        <v>124343.43999999994</v>
      </c>
      <c r="T119" s="65">
        <f t="shared" si="1"/>
        <v>3557577.52</v>
      </c>
      <c r="U119" s="67" t="s">
        <v>505</v>
      </c>
      <c r="V119" s="67"/>
      <c r="W119" s="66">
        <v>1850334.4300000002</v>
      </c>
      <c r="X119" s="68">
        <v>462583.61</v>
      </c>
    </row>
    <row r="120" spans="1:24" s="92" customFormat="1" ht="45" customHeight="1" x14ac:dyDescent="0.25">
      <c r="A120" s="90">
        <v>107</v>
      </c>
      <c r="B120" s="31" t="s">
        <v>206</v>
      </c>
      <c r="C120" s="31">
        <v>117850</v>
      </c>
      <c r="D120" s="44" t="s">
        <v>266</v>
      </c>
      <c r="E120" s="44" t="s">
        <v>267</v>
      </c>
      <c r="F120" s="44" t="s">
        <v>268</v>
      </c>
      <c r="G120" s="29">
        <v>42915</v>
      </c>
      <c r="H120" s="29">
        <v>43645</v>
      </c>
      <c r="I120" s="30">
        <v>80</v>
      </c>
      <c r="J120" s="31" t="s">
        <v>42</v>
      </c>
      <c r="K120" s="31" t="s">
        <v>43</v>
      </c>
      <c r="L120" s="31" t="s">
        <v>43</v>
      </c>
      <c r="M120" s="31" t="s">
        <v>27</v>
      </c>
      <c r="N120" s="32" t="s">
        <v>209</v>
      </c>
      <c r="O120" s="65">
        <v>1733067.68</v>
      </c>
      <c r="P120" s="65">
        <v>433266.92</v>
      </c>
      <c r="Q120" s="65">
        <v>617580.39999999991</v>
      </c>
      <c r="R120" s="66"/>
      <c r="S120" s="65">
        <v>50170.450000000186</v>
      </c>
      <c r="T120" s="65">
        <f t="shared" si="1"/>
        <v>2834085.45</v>
      </c>
      <c r="U120" s="67" t="s">
        <v>29</v>
      </c>
      <c r="V120" s="67"/>
      <c r="W120" s="66">
        <v>0</v>
      </c>
      <c r="X120" s="68">
        <v>0</v>
      </c>
    </row>
    <row r="121" spans="1:24" s="92" customFormat="1" ht="45" customHeight="1" x14ac:dyDescent="0.25">
      <c r="A121" s="90">
        <v>108</v>
      </c>
      <c r="B121" s="31" t="s">
        <v>206</v>
      </c>
      <c r="C121" s="31">
        <v>117396</v>
      </c>
      <c r="D121" s="44" t="s">
        <v>269</v>
      </c>
      <c r="E121" s="44" t="s">
        <v>270</v>
      </c>
      <c r="F121" s="44" t="s">
        <v>269</v>
      </c>
      <c r="G121" s="29">
        <v>42955</v>
      </c>
      <c r="H121" s="29">
        <v>43685</v>
      </c>
      <c r="I121" s="30">
        <v>80</v>
      </c>
      <c r="J121" s="31" t="s">
        <v>42</v>
      </c>
      <c r="K121" s="31" t="s">
        <v>43</v>
      </c>
      <c r="L121" s="31" t="s">
        <v>43</v>
      </c>
      <c r="M121" s="31" t="s">
        <v>27</v>
      </c>
      <c r="N121" s="32" t="s">
        <v>209</v>
      </c>
      <c r="O121" s="65">
        <v>1048354</v>
      </c>
      <c r="P121" s="65">
        <v>262088.5</v>
      </c>
      <c r="Q121" s="65">
        <v>931062.5</v>
      </c>
      <c r="R121" s="66"/>
      <c r="S121" s="65">
        <v>6941.6699999999255</v>
      </c>
      <c r="T121" s="65">
        <f t="shared" si="1"/>
        <v>2248446.67</v>
      </c>
      <c r="U121" s="67" t="s">
        <v>29</v>
      </c>
      <c r="V121" s="67"/>
      <c r="W121" s="66">
        <v>0</v>
      </c>
      <c r="X121" s="68">
        <v>0</v>
      </c>
    </row>
    <row r="122" spans="1:24" s="92" customFormat="1" ht="45" customHeight="1" x14ac:dyDescent="0.25">
      <c r="A122" s="90">
        <v>109</v>
      </c>
      <c r="B122" s="31" t="s">
        <v>206</v>
      </c>
      <c r="C122" s="31">
        <v>115841</v>
      </c>
      <c r="D122" s="44" t="s">
        <v>271</v>
      </c>
      <c r="E122" s="44" t="s">
        <v>272</v>
      </c>
      <c r="F122" s="44" t="s">
        <v>271</v>
      </c>
      <c r="G122" s="29">
        <v>42949</v>
      </c>
      <c r="H122" s="29">
        <v>43498</v>
      </c>
      <c r="I122" s="30">
        <v>80</v>
      </c>
      <c r="J122" s="31" t="s">
        <v>42</v>
      </c>
      <c r="K122" s="31" t="s">
        <v>43</v>
      </c>
      <c r="L122" s="31" t="s">
        <v>43</v>
      </c>
      <c r="M122" s="31" t="s">
        <v>27</v>
      </c>
      <c r="N122" s="32" t="s">
        <v>209</v>
      </c>
      <c r="O122" s="65">
        <v>602276.25</v>
      </c>
      <c r="P122" s="65">
        <v>150569.06</v>
      </c>
      <c r="Q122" s="65">
        <v>519610.41999999993</v>
      </c>
      <c r="R122" s="66"/>
      <c r="S122" s="65">
        <v>56195.459999999963</v>
      </c>
      <c r="T122" s="65">
        <f t="shared" si="1"/>
        <v>1328651.19</v>
      </c>
      <c r="U122" s="67" t="s">
        <v>505</v>
      </c>
      <c r="V122" s="67"/>
      <c r="W122" s="66">
        <v>545262.65999999992</v>
      </c>
      <c r="X122" s="68">
        <v>136315.67000000001</v>
      </c>
    </row>
    <row r="123" spans="1:24" s="92" customFormat="1" ht="45" customHeight="1" x14ac:dyDescent="0.25">
      <c r="A123" s="90">
        <v>110</v>
      </c>
      <c r="B123" s="31" t="s">
        <v>206</v>
      </c>
      <c r="C123" s="31">
        <v>115933</v>
      </c>
      <c r="D123" s="44" t="s">
        <v>273</v>
      </c>
      <c r="E123" s="44" t="s">
        <v>274</v>
      </c>
      <c r="F123" s="44" t="s">
        <v>273</v>
      </c>
      <c r="G123" s="29">
        <v>42902</v>
      </c>
      <c r="H123" s="29">
        <v>43632</v>
      </c>
      <c r="I123" s="30">
        <v>80</v>
      </c>
      <c r="J123" s="31" t="s">
        <v>42</v>
      </c>
      <c r="K123" s="31" t="s">
        <v>43</v>
      </c>
      <c r="L123" s="31" t="s">
        <v>43</v>
      </c>
      <c r="M123" s="31" t="s">
        <v>27</v>
      </c>
      <c r="N123" s="32" t="s">
        <v>209</v>
      </c>
      <c r="O123" s="65">
        <v>2892483.23</v>
      </c>
      <c r="P123" s="65">
        <v>723120.81</v>
      </c>
      <c r="Q123" s="65">
        <v>2037253.75</v>
      </c>
      <c r="R123" s="66"/>
      <c r="S123" s="65">
        <v>15</v>
      </c>
      <c r="T123" s="65">
        <f t="shared" si="1"/>
        <v>5652872.79</v>
      </c>
      <c r="U123" s="67" t="s">
        <v>505</v>
      </c>
      <c r="V123" s="67"/>
      <c r="W123" s="66">
        <v>2463021.5199999996</v>
      </c>
      <c r="X123" s="68">
        <v>615755.39999999991</v>
      </c>
    </row>
    <row r="124" spans="1:24" s="92" customFormat="1" ht="45" customHeight="1" x14ac:dyDescent="0.25">
      <c r="A124" s="90">
        <v>111</v>
      </c>
      <c r="B124" s="31" t="s">
        <v>206</v>
      </c>
      <c r="C124" s="31">
        <v>115643</v>
      </c>
      <c r="D124" s="44" t="s">
        <v>275</v>
      </c>
      <c r="E124" s="44" t="s">
        <v>276</v>
      </c>
      <c r="F124" s="44" t="s">
        <v>275</v>
      </c>
      <c r="G124" s="29">
        <v>42914</v>
      </c>
      <c r="H124" s="29">
        <v>44010</v>
      </c>
      <c r="I124" s="30">
        <v>80</v>
      </c>
      <c r="J124" s="31" t="s">
        <v>42</v>
      </c>
      <c r="K124" s="31" t="s">
        <v>43</v>
      </c>
      <c r="L124" s="31" t="s">
        <v>43</v>
      </c>
      <c r="M124" s="31" t="s">
        <v>27</v>
      </c>
      <c r="N124" s="32" t="s">
        <v>209</v>
      </c>
      <c r="O124" s="65">
        <v>3003435.74</v>
      </c>
      <c r="P124" s="65">
        <v>750858.93</v>
      </c>
      <c r="Q124" s="65">
        <v>753244</v>
      </c>
      <c r="R124" s="66"/>
      <c r="S124" s="65">
        <v>54530</v>
      </c>
      <c r="T124" s="65">
        <f t="shared" si="1"/>
        <v>4562068.67</v>
      </c>
      <c r="U124" s="67" t="s">
        <v>505</v>
      </c>
      <c r="V124" s="67"/>
      <c r="W124" s="66">
        <v>1968431.6</v>
      </c>
      <c r="X124" s="68">
        <v>492107.92000000004</v>
      </c>
    </row>
    <row r="125" spans="1:24" s="92" customFormat="1" ht="45" customHeight="1" x14ac:dyDescent="0.25">
      <c r="A125" s="90">
        <v>112</v>
      </c>
      <c r="B125" s="31" t="s">
        <v>206</v>
      </c>
      <c r="C125" s="31">
        <v>115581</v>
      </c>
      <c r="D125" s="44" t="s">
        <v>277</v>
      </c>
      <c r="E125" s="44" t="s">
        <v>278</v>
      </c>
      <c r="F125" s="44" t="s">
        <v>277</v>
      </c>
      <c r="G125" s="29">
        <v>42914</v>
      </c>
      <c r="H125" s="29">
        <v>43644</v>
      </c>
      <c r="I125" s="30">
        <v>80</v>
      </c>
      <c r="J125" s="31" t="s">
        <v>42</v>
      </c>
      <c r="K125" s="31" t="s">
        <v>43</v>
      </c>
      <c r="L125" s="31" t="s">
        <v>43</v>
      </c>
      <c r="M125" s="31" t="s">
        <v>27</v>
      </c>
      <c r="N125" s="32" t="s">
        <v>209</v>
      </c>
      <c r="O125" s="65">
        <v>816443.79</v>
      </c>
      <c r="P125" s="65">
        <v>204110.95</v>
      </c>
      <c r="Q125" s="65">
        <v>671801.19</v>
      </c>
      <c r="R125" s="66"/>
      <c r="S125" s="65">
        <v>0</v>
      </c>
      <c r="T125" s="65">
        <f t="shared" si="1"/>
        <v>1692355.93</v>
      </c>
      <c r="U125" s="67" t="s">
        <v>29</v>
      </c>
      <c r="V125" s="67"/>
      <c r="W125" s="66">
        <v>0</v>
      </c>
      <c r="X125" s="68">
        <v>0</v>
      </c>
    </row>
    <row r="126" spans="1:24" s="92" customFormat="1" ht="45" customHeight="1" x14ac:dyDescent="0.25">
      <c r="A126" s="90">
        <v>113</v>
      </c>
      <c r="B126" s="31" t="s">
        <v>206</v>
      </c>
      <c r="C126" s="31">
        <v>119666</v>
      </c>
      <c r="D126" s="44" t="s">
        <v>279</v>
      </c>
      <c r="E126" s="44" t="s">
        <v>280</v>
      </c>
      <c r="F126" s="44" t="s">
        <v>279</v>
      </c>
      <c r="G126" s="29">
        <v>43004</v>
      </c>
      <c r="H126" s="29">
        <v>43916</v>
      </c>
      <c r="I126" s="30">
        <v>80</v>
      </c>
      <c r="J126" s="31" t="s">
        <v>42</v>
      </c>
      <c r="K126" s="31" t="s">
        <v>43</v>
      </c>
      <c r="L126" s="31" t="s">
        <v>43</v>
      </c>
      <c r="M126" s="31" t="s">
        <v>27</v>
      </c>
      <c r="N126" s="32" t="s">
        <v>209</v>
      </c>
      <c r="O126" s="65">
        <v>3270601.86</v>
      </c>
      <c r="P126" s="65">
        <v>817650.47</v>
      </c>
      <c r="Q126" s="65">
        <v>917800</v>
      </c>
      <c r="R126" s="66"/>
      <c r="S126" s="65">
        <v>144000</v>
      </c>
      <c r="T126" s="65">
        <f t="shared" si="1"/>
        <v>5150052.33</v>
      </c>
      <c r="U126" s="67" t="s">
        <v>29</v>
      </c>
      <c r="V126" s="67"/>
      <c r="W126" s="66">
        <v>0</v>
      </c>
      <c r="X126" s="68">
        <v>0</v>
      </c>
    </row>
    <row r="127" spans="1:24" s="92" customFormat="1" ht="45" customHeight="1" x14ac:dyDescent="0.25">
      <c r="A127" s="90">
        <v>114</v>
      </c>
      <c r="B127" s="31" t="s">
        <v>206</v>
      </c>
      <c r="C127" s="31">
        <v>115788</v>
      </c>
      <c r="D127" s="44" t="s">
        <v>281</v>
      </c>
      <c r="E127" s="44" t="s">
        <v>282</v>
      </c>
      <c r="F127" s="44" t="s">
        <v>281</v>
      </c>
      <c r="G127" s="29">
        <v>42982</v>
      </c>
      <c r="H127" s="29">
        <v>44047</v>
      </c>
      <c r="I127" s="30">
        <v>80</v>
      </c>
      <c r="J127" s="31" t="s">
        <v>42</v>
      </c>
      <c r="K127" s="31" t="s">
        <v>43</v>
      </c>
      <c r="L127" s="31" t="s">
        <v>43</v>
      </c>
      <c r="M127" s="31" t="s">
        <v>27</v>
      </c>
      <c r="N127" s="32" t="s">
        <v>209</v>
      </c>
      <c r="O127" s="65">
        <v>2470998.2999999998</v>
      </c>
      <c r="P127" s="65">
        <v>617749.57999999996</v>
      </c>
      <c r="Q127" s="65">
        <v>726389.62000000011</v>
      </c>
      <c r="R127" s="66"/>
      <c r="S127" s="65">
        <v>0</v>
      </c>
      <c r="T127" s="65">
        <f t="shared" si="1"/>
        <v>3815137.5</v>
      </c>
      <c r="U127" s="67" t="s">
        <v>505</v>
      </c>
      <c r="V127" s="67" t="s">
        <v>39</v>
      </c>
      <c r="W127" s="66">
        <v>1385779.9</v>
      </c>
      <c r="X127" s="68">
        <v>346444.95</v>
      </c>
    </row>
    <row r="128" spans="1:24" s="92" customFormat="1" ht="45" customHeight="1" x14ac:dyDescent="0.25">
      <c r="A128" s="90">
        <v>115</v>
      </c>
      <c r="B128" s="31" t="s">
        <v>206</v>
      </c>
      <c r="C128" s="31">
        <v>115980</v>
      </c>
      <c r="D128" s="44" t="s">
        <v>283</v>
      </c>
      <c r="E128" s="44" t="s">
        <v>284</v>
      </c>
      <c r="F128" s="44" t="s">
        <v>283</v>
      </c>
      <c r="G128" s="29">
        <v>42972</v>
      </c>
      <c r="H128" s="29">
        <v>43521</v>
      </c>
      <c r="I128" s="30">
        <v>80</v>
      </c>
      <c r="J128" s="31" t="s">
        <v>42</v>
      </c>
      <c r="K128" s="31" t="s">
        <v>43</v>
      </c>
      <c r="L128" s="31" t="s">
        <v>43</v>
      </c>
      <c r="M128" s="31" t="s">
        <v>27</v>
      </c>
      <c r="N128" s="32" t="s">
        <v>209</v>
      </c>
      <c r="O128" s="65">
        <v>2847889.59</v>
      </c>
      <c r="P128" s="65">
        <v>711972.4</v>
      </c>
      <c r="Q128" s="65">
        <v>977135</v>
      </c>
      <c r="R128" s="66"/>
      <c r="S128" s="65">
        <v>159457.50999999978</v>
      </c>
      <c r="T128" s="65">
        <f t="shared" si="1"/>
        <v>4696454.5</v>
      </c>
      <c r="U128" s="67" t="s">
        <v>505</v>
      </c>
      <c r="V128" s="67"/>
      <c r="W128" s="66">
        <v>2694959.3500000006</v>
      </c>
      <c r="X128" s="68">
        <v>673739.87</v>
      </c>
    </row>
    <row r="129" spans="1:24" s="92" customFormat="1" ht="45" customHeight="1" x14ac:dyDescent="0.25">
      <c r="A129" s="90">
        <v>116</v>
      </c>
      <c r="B129" s="31" t="s">
        <v>206</v>
      </c>
      <c r="C129" s="31">
        <v>115616</v>
      </c>
      <c r="D129" s="44" t="s">
        <v>285</v>
      </c>
      <c r="E129" s="44" t="s">
        <v>286</v>
      </c>
      <c r="F129" s="44" t="s">
        <v>285</v>
      </c>
      <c r="G129" s="29">
        <v>42956</v>
      </c>
      <c r="H129" s="29">
        <v>43686</v>
      </c>
      <c r="I129" s="30">
        <v>80</v>
      </c>
      <c r="J129" s="31" t="s">
        <v>42</v>
      </c>
      <c r="K129" s="31" t="s">
        <v>43</v>
      </c>
      <c r="L129" s="31" t="s">
        <v>43</v>
      </c>
      <c r="M129" s="31" t="s">
        <v>27</v>
      </c>
      <c r="N129" s="32" t="s">
        <v>209</v>
      </c>
      <c r="O129" s="65">
        <v>1802336.06</v>
      </c>
      <c r="P129" s="65">
        <v>450584.02</v>
      </c>
      <c r="Q129" s="65">
        <v>570950.25</v>
      </c>
      <c r="R129" s="66"/>
      <c r="S129" s="65">
        <v>67578.25</v>
      </c>
      <c r="T129" s="65">
        <f t="shared" si="1"/>
        <v>2891448.58</v>
      </c>
      <c r="U129" s="67" t="s">
        <v>505</v>
      </c>
      <c r="V129" s="67"/>
      <c r="W129" s="66">
        <v>1643757.9200000002</v>
      </c>
      <c r="X129" s="68">
        <v>410939.49000000005</v>
      </c>
    </row>
    <row r="130" spans="1:24" s="92" customFormat="1" ht="45" customHeight="1" x14ac:dyDescent="0.25">
      <c r="A130" s="90">
        <v>117</v>
      </c>
      <c r="B130" s="31" t="s">
        <v>206</v>
      </c>
      <c r="C130" s="31">
        <v>115645</v>
      </c>
      <c r="D130" s="44" t="s">
        <v>287</v>
      </c>
      <c r="E130" s="44" t="s">
        <v>288</v>
      </c>
      <c r="F130" s="44" t="s">
        <v>287</v>
      </c>
      <c r="G130" s="29">
        <v>42963</v>
      </c>
      <c r="H130" s="29">
        <v>43815</v>
      </c>
      <c r="I130" s="30">
        <v>80</v>
      </c>
      <c r="J130" s="31" t="s">
        <v>42</v>
      </c>
      <c r="K130" s="31" t="s">
        <v>43</v>
      </c>
      <c r="L130" s="31" t="s">
        <v>43</v>
      </c>
      <c r="M130" s="31" t="s">
        <v>27</v>
      </c>
      <c r="N130" s="32" t="s">
        <v>209</v>
      </c>
      <c r="O130" s="65">
        <v>1781188.8</v>
      </c>
      <c r="P130" s="65">
        <v>445297.2</v>
      </c>
      <c r="Q130" s="65">
        <v>428734</v>
      </c>
      <c r="R130" s="66"/>
      <c r="S130" s="65">
        <v>71565.399999999907</v>
      </c>
      <c r="T130" s="65">
        <f t="shared" si="1"/>
        <v>2726785.4</v>
      </c>
      <c r="U130" s="67" t="s">
        <v>505</v>
      </c>
      <c r="V130" s="67" t="s">
        <v>39</v>
      </c>
      <c r="W130" s="66">
        <v>1723820.3199999998</v>
      </c>
      <c r="X130" s="68">
        <v>430955.07999999996</v>
      </c>
    </row>
    <row r="131" spans="1:24" s="92" customFormat="1" ht="45" customHeight="1" x14ac:dyDescent="0.25">
      <c r="A131" s="90">
        <v>118</v>
      </c>
      <c r="B131" s="31" t="s">
        <v>206</v>
      </c>
      <c r="C131" s="31">
        <v>116470</v>
      </c>
      <c r="D131" s="44" t="s">
        <v>289</v>
      </c>
      <c r="E131" s="44" t="s">
        <v>290</v>
      </c>
      <c r="F131" s="44" t="s">
        <v>289</v>
      </c>
      <c r="G131" s="29">
        <v>42902</v>
      </c>
      <c r="H131" s="29">
        <v>43632</v>
      </c>
      <c r="I131" s="30">
        <v>80</v>
      </c>
      <c r="J131" s="31" t="s">
        <v>42</v>
      </c>
      <c r="K131" s="31" t="s">
        <v>43</v>
      </c>
      <c r="L131" s="31" t="s">
        <v>43</v>
      </c>
      <c r="M131" s="31" t="s">
        <v>27</v>
      </c>
      <c r="N131" s="32" t="s">
        <v>209</v>
      </c>
      <c r="O131" s="65">
        <v>1330068.3799999999</v>
      </c>
      <c r="P131" s="65">
        <v>332517.09999999998</v>
      </c>
      <c r="Q131" s="65">
        <v>2647755.7600000002</v>
      </c>
      <c r="R131" s="66"/>
      <c r="S131" s="65">
        <v>185412.4299999997</v>
      </c>
      <c r="T131" s="65">
        <f t="shared" si="1"/>
        <v>4495753.67</v>
      </c>
      <c r="U131" s="67" t="s">
        <v>505</v>
      </c>
      <c r="V131" s="67"/>
      <c r="W131" s="66">
        <v>1195918.6599999999</v>
      </c>
      <c r="X131" s="68">
        <v>298979.66000000003</v>
      </c>
    </row>
    <row r="132" spans="1:24" s="92" customFormat="1" ht="45" customHeight="1" x14ac:dyDescent="0.25">
      <c r="A132" s="90">
        <v>119</v>
      </c>
      <c r="B132" s="31" t="s">
        <v>206</v>
      </c>
      <c r="C132" s="31">
        <v>115612</v>
      </c>
      <c r="D132" s="44" t="s">
        <v>291</v>
      </c>
      <c r="E132" s="44" t="s">
        <v>292</v>
      </c>
      <c r="F132" s="44" t="s">
        <v>291</v>
      </c>
      <c r="G132" s="29">
        <v>42951</v>
      </c>
      <c r="H132" s="29">
        <v>44047</v>
      </c>
      <c r="I132" s="30">
        <v>80</v>
      </c>
      <c r="J132" s="31" t="s">
        <v>42</v>
      </c>
      <c r="K132" s="31" t="s">
        <v>43</v>
      </c>
      <c r="L132" s="31" t="s">
        <v>43</v>
      </c>
      <c r="M132" s="31" t="s">
        <v>27</v>
      </c>
      <c r="N132" s="32" t="s">
        <v>209</v>
      </c>
      <c r="O132" s="65">
        <v>1481379.12</v>
      </c>
      <c r="P132" s="65">
        <v>370344.78</v>
      </c>
      <c r="Q132" s="65">
        <v>406274.10000000009</v>
      </c>
      <c r="R132" s="66"/>
      <c r="S132" s="65">
        <v>52211.620000000097</v>
      </c>
      <c r="T132" s="65">
        <f t="shared" si="1"/>
        <v>2310209.62</v>
      </c>
      <c r="U132" s="67" t="s">
        <v>505</v>
      </c>
      <c r="V132" s="67"/>
      <c r="W132" s="66">
        <v>1372875.3199999998</v>
      </c>
      <c r="X132" s="68">
        <v>343218.81999999995</v>
      </c>
    </row>
    <row r="133" spans="1:24" s="92" customFormat="1" ht="45" customHeight="1" x14ac:dyDescent="0.25">
      <c r="A133" s="90">
        <v>120</v>
      </c>
      <c r="B133" s="31" t="s">
        <v>98</v>
      </c>
      <c r="C133" s="31">
        <v>104664</v>
      </c>
      <c r="D133" s="44" t="s">
        <v>880</v>
      </c>
      <c r="E133" s="44" t="s">
        <v>881</v>
      </c>
      <c r="F133" s="44" t="s">
        <v>882</v>
      </c>
      <c r="G133" s="29">
        <v>42636</v>
      </c>
      <c r="H133" s="29">
        <v>43182</v>
      </c>
      <c r="I133" s="30">
        <v>80</v>
      </c>
      <c r="J133" s="31" t="s">
        <v>1071</v>
      </c>
      <c r="K133" s="31" t="s">
        <v>1072</v>
      </c>
      <c r="L133" s="31" t="s">
        <v>1073</v>
      </c>
      <c r="M133" s="31" t="s">
        <v>27</v>
      </c>
      <c r="N133" s="32" t="s">
        <v>199</v>
      </c>
      <c r="O133" s="66">
        <v>3531876</v>
      </c>
      <c r="P133" s="66">
        <v>882969</v>
      </c>
      <c r="Q133" s="66">
        <v>0</v>
      </c>
      <c r="R133" s="66"/>
      <c r="S133" s="66">
        <v>536449</v>
      </c>
      <c r="T133" s="65">
        <f t="shared" si="1"/>
        <v>4951294</v>
      </c>
      <c r="U133" s="67" t="s">
        <v>505</v>
      </c>
      <c r="V133" s="67" t="s">
        <v>69</v>
      </c>
      <c r="W133" s="66">
        <v>3510100.3</v>
      </c>
      <c r="X133" s="68">
        <v>877525.08</v>
      </c>
    </row>
    <row r="134" spans="1:24" s="92" customFormat="1" ht="45" customHeight="1" x14ac:dyDescent="0.25">
      <c r="A134" s="90">
        <v>121</v>
      </c>
      <c r="B134" s="31" t="s">
        <v>128</v>
      </c>
      <c r="C134" s="31">
        <v>105890</v>
      </c>
      <c r="D134" s="44" t="s">
        <v>883</v>
      </c>
      <c r="E134" s="44" t="s">
        <v>884</v>
      </c>
      <c r="F134" s="44" t="s">
        <v>885</v>
      </c>
      <c r="G134" s="29">
        <v>42614</v>
      </c>
      <c r="H134" s="29">
        <v>44530</v>
      </c>
      <c r="I134" s="30">
        <v>83.72</v>
      </c>
      <c r="J134" s="31" t="s">
        <v>1074</v>
      </c>
      <c r="K134" s="31" t="s">
        <v>1075</v>
      </c>
      <c r="L134" s="31" t="s">
        <v>1076</v>
      </c>
      <c r="M134" s="31" t="s">
        <v>36</v>
      </c>
      <c r="N134" s="32" t="s">
        <v>132</v>
      </c>
      <c r="O134" s="66">
        <v>4235185.5</v>
      </c>
      <c r="P134" s="66">
        <v>823564.5</v>
      </c>
      <c r="Q134" s="66">
        <v>360000</v>
      </c>
      <c r="R134" s="66"/>
      <c r="S134" s="66">
        <v>122000</v>
      </c>
      <c r="T134" s="65">
        <f t="shared" si="1"/>
        <v>5540750</v>
      </c>
      <c r="U134" s="67" t="s">
        <v>1842</v>
      </c>
      <c r="V134" s="67" t="s">
        <v>112</v>
      </c>
      <c r="W134" s="66">
        <v>4200665.3999999994</v>
      </c>
      <c r="X134" s="68">
        <v>820926.89999999991</v>
      </c>
    </row>
    <row r="135" spans="1:24" s="92" customFormat="1" ht="45" customHeight="1" x14ac:dyDescent="0.25">
      <c r="A135" s="90">
        <v>122</v>
      </c>
      <c r="B135" s="31" t="s">
        <v>128</v>
      </c>
      <c r="C135" s="31">
        <v>105542</v>
      </c>
      <c r="D135" s="44" t="s">
        <v>896</v>
      </c>
      <c r="E135" s="44" t="s">
        <v>897</v>
      </c>
      <c r="F135" s="44" t="s">
        <v>898</v>
      </c>
      <c r="G135" s="29">
        <v>42618</v>
      </c>
      <c r="H135" s="29">
        <v>44809</v>
      </c>
      <c r="I135" s="30">
        <v>83.72</v>
      </c>
      <c r="J135" s="31" t="s">
        <v>3322</v>
      </c>
      <c r="K135" s="31" t="s">
        <v>1077</v>
      </c>
      <c r="L135" s="31" t="s">
        <v>1078</v>
      </c>
      <c r="M135" s="31" t="s">
        <v>36</v>
      </c>
      <c r="N135" s="32" t="s">
        <v>132</v>
      </c>
      <c r="O135" s="66">
        <v>11142125.685600001</v>
      </c>
      <c r="P135" s="66">
        <v>2166672.3143999986</v>
      </c>
      <c r="Q135" s="66">
        <v>2670500</v>
      </c>
      <c r="R135" s="66"/>
      <c r="S135" s="66">
        <v>40000</v>
      </c>
      <c r="T135" s="65">
        <f t="shared" si="1"/>
        <v>16019298</v>
      </c>
      <c r="U135" s="67" t="s">
        <v>505</v>
      </c>
      <c r="V135" s="67" t="s">
        <v>112</v>
      </c>
      <c r="W135" s="66">
        <v>10747078.400000004</v>
      </c>
      <c r="X135" s="68">
        <v>2089358.4400000004</v>
      </c>
    </row>
    <row r="136" spans="1:24" s="92" customFormat="1" ht="45" customHeight="1" x14ac:dyDescent="0.25">
      <c r="A136" s="90">
        <v>123</v>
      </c>
      <c r="B136" s="31" t="s">
        <v>128</v>
      </c>
      <c r="C136" s="31">
        <v>105886</v>
      </c>
      <c r="D136" s="44" t="s">
        <v>899</v>
      </c>
      <c r="E136" s="44" t="s">
        <v>900</v>
      </c>
      <c r="F136" s="44" t="s">
        <v>901</v>
      </c>
      <c r="G136" s="29">
        <v>42621</v>
      </c>
      <c r="H136" s="29">
        <v>43897</v>
      </c>
      <c r="I136" s="30">
        <v>83.72</v>
      </c>
      <c r="J136" s="31" t="s">
        <v>1079</v>
      </c>
      <c r="K136" s="31" t="s">
        <v>1080</v>
      </c>
      <c r="L136" s="31" t="s">
        <v>1081</v>
      </c>
      <c r="M136" s="31" t="s">
        <v>36</v>
      </c>
      <c r="N136" s="32" t="s">
        <v>132</v>
      </c>
      <c r="O136" s="66">
        <v>3791678.8</v>
      </c>
      <c r="P136" s="66">
        <v>737321.2</v>
      </c>
      <c r="Q136" s="66">
        <v>584500</v>
      </c>
      <c r="R136" s="66"/>
      <c r="S136" s="66">
        <v>280000</v>
      </c>
      <c r="T136" s="65">
        <f t="shared" si="1"/>
        <v>5393500</v>
      </c>
      <c r="U136" s="67" t="s">
        <v>505</v>
      </c>
      <c r="V136" s="67" t="s">
        <v>602</v>
      </c>
      <c r="W136" s="66">
        <v>3776720.82</v>
      </c>
      <c r="X136" s="68">
        <v>734215.99</v>
      </c>
    </row>
    <row r="137" spans="1:24" s="92" customFormat="1" ht="45" customHeight="1" x14ac:dyDescent="0.25">
      <c r="A137" s="90">
        <v>124</v>
      </c>
      <c r="B137" s="31" t="s">
        <v>128</v>
      </c>
      <c r="C137" s="31">
        <v>105535</v>
      </c>
      <c r="D137" s="44" t="s">
        <v>902</v>
      </c>
      <c r="E137" s="44" t="s">
        <v>903</v>
      </c>
      <c r="F137" s="44" t="s">
        <v>904</v>
      </c>
      <c r="G137" s="29">
        <v>42621</v>
      </c>
      <c r="H137" s="29">
        <v>45084</v>
      </c>
      <c r="I137" s="30">
        <v>83.72</v>
      </c>
      <c r="J137" s="31" t="s">
        <v>1082</v>
      </c>
      <c r="K137" s="31" t="s">
        <v>1083</v>
      </c>
      <c r="L137" s="31" t="s">
        <v>1084</v>
      </c>
      <c r="M137" s="31" t="s">
        <v>36</v>
      </c>
      <c r="N137" s="32" t="s">
        <v>132</v>
      </c>
      <c r="O137" s="66">
        <v>6216333.0684000002</v>
      </c>
      <c r="P137" s="66">
        <v>1208813.9315999998</v>
      </c>
      <c r="Q137" s="66">
        <v>1528788</v>
      </c>
      <c r="R137" s="66"/>
      <c r="S137" s="66">
        <v>62000</v>
      </c>
      <c r="T137" s="65">
        <f t="shared" si="1"/>
        <v>9015935</v>
      </c>
      <c r="U137" s="67" t="s">
        <v>38</v>
      </c>
      <c r="V137" s="67" t="s">
        <v>108</v>
      </c>
      <c r="W137" s="66">
        <v>5386482.4799999995</v>
      </c>
      <c r="X137" s="68">
        <v>1026571.8400000002</v>
      </c>
    </row>
    <row r="138" spans="1:24" s="92" customFormat="1" ht="45" customHeight="1" x14ac:dyDescent="0.25">
      <c r="A138" s="90">
        <v>125</v>
      </c>
      <c r="B138" s="31" t="s">
        <v>128</v>
      </c>
      <c r="C138" s="31">
        <v>105555</v>
      </c>
      <c r="D138" s="44" t="s">
        <v>907</v>
      </c>
      <c r="E138" s="44" t="s">
        <v>59</v>
      </c>
      <c r="F138" s="44" t="s">
        <v>908</v>
      </c>
      <c r="G138" s="29">
        <v>42622</v>
      </c>
      <c r="H138" s="29">
        <v>43717</v>
      </c>
      <c r="I138" s="30">
        <v>83.72</v>
      </c>
      <c r="J138" s="31" t="s">
        <v>3323</v>
      </c>
      <c r="K138" s="31" t="s">
        <v>1085</v>
      </c>
      <c r="L138" s="31" t="s">
        <v>1086</v>
      </c>
      <c r="M138" s="31" t="s">
        <v>36</v>
      </c>
      <c r="N138" s="32" t="s">
        <v>132</v>
      </c>
      <c r="O138" s="66">
        <v>11302200</v>
      </c>
      <c r="P138" s="66">
        <v>2197800</v>
      </c>
      <c r="Q138" s="66">
        <v>3435910</v>
      </c>
      <c r="R138" s="66"/>
      <c r="S138" s="66">
        <v>10000</v>
      </c>
      <c r="T138" s="65">
        <f t="shared" si="1"/>
        <v>16945910</v>
      </c>
      <c r="U138" s="67" t="s">
        <v>29</v>
      </c>
      <c r="V138" s="67"/>
      <c r="W138" s="66">
        <v>761883.92</v>
      </c>
      <c r="X138" s="68">
        <v>148154.20000000001</v>
      </c>
    </row>
    <row r="139" spans="1:24" s="92" customFormat="1" ht="45" customHeight="1" x14ac:dyDescent="0.25">
      <c r="A139" s="90">
        <v>126</v>
      </c>
      <c r="B139" s="31" t="s">
        <v>128</v>
      </c>
      <c r="C139" s="31">
        <v>105567</v>
      </c>
      <c r="D139" s="44" t="s">
        <v>909</v>
      </c>
      <c r="E139" s="44" t="s">
        <v>910</v>
      </c>
      <c r="F139" s="44" t="s">
        <v>911</v>
      </c>
      <c r="G139" s="29">
        <v>42629</v>
      </c>
      <c r="H139" s="29">
        <v>45184</v>
      </c>
      <c r="I139" s="30">
        <v>83.72</v>
      </c>
      <c r="J139" s="31" t="s">
        <v>3759</v>
      </c>
      <c r="K139" s="31" t="s">
        <v>3760</v>
      </c>
      <c r="L139" s="31" t="s">
        <v>3761</v>
      </c>
      <c r="M139" s="31" t="s">
        <v>36</v>
      </c>
      <c r="N139" s="32" t="s">
        <v>132</v>
      </c>
      <c r="O139" s="66">
        <v>11302200</v>
      </c>
      <c r="P139" s="66">
        <v>2197800</v>
      </c>
      <c r="Q139" s="66">
        <v>3484512</v>
      </c>
      <c r="R139" s="66"/>
      <c r="S139" s="66">
        <v>65000</v>
      </c>
      <c r="T139" s="65">
        <f t="shared" si="1"/>
        <v>17049512</v>
      </c>
      <c r="U139" s="67" t="s">
        <v>38</v>
      </c>
      <c r="V139" s="67" t="s">
        <v>69</v>
      </c>
      <c r="W139" s="66">
        <v>7846843.6100000003</v>
      </c>
      <c r="X139" s="68">
        <v>1571883.14</v>
      </c>
    </row>
    <row r="140" spans="1:24" s="92" customFormat="1" ht="45" customHeight="1" x14ac:dyDescent="0.25">
      <c r="A140" s="90">
        <v>127</v>
      </c>
      <c r="B140" s="31" t="s">
        <v>128</v>
      </c>
      <c r="C140" s="31">
        <v>105693</v>
      </c>
      <c r="D140" s="44" t="s">
        <v>912</v>
      </c>
      <c r="E140" s="44" t="s">
        <v>913</v>
      </c>
      <c r="F140" s="44" t="s">
        <v>914</v>
      </c>
      <c r="G140" s="29">
        <v>42636</v>
      </c>
      <c r="H140" s="29">
        <v>44584</v>
      </c>
      <c r="I140" s="30">
        <v>83.72</v>
      </c>
      <c r="J140" s="31" t="s">
        <v>1074</v>
      </c>
      <c r="K140" s="31" t="s">
        <v>1087</v>
      </c>
      <c r="L140" s="31" t="s">
        <v>1088</v>
      </c>
      <c r="M140" s="31" t="s">
        <v>36</v>
      </c>
      <c r="N140" s="32" t="s">
        <v>132</v>
      </c>
      <c r="O140" s="66">
        <v>4829349.6900000004</v>
      </c>
      <c r="P140" s="66">
        <v>939104.31</v>
      </c>
      <c r="Q140" s="66">
        <v>1747543</v>
      </c>
      <c r="R140" s="66"/>
      <c r="S140" s="66">
        <v>35960</v>
      </c>
      <c r="T140" s="65">
        <f t="shared" si="1"/>
        <v>7551957</v>
      </c>
      <c r="U140" s="67" t="s">
        <v>505</v>
      </c>
      <c r="V140" s="67" t="s">
        <v>112</v>
      </c>
      <c r="W140" s="66">
        <v>3939509.6700000004</v>
      </c>
      <c r="X140" s="68">
        <v>739655.28999999992</v>
      </c>
    </row>
    <row r="141" spans="1:24" s="92" customFormat="1" ht="45" customHeight="1" x14ac:dyDescent="0.25">
      <c r="A141" s="90">
        <v>128</v>
      </c>
      <c r="B141" s="31" t="s">
        <v>128</v>
      </c>
      <c r="C141" s="31">
        <v>105888</v>
      </c>
      <c r="D141" s="44" t="s">
        <v>915</v>
      </c>
      <c r="E141" s="44" t="s">
        <v>884</v>
      </c>
      <c r="F141" s="44" t="s">
        <v>916</v>
      </c>
      <c r="G141" s="29">
        <v>42636</v>
      </c>
      <c r="H141" s="29">
        <v>45008</v>
      </c>
      <c r="I141" s="30">
        <v>83.72</v>
      </c>
      <c r="J141" s="31" t="s">
        <v>1079</v>
      </c>
      <c r="K141" s="31" t="s">
        <v>1080</v>
      </c>
      <c r="L141" s="31" t="s">
        <v>1081</v>
      </c>
      <c r="M141" s="31" t="s">
        <v>36</v>
      </c>
      <c r="N141" s="32" t="s">
        <v>132</v>
      </c>
      <c r="O141" s="66">
        <v>6243209.7000000002</v>
      </c>
      <c r="P141" s="66">
        <v>1214040.3</v>
      </c>
      <c r="Q141" s="66">
        <v>1469000</v>
      </c>
      <c r="R141" s="66"/>
      <c r="S141" s="66">
        <v>100000</v>
      </c>
      <c r="T141" s="65">
        <f t="shared" si="1"/>
        <v>9026250</v>
      </c>
      <c r="U141" s="67" t="s">
        <v>1842</v>
      </c>
      <c r="V141" s="67" t="s">
        <v>3776</v>
      </c>
      <c r="W141" s="66">
        <v>5561436.4099999992</v>
      </c>
      <c r="X141" s="68">
        <v>1091025.58</v>
      </c>
    </row>
    <row r="142" spans="1:24" s="92" customFormat="1" ht="45" customHeight="1" x14ac:dyDescent="0.25">
      <c r="A142" s="90">
        <v>129</v>
      </c>
      <c r="B142" s="31" t="s">
        <v>128</v>
      </c>
      <c r="C142" s="31">
        <v>105568</v>
      </c>
      <c r="D142" s="44" t="s">
        <v>917</v>
      </c>
      <c r="E142" s="44" t="s">
        <v>918</v>
      </c>
      <c r="F142" s="44" t="s">
        <v>919</v>
      </c>
      <c r="G142" s="29">
        <v>42636</v>
      </c>
      <c r="H142" s="29">
        <v>45230</v>
      </c>
      <c r="I142" s="30">
        <v>83.72</v>
      </c>
      <c r="J142" s="31" t="s">
        <v>3324</v>
      </c>
      <c r="K142" s="31" t="s">
        <v>1089</v>
      </c>
      <c r="L142" s="31" t="s">
        <v>1127</v>
      </c>
      <c r="M142" s="31" t="s">
        <v>36</v>
      </c>
      <c r="N142" s="32" t="s">
        <v>132</v>
      </c>
      <c r="O142" s="66">
        <v>11178828.533600001</v>
      </c>
      <c r="P142" s="66">
        <v>2173809.4663999993</v>
      </c>
      <c r="Q142" s="66">
        <v>1489462</v>
      </c>
      <c r="R142" s="66"/>
      <c r="S142" s="66">
        <v>20800</v>
      </c>
      <c r="T142" s="65">
        <f t="shared" ref="T142:T205" si="2">SUM(O142:S142)</f>
        <v>14862900</v>
      </c>
      <c r="U142" s="67" t="s">
        <v>38</v>
      </c>
      <c r="V142" s="67" t="s">
        <v>57</v>
      </c>
      <c r="W142" s="66">
        <v>9041738.9199999999</v>
      </c>
      <c r="X142" s="68">
        <v>1757827.71</v>
      </c>
    </row>
    <row r="143" spans="1:24" s="92" customFormat="1" ht="45" customHeight="1" x14ac:dyDescent="0.25">
      <c r="A143" s="90">
        <v>130</v>
      </c>
      <c r="B143" s="31" t="s">
        <v>128</v>
      </c>
      <c r="C143" s="31">
        <v>111954</v>
      </c>
      <c r="D143" s="44" t="s">
        <v>1006</v>
      </c>
      <c r="E143" s="44" t="s">
        <v>1007</v>
      </c>
      <c r="F143" s="44" t="s">
        <v>1008</v>
      </c>
      <c r="G143" s="29">
        <v>43241</v>
      </c>
      <c r="H143" s="29">
        <v>45067</v>
      </c>
      <c r="I143" s="30">
        <v>83.72</v>
      </c>
      <c r="J143" s="31" t="s">
        <v>1128</v>
      </c>
      <c r="K143" s="31" t="s">
        <v>1129</v>
      </c>
      <c r="L143" s="31" t="s">
        <v>1130</v>
      </c>
      <c r="M143" s="31" t="s">
        <v>36</v>
      </c>
      <c r="N143" s="32" t="s">
        <v>132</v>
      </c>
      <c r="O143" s="66">
        <v>9863262.5</v>
      </c>
      <c r="P143" s="66">
        <v>1917987.5</v>
      </c>
      <c r="Q143" s="66">
        <v>1363750</v>
      </c>
      <c r="R143" s="66"/>
      <c r="S143" s="66">
        <v>5000</v>
      </c>
      <c r="T143" s="65">
        <f t="shared" si="2"/>
        <v>13150000</v>
      </c>
      <c r="U143" s="67" t="s">
        <v>38</v>
      </c>
      <c r="V143" s="67"/>
      <c r="W143" s="66">
        <v>7411376.4299999997</v>
      </c>
      <c r="X143" s="68">
        <v>1231054.0900000003</v>
      </c>
    </row>
    <row r="144" spans="1:24" s="92" customFormat="1" ht="45" customHeight="1" x14ac:dyDescent="0.25">
      <c r="A144" s="90">
        <v>131</v>
      </c>
      <c r="B144" s="31" t="s">
        <v>128</v>
      </c>
      <c r="C144" s="31">
        <v>119809</v>
      </c>
      <c r="D144" s="44" t="s">
        <v>1049</v>
      </c>
      <c r="E144" s="44" t="s">
        <v>1050</v>
      </c>
      <c r="F144" s="44" t="s">
        <v>1053</v>
      </c>
      <c r="G144" s="29">
        <v>43276</v>
      </c>
      <c r="H144" s="29">
        <v>44920</v>
      </c>
      <c r="I144" s="30">
        <v>83.72</v>
      </c>
      <c r="J144" s="31" t="s">
        <v>42</v>
      </c>
      <c r="K144" s="31" t="s">
        <v>43</v>
      </c>
      <c r="L144" s="31" t="s">
        <v>43</v>
      </c>
      <c r="M144" s="31" t="s">
        <v>36</v>
      </c>
      <c r="N144" s="32" t="s">
        <v>132</v>
      </c>
      <c r="O144" s="66">
        <v>5315369.4050000003</v>
      </c>
      <c r="P144" s="66">
        <v>1033614.595</v>
      </c>
      <c r="Q144" s="66">
        <v>1922298</v>
      </c>
      <c r="R144" s="66"/>
      <c r="S144" s="66">
        <v>30000</v>
      </c>
      <c r="T144" s="65">
        <f t="shared" si="2"/>
        <v>8301282</v>
      </c>
      <c r="U144" s="67" t="s">
        <v>505</v>
      </c>
      <c r="V144" s="67"/>
      <c r="W144" s="66">
        <v>2096436.75</v>
      </c>
      <c r="X144" s="68">
        <v>349871.33</v>
      </c>
    </row>
    <row r="145" spans="1:24" s="92" customFormat="1" ht="45" customHeight="1" x14ac:dyDescent="0.25">
      <c r="A145" s="90">
        <v>132</v>
      </c>
      <c r="B145" s="31" t="s">
        <v>128</v>
      </c>
      <c r="C145" s="31">
        <v>119598</v>
      </c>
      <c r="D145" s="44" t="s">
        <v>1055</v>
      </c>
      <c r="E145" s="44" t="s">
        <v>1056</v>
      </c>
      <c r="F145" s="44" t="s">
        <v>1245</v>
      </c>
      <c r="G145" s="29">
        <v>43285</v>
      </c>
      <c r="H145" s="29">
        <v>45111</v>
      </c>
      <c r="I145" s="30">
        <v>83.72</v>
      </c>
      <c r="J145" s="31" t="s">
        <v>42</v>
      </c>
      <c r="K145" s="31" t="s">
        <v>43</v>
      </c>
      <c r="L145" s="31" t="s">
        <v>43</v>
      </c>
      <c r="M145" s="31" t="s">
        <v>36</v>
      </c>
      <c r="N145" s="32" t="s">
        <v>132</v>
      </c>
      <c r="O145" s="66">
        <v>10963739.296</v>
      </c>
      <c r="P145" s="66">
        <v>2131983.7039999999</v>
      </c>
      <c r="Q145" s="66">
        <v>1738517.75</v>
      </c>
      <c r="R145" s="66"/>
      <c r="S145" s="66">
        <v>50000</v>
      </c>
      <c r="T145" s="65">
        <f t="shared" si="2"/>
        <v>14884240.75</v>
      </c>
      <c r="U145" s="67" t="s">
        <v>38</v>
      </c>
      <c r="V145" s="67"/>
      <c r="W145" s="66">
        <v>9541860.0099999979</v>
      </c>
      <c r="X145" s="68">
        <v>1668214.0599999998</v>
      </c>
    </row>
    <row r="146" spans="1:24" s="92" customFormat="1" ht="45" customHeight="1" x14ac:dyDescent="0.25">
      <c r="A146" s="90">
        <v>133</v>
      </c>
      <c r="B146" s="31" t="s">
        <v>206</v>
      </c>
      <c r="C146" s="31">
        <v>115595</v>
      </c>
      <c r="D146" s="44" t="s">
        <v>345</v>
      </c>
      <c r="E146" s="44" t="s">
        <v>346</v>
      </c>
      <c r="F146" s="44" t="s">
        <v>345</v>
      </c>
      <c r="G146" s="29">
        <v>42914</v>
      </c>
      <c r="H146" s="29">
        <v>44010</v>
      </c>
      <c r="I146" s="30">
        <v>85</v>
      </c>
      <c r="J146" s="31" t="s">
        <v>326</v>
      </c>
      <c r="K146" s="31" t="s">
        <v>347</v>
      </c>
      <c r="L146" s="31" t="s">
        <v>347</v>
      </c>
      <c r="M146" s="31" t="s">
        <v>27</v>
      </c>
      <c r="N146" s="32" t="s">
        <v>209</v>
      </c>
      <c r="O146" s="65">
        <v>1790109.03</v>
      </c>
      <c r="P146" s="65">
        <v>315901.59000000003</v>
      </c>
      <c r="Q146" s="65">
        <v>501660.33999999985</v>
      </c>
      <c r="R146" s="66"/>
      <c r="S146" s="65">
        <v>55907.189999999944</v>
      </c>
      <c r="T146" s="65">
        <f t="shared" si="2"/>
        <v>2663578.15</v>
      </c>
      <c r="U146" s="67" t="s">
        <v>505</v>
      </c>
      <c r="V146" s="67"/>
      <c r="W146" s="66">
        <v>1738323.03</v>
      </c>
      <c r="X146" s="68">
        <v>306762.8899999999</v>
      </c>
    </row>
    <row r="147" spans="1:24" s="92" customFormat="1" ht="45" customHeight="1" x14ac:dyDescent="0.25">
      <c r="A147" s="90">
        <v>134</v>
      </c>
      <c r="B147" s="31" t="s">
        <v>98</v>
      </c>
      <c r="C147" s="31">
        <v>104931</v>
      </c>
      <c r="D147" s="44" t="s">
        <v>348</v>
      </c>
      <c r="E147" s="44" t="s">
        <v>349</v>
      </c>
      <c r="F147" s="44" t="s">
        <v>350</v>
      </c>
      <c r="G147" s="29">
        <v>42622</v>
      </c>
      <c r="H147" s="29">
        <v>43352</v>
      </c>
      <c r="I147" s="30">
        <v>85</v>
      </c>
      <c r="J147" s="31" t="s">
        <v>3321</v>
      </c>
      <c r="K147" s="31" t="s">
        <v>1131</v>
      </c>
      <c r="L147" s="31" t="s">
        <v>1132</v>
      </c>
      <c r="M147" s="31" t="s">
        <v>27</v>
      </c>
      <c r="N147" s="32" t="s">
        <v>199</v>
      </c>
      <c r="O147" s="66">
        <v>5512930</v>
      </c>
      <c r="P147" s="66">
        <v>972870</v>
      </c>
      <c r="Q147" s="66">
        <v>0</v>
      </c>
      <c r="R147" s="66"/>
      <c r="S147" s="66">
        <v>874408</v>
      </c>
      <c r="T147" s="65">
        <f t="shared" si="2"/>
        <v>7360208</v>
      </c>
      <c r="U147" s="67" t="s">
        <v>505</v>
      </c>
      <c r="V147" s="67" t="s">
        <v>44</v>
      </c>
      <c r="W147" s="66">
        <v>5078569.7100000009</v>
      </c>
      <c r="X147" s="68">
        <v>896218.19</v>
      </c>
    </row>
    <row r="148" spans="1:24" s="92" customFormat="1" ht="45" customHeight="1" x14ac:dyDescent="0.25">
      <c r="A148" s="90">
        <v>135</v>
      </c>
      <c r="B148" s="31" t="s">
        <v>21</v>
      </c>
      <c r="C148" s="31">
        <v>103392</v>
      </c>
      <c r="D148" s="44" t="s">
        <v>351</v>
      </c>
      <c r="E148" s="44" t="s">
        <v>352</v>
      </c>
      <c r="F148" s="44" t="s">
        <v>353</v>
      </c>
      <c r="G148" s="29">
        <v>42615</v>
      </c>
      <c r="H148" s="29">
        <v>43436</v>
      </c>
      <c r="I148" s="30">
        <v>85</v>
      </c>
      <c r="J148" s="31" t="s">
        <v>308</v>
      </c>
      <c r="K148" s="31" t="s">
        <v>354</v>
      </c>
      <c r="L148" s="31" t="s">
        <v>355</v>
      </c>
      <c r="M148" s="31" t="s">
        <v>27</v>
      </c>
      <c r="N148" s="32" t="s">
        <v>28</v>
      </c>
      <c r="O148" s="66">
        <v>12421088.5305</v>
      </c>
      <c r="P148" s="66">
        <v>2191956.7994999997</v>
      </c>
      <c r="Q148" s="66">
        <v>6262733.71</v>
      </c>
      <c r="R148" s="66"/>
      <c r="S148" s="66">
        <v>4389848.7699999996</v>
      </c>
      <c r="T148" s="65">
        <f t="shared" si="2"/>
        <v>25265627.809999999</v>
      </c>
      <c r="U148" s="67" t="s">
        <v>505</v>
      </c>
      <c r="V148" s="67" t="s">
        <v>57</v>
      </c>
      <c r="W148" s="66">
        <v>12421088.529999999</v>
      </c>
      <c r="X148" s="68">
        <v>2191956.8000000003</v>
      </c>
    </row>
    <row r="149" spans="1:24" s="92" customFormat="1" ht="45" customHeight="1" x14ac:dyDescent="0.25">
      <c r="A149" s="90">
        <v>136</v>
      </c>
      <c r="B149" s="31" t="s">
        <v>356</v>
      </c>
      <c r="C149" s="31">
        <v>103720</v>
      </c>
      <c r="D149" s="44" t="s">
        <v>357</v>
      </c>
      <c r="E149" s="44" t="s">
        <v>1146</v>
      </c>
      <c r="F149" s="44" t="s">
        <v>358</v>
      </c>
      <c r="G149" s="29">
        <v>42614</v>
      </c>
      <c r="H149" s="29">
        <v>45230</v>
      </c>
      <c r="I149" s="30">
        <v>85</v>
      </c>
      <c r="J149" s="31" t="s">
        <v>308</v>
      </c>
      <c r="K149" s="31" t="s">
        <v>354</v>
      </c>
      <c r="L149" s="31" t="s">
        <v>355</v>
      </c>
      <c r="M149" s="31" t="s">
        <v>27</v>
      </c>
      <c r="N149" s="32" t="s">
        <v>28</v>
      </c>
      <c r="O149" s="66">
        <v>5821927.0999999996</v>
      </c>
      <c r="P149" s="66">
        <v>1027398.9000000004</v>
      </c>
      <c r="Q149" s="66">
        <v>4652290</v>
      </c>
      <c r="R149" s="66"/>
      <c r="S149" s="66">
        <v>1516800</v>
      </c>
      <c r="T149" s="65">
        <f t="shared" si="2"/>
        <v>13018416</v>
      </c>
      <c r="U149" s="67" t="s">
        <v>38</v>
      </c>
      <c r="V149" s="67" t="s">
        <v>112</v>
      </c>
      <c r="W149" s="66">
        <v>1756123.84</v>
      </c>
      <c r="X149" s="68">
        <v>309904.18999999994</v>
      </c>
    </row>
    <row r="150" spans="1:24" s="92" customFormat="1" ht="45" customHeight="1" x14ac:dyDescent="0.25">
      <c r="A150" s="90">
        <v>137</v>
      </c>
      <c r="B150" s="31" t="s">
        <v>356</v>
      </c>
      <c r="C150" s="31">
        <v>104449</v>
      </c>
      <c r="D150" s="44" t="s">
        <v>359</v>
      </c>
      <c r="E150" s="44" t="s">
        <v>360</v>
      </c>
      <c r="F150" s="44" t="s">
        <v>361</v>
      </c>
      <c r="G150" s="29">
        <v>42614</v>
      </c>
      <c r="H150" s="29">
        <v>45138</v>
      </c>
      <c r="I150" s="30">
        <v>85</v>
      </c>
      <c r="J150" s="31" t="s">
        <v>308</v>
      </c>
      <c r="K150" s="31" t="s">
        <v>354</v>
      </c>
      <c r="L150" s="31" t="s">
        <v>355</v>
      </c>
      <c r="M150" s="31" t="s">
        <v>27</v>
      </c>
      <c r="N150" s="32" t="s">
        <v>28</v>
      </c>
      <c r="O150" s="66">
        <v>8508551.2464999985</v>
      </c>
      <c r="P150" s="66">
        <v>1501509.0434999999</v>
      </c>
      <c r="Q150" s="66">
        <v>7249934.1500000004</v>
      </c>
      <c r="R150" s="66"/>
      <c r="S150" s="66">
        <v>227225</v>
      </c>
      <c r="T150" s="65">
        <f t="shared" si="2"/>
        <v>17487219.439999998</v>
      </c>
      <c r="U150" s="67" t="s">
        <v>38</v>
      </c>
      <c r="V150" s="67" t="s">
        <v>69</v>
      </c>
      <c r="W150" s="66">
        <v>5820664.1300000008</v>
      </c>
      <c r="X150" s="68">
        <v>1027175.8300000002</v>
      </c>
    </row>
    <row r="151" spans="1:24" s="92" customFormat="1" ht="45" customHeight="1" x14ac:dyDescent="0.25">
      <c r="A151" s="90">
        <v>138</v>
      </c>
      <c r="B151" s="31" t="s">
        <v>356</v>
      </c>
      <c r="C151" s="31">
        <v>104219</v>
      </c>
      <c r="D151" s="44" t="s">
        <v>362</v>
      </c>
      <c r="E151" s="44" t="s">
        <v>363</v>
      </c>
      <c r="F151" s="44" t="s">
        <v>364</v>
      </c>
      <c r="G151" s="29">
        <v>42614</v>
      </c>
      <c r="H151" s="29">
        <v>44804</v>
      </c>
      <c r="I151" s="30">
        <v>85</v>
      </c>
      <c r="J151" s="31" t="s">
        <v>308</v>
      </c>
      <c r="K151" s="31" t="s">
        <v>354</v>
      </c>
      <c r="L151" s="31" t="s">
        <v>355</v>
      </c>
      <c r="M151" s="31" t="s">
        <v>27</v>
      </c>
      <c r="N151" s="32" t="s">
        <v>28</v>
      </c>
      <c r="O151" s="66">
        <v>5509233.0185000002</v>
      </c>
      <c r="P151" s="66">
        <v>972217.5915000001</v>
      </c>
      <c r="Q151" s="66">
        <v>4866927.9400000004</v>
      </c>
      <c r="R151" s="66"/>
      <c r="S151" s="66">
        <v>227225</v>
      </c>
      <c r="T151" s="65">
        <f t="shared" si="2"/>
        <v>11575603.550000001</v>
      </c>
      <c r="U151" s="67" t="s">
        <v>505</v>
      </c>
      <c r="V151" s="67" t="s">
        <v>57</v>
      </c>
      <c r="W151" s="66">
        <v>5338433.29</v>
      </c>
      <c r="X151" s="68">
        <v>942076.44000000018</v>
      </c>
    </row>
    <row r="152" spans="1:24" s="92" customFormat="1" ht="45" customHeight="1" x14ac:dyDescent="0.25">
      <c r="A152" s="90">
        <v>139</v>
      </c>
      <c r="B152" s="31" t="s">
        <v>30</v>
      </c>
      <c r="C152" s="31">
        <v>103415</v>
      </c>
      <c r="D152" s="44" t="s">
        <v>365</v>
      </c>
      <c r="E152" s="44" t="s">
        <v>366</v>
      </c>
      <c r="F152" s="44" t="s">
        <v>367</v>
      </c>
      <c r="G152" s="29">
        <v>42614</v>
      </c>
      <c r="H152" s="29">
        <v>44075</v>
      </c>
      <c r="I152" s="30">
        <v>84.435339999999997</v>
      </c>
      <c r="J152" s="31" t="s">
        <v>308</v>
      </c>
      <c r="K152" s="31" t="s">
        <v>354</v>
      </c>
      <c r="L152" s="31" t="s">
        <v>355</v>
      </c>
      <c r="M152" s="31" t="s">
        <v>36</v>
      </c>
      <c r="N152" s="32" t="s">
        <v>37</v>
      </c>
      <c r="O152" s="66">
        <v>6755200</v>
      </c>
      <c r="P152" s="66">
        <v>1244800</v>
      </c>
      <c r="Q152" s="66">
        <v>0</v>
      </c>
      <c r="R152" s="66"/>
      <c r="S152" s="66">
        <v>8000</v>
      </c>
      <c r="T152" s="65">
        <f t="shared" si="2"/>
        <v>8008000</v>
      </c>
      <c r="U152" s="67" t="s">
        <v>505</v>
      </c>
      <c r="V152" s="67" t="s">
        <v>69</v>
      </c>
      <c r="W152" s="66">
        <v>6738099.25</v>
      </c>
      <c r="X152" s="68">
        <v>1242089.27</v>
      </c>
    </row>
    <row r="153" spans="1:24" s="92" customFormat="1" ht="45" customHeight="1" x14ac:dyDescent="0.25">
      <c r="A153" s="90">
        <v>140</v>
      </c>
      <c r="B153" s="31" t="s">
        <v>30</v>
      </c>
      <c r="C153" s="31">
        <v>103509</v>
      </c>
      <c r="D153" s="44" t="s">
        <v>368</v>
      </c>
      <c r="E153" s="44" t="s">
        <v>369</v>
      </c>
      <c r="F153" s="44" t="s">
        <v>370</v>
      </c>
      <c r="G153" s="29">
        <v>42614</v>
      </c>
      <c r="H153" s="29">
        <v>44075</v>
      </c>
      <c r="I153" s="30">
        <v>84.435339999999997</v>
      </c>
      <c r="J153" s="31" t="s">
        <v>308</v>
      </c>
      <c r="K153" s="31" t="s">
        <v>354</v>
      </c>
      <c r="L153" s="31" t="s">
        <v>355</v>
      </c>
      <c r="M153" s="31" t="s">
        <v>36</v>
      </c>
      <c r="N153" s="32" t="s">
        <v>37</v>
      </c>
      <c r="O153" s="66">
        <v>7276617</v>
      </c>
      <c r="P153" s="66">
        <v>1340883</v>
      </c>
      <c r="Q153" s="66">
        <v>0</v>
      </c>
      <c r="R153" s="66"/>
      <c r="S153" s="66">
        <v>316000</v>
      </c>
      <c r="T153" s="65">
        <f t="shared" si="2"/>
        <v>8933500</v>
      </c>
      <c r="U153" s="67" t="s">
        <v>505</v>
      </c>
      <c r="V153" s="67" t="s">
        <v>44</v>
      </c>
      <c r="W153" s="66">
        <v>7225891.2700000005</v>
      </c>
      <c r="X153" s="68">
        <v>1391608.6000000003</v>
      </c>
    </row>
    <row r="154" spans="1:24" s="92" customFormat="1" ht="45" customHeight="1" x14ac:dyDescent="0.25">
      <c r="A154" s="90">
        <v>141</v>
      </c>
      <c r="B154" s="31" t="s">
        <v>30</v>
      </c>
      <c r="C154" s="31">
        <v>103427</v>
      </c>
      <c r="D154" s="44" t="s">
        <v>371</v>
      </c>
      <c r="E154" s="44" t="s">
        <v>369</v>
      </c>
      <c r="F154" s="44" t="s">
        <v>372</v>
      </c>
      <c r="G154" s="29">
        <v>42614</v>
      </c>
      <c r="H154" s="29">
        <v>44075</v>
      </c>
      <c r="I154" s="30">
        <v>84.435339999999997</v>
      </c>
      <c r="J154" s="31" t="s">
        <v>308</v>
      </c>
      <c r="K154" s="31" t="s">
        <v>354</v>
      </c>
      <c r="L154" s="31" t="s">
        <v>355</v>
      </c>
      <c r="M154" s="31" t="s">
        <v>36</v>
      </c>
      <c r="N154" s="32" t="s">
        <v>37</v>
      </c>
      <c r="O154" s="66">
        <v>7273872.7000000002</v>
      </c>
      <c r="P154" s="66">
        <v>1340377.3</v>
      </c>
      <c r="Q154" s="66">
        <v>0</v>
      </c>
      <c r="R154" s="66"/>
      <c r="S154" s="66">
        <v>311000</v>
      </c>
      <c r="T154" s="65">
        <f t="shared" si="2"/>
        <v>8925250</v>
      </c>
      <c r="U154" s="67" t="s">
        <v>505</v>
      </c>
      <c r="V154" s="67" t="s">
        <v>44</v>
      </c>
      <c r="W154" s="66">
        <v>7267731.2600000007</v>
      </c>
      <c r="X154" s="68">
        <v>1340044.1700000002</v>
      </c>
    </row>
    <row r="155" spans="1:24" s="92" customFormat="1" ht="45" customHeight="1" x14ac:dyDescent="0.25">
      <c r="A155" s="90">
        <v>142</v>
      </c>
      <c r="B155" s="31" t="s">
        <v>30</v>
      </c>
      <c r="C155" s="31">
        <v>104004</v>
      </c>
      <c r="D155" s="44" t="s">
        <v>373</v>
      </c>
      <c r="E155" s="44" t="s">
        <v>374</v>
      </c>
      <c r="F155" s="44" t="s">
        <v>375</v>
      </c>
      <c r="G155" s="29">
        <v>42614</v>
      </c>
      <c r="H155" s="29">
        <v>44075</v>
      </c>
      <c r="I155" s="30">
        <v>84.435339999999997</v>
      </c>
      <c r="J155" s="31" t="s">
        <v>308</v>
      </c>
      <c r="K155" s="31" t="s">
        <v>354</v>
      </c>
      <c r="L155" s="31" t="s">
        <v>355</v>
      </c>
      <c r="M155" s="31" t="s">
        <v>36</v>
      </c>
      <c r="N155" s="32" t="s">
        <v>37</v>
      </c>
      <c r="O155" s="66">
        <v>7151700.8971000006</v>
      </c>
      <c r="P155" s="66">
        <v>1317864.3528999994</v>
      </c>
      <c r="Q155" s="66">
        <v>0</v>
      </c>
      <c r="R155" s="66"/>
      <c r="S155" s="66">
        <v>84696</v>
      </c>
      <c r="T155" s="65">
        <f t="shared" si="2"/>
        <v>8554261.25</v>
      </c>
      <c r="U155" s="67" t="s">
        <v>505</v>
      </c>
      <c r="V155" s="67" t="s">
        <v>44</v>
      </c>
      <c r="W155" s="66">
        <v>6209088.75</v>
      </c>
      <c r="X155" s="68">
        <v>1144326.5900000003</v>
      </c>
    </row>
    <row r="156" spans="1:24" s="92" customFormat="1" ht="45" customHeight="1" x14ac:dyDescent="0.25">
      <c r="A156" s="90">
        <v>143</v>
      </c>
      <c r="B156" s="31" t="s">
        <v>30</v>
      </c>
      <c r="C156" s="31">
        <v>103413</v>
      </c>
      <c r="D156" s="44" t="s">
        <v>376</v>
      </c>
      <c r="E156" s="44" t="s">
        <v>369</v>
      </c>
      <c r="F156" s="44" t="s">
        <v>377</v>
      </c>
      <c r="G156" s="29">
        <v>42614</v>
      </c>
      <c r="H156" s="29">
        <v>44075</v>
      </c>
      <c r="I156" s="30">
        <v>84.435339999999997</v>
      </c>
      <c r="J156" s="31" t="s">
        <v>308</v>
      </c>
      <c r="K156" s="31" t="s">
        <v>354</v>
      </c>
      <c r="L156" s="31" t="s">
        <v>355</v>
      </c>
      <c r="M156" s="31" t="s">
        <v>36</v>
      </c>
      <c r="N156" s="32" t="s">
        <v>37</v>
      </c>
      <c r="O156" s="66">
        <v>7276617</v>
      </c>
      <c r="P156" s="66">
        <v>1340883</v>
      </c>
      <c r="Q156" s="66">
        <v>0</v>
      </c>
      <c r="R156" s="66"/>
      <c r="S156" s="66">
        <v>5000</v>
      </c>
      <c r="T156" s="65">
        <f t="shared" si="2"/>
        <v>8622500</v>
      </c>
      <c r="U156" s="67" t="s">
        <v>505</v>
      </c>
      <c r="V156" s="67" t="s">
        <v>44</v>
      </c>
      <c r="W156" s="66">
        <v>7021070.8200000012</v>
      </c>
      <c r="X156" s="68">
        <v>1294257.1000000001</v>
      </c>
    </row>
    <row r="157" spans="1:24" s="92" customFormat="1" ht="45" customHeight="1" x14ac:dyDescent="0.25">
      <c r="A157" s="90">
        <v>144</v>
      </c>
      <c r="B157" s="31" t="s">
        <v>30</v>
      </c>
      <c r="C157" s="31">
        <v>103587</v>
      </c>
      <c r="D157" s="44" t="s">
        <v>378</v>
      </c>
      <c r="E157" s="44" t="s">
        <v>379</v>
      </c>
      <c r="F157" s="44" t="s">
        <v>380</v>
      </c>
      <c r="G157" s="29">
        <v>42614</v>
      </c>
      <c r="H157" s="29">
        <v>44075</v>
      </c>
      <c r="I157" s="30">
        <v>84.435339999999997</v>
      </c>
      <c r="J157" s="31" t="s">
        <v>308</v>
      </c>
      <c r="K157" s="31" t="s">
        <v>354</v>
      </c>
      <c r="L157" s="31" t="s">
        <v>355</v>
      </c>
      <c r="M157" s="31" t="s">
        <v>36</v>
      </c>
      <c r="N157" s="32" t="s">
        <v>37</v>
      </c>
      <c r="O157" s="66">
        <v>7276616.1900000004</v>
      </c>
      <c r="P157" s="66">
        <v>1340882.8500000001</v>
      </c>
      <c r="Q157" s="66">
        <v>0</v>
      </c>
      <c r="R157" s="66"/>
      <c r="S157" s="66">
        <v>734830.96</v>
      </c>
      <c r="T157" s="65">
        <f t="shared" si="2"/>
        <v>9352330</v>
      </c>
      <c r="U157" s="67" t="s">
        <v>505</v>
      </c>
      <c r="V157" s="67" t="s">
        <v>44</v>
      </c>
      <c r="W157" s="66">
        <v>7033917.5800000001</v>
      </c>
      <c r="X157" s="68">
        <v>1296617.76</v>
      </c>
    </row>
    <row r="158" spans="1:24" s="92" customFormat="1" ht="45" customHeight="1" x14ac:dyDescent="0.25">
      <c r="A158" s="90">
        <v>145</v>
      </c>
      <c r="B158" s="31" t="s">
        <v>30</v>
      </c>
      <c r="C158" s="31">
        <v>103375</v>
      </c>
      <c r="D158" s="44" t="s">
        <v>381</v>
      </c>
      <c r="E158" s="44" t="s">
        <v>382</v>
      </c>
      <c r="F158" s="44" t="s">
        <v>383</v>
      </c>
      <c r="G158" s="29">
        <v>42614</v>
      </c>
      <c r="H158" s="29">
        <v>44439</v>
      </c>
      <c r="I158" s="30">
        <v>84.435339999999997</v>
      </c>
      <c r="J158" s="31" t="s">
        <v>308</v>
      </c>
      <c r="K158" s="31" t="s">
        <v>354</v>
      </c>
      <c r="L158" s="31" t="s">
        <v>355</v>
      </c>
      <c r="M158" s="31" t="s">
        <v>36</v>
      </c>
      <c r="N158" s="32" t="s">
        <v>37</v>
      </c>
      <c r="O158" s="66">
        <v>7254133.0598720014</v>
      </c>
      <c r="P158" s="66">
        <v>1336739.8201279994</v>
      </c>
      <c r="Q158" s="66">
        <v>0</v>
      </c>
      <c r="R158" s="66"/>
      <c r="S158" s="66">
        <v>646928.12</v>
      </c>
      <c r="T158" s="65">
        <f t="shared" si="2"/>
        <v>9237801</v>
      </c>
      <c r="U158" s="67" t="s">
        <v>505</v>
      </c>
      <c r="V158" s="67" t="s">
        <v>108</v>
      </c>
      <c r="W158" s="66">
        <v>7187225.5899999999</v>
      </c>
      <c r="X158" s="68">
        <v>1324625.6500000001</v>
      </c>
    </row>
    <row r="159" spans="1:24" s="92" customFormat="1" ht="45" customHeight="1" x14ac:dyDescent="0.25">
      <c r="A159" s="90">
        <v>146</v>
      </c>
      <c r="B159" s="31" t="s">
        <v>30</v>
      </c>
      <c r="C159" s="31">
        <v>103774</v>
      </c>
      <c r="D159" s="44" t="s">
        <v>384</v>
      </c>
      <c r="E159" s="44" t="s">
        <v>385</v>
      </c>
      <c r="F159" s="44" t="s">
        <v>386</v>
      </c>
      <c r="G159" s="29">
        <v>42615</v>
      </c>
      <c r="H159" s="29">
        <v>44076</v>
      </c>
      <c r="I159" s="30">
        <v>84.435339999999997</v>
      </c>
      <c r="J159" s="31" t="s">
        <v>308</v>
      </c>
      <c r="K159" s="31" t="s">
        <v>354</v>
      </c>
      <c r="L159" s="31" t="s">
        <v>355</v>
      </c>
      <c r="M159" s="31" t="s">
        <v>36</v>
      </c>
      <c r="N159" s="32" t="s">
        <v>37</v>
      </c>
      <c r="O159" s="66">
        <v>7273112.0898120003</v>
      </c>
      <c r="P159" s="66">
        <v>1340237.1401880002</v>
      </c>
      <c r="Q159" s="66">
        <v>0</v>
      </c>
      <c r="R159" s="66"/>
      <c r="S159" s="66">
        <v>548819.77</v>
      </c>
      <c r="T159" s="65">
        <f t="shared" si="2"/>
        <v>9162169</v>
      </c>
      <c r="U159" s="67" t="s">
        <v>505</v>
      </c>
      <c r="V159" s="67" t="s">
        <v>57</v>
      </c>
      <c r="W159" s="66">
        <v>7243330.8100000015</v>
      </c>
      <c r="X159" s="68">
        <v>1335222.8</v>
      </c>
    </row>
    <row r="160" spans="1:24" s="92" customFormat="1" ht="45" customHeight="1" x14ac:dyDescent="0.25">
      <c r="A160" s="90">
        <v>147</v>
      </c>
      <c r="B160" s="31" t="s">
        <v>30</v>
      </c>
      <c r="C160" s="31">
        <v>103557</v>
      </c>
      <c r="D160" s="44" t="s">
        <v>387</v>
      </c>
      <c r="E160" s="44" t="s">
        <v>388</v>
      </c>
      <c r="F160" s="44" t="s">
        <v>389</v>
      </c>
      <c r="G160" s="29">
        <v>42615</v>
      </c>
      <c r="H160" s="29">
        <v>44076</v>
      </c>
      <c r="I160" s="30">
        <v>84.435339999999997</v>
      </c>
      <c r="J160" s="31" t="s">
        <v>308</v>
      </c>
      <c r="K160" s="31" t="s">
        <v>354</v>
      </c>
      <c r="L160" s="31" t="s">
        <v>355</v>
      </c>
      <c r="M160" s="31" t="s">
        <v>36</v>
      </c>
      <c r="N160" s="32" t="s">
        <v>37</v>
      </c>
      <c r="O160" s="66">
        <v>7276617</v>
      </c>
      <c r="P160" s="66">
        <v>1340883</v>
      </c>
      <c r="Q160" s="66">
        <v>0</v>
      </c>
      <c r="R160" s="66"/>
      <c r="S160" s="66">
        <v>1015958</v>
      </c>
      <c r="T160" s="65">
        <f t="shared" si="2"/>
        <v>9633458</v>
      </c>
      <c r="U160" s="67" t="s">
        <v>505</v>
      </c>
      <c r="V160" s="67" t="s">
        <v>44</v>
      </c>
      <c r="W160" s="66">
        <v>7135869.870000001</v>
      </c>
      <c r="X160" s="68">
        <v>1315391.8599999996</v>
      </c>
    </row>
    <row r="161" spans="1:24" s="92" customFormat="1" ht="45" customHeight="1" x14ac:dyDescent="0.25">
      <c r="A161" s="90">
        <v>148</v>
      </c>
      <c r="B161" s="31" t="s">
        <v>30</v>
      </c>
      <c r="C161" s="31">
        <v>105258</v>
      </c>
      <c r="D161" s="44" t="s">
        <v>390</v>
      </c>
      <c r="E161" s="44" t="s">
        <v>391</v>
      </c>
      <c r="F161" s="44" t="s">
        <v>392</v>
      </c>
      <c r="G161" s="29">
        <v>42618</v>
      </c>
      <c r="H161" s="29">
        <v>44079</v>
      </c>
      <c r="I161" s="30">
        <v>84.435339999999997</v>
      </c>
      <c r="J161" s="31" t="s">
        <v>308</v>
      </c>
      <c r="K161" s="31" t="s">
        <v>354</v>
      </c>
      <c r="L161" s="31" t="s">
        <v>355</v>
      </c>
      <c r="M161" s="31" t="s">
        <v>36</v>
      </c>
      <c r="N161" s="32" t="s">
        <v>37</v>
      </c>
      <c r="O161" s="66">
        <v>5424561.2400000002</v>
      </c>
      <c r="P161" s="66">
        <v>999599.39</v>
      </c>
      <c r="Q161" s="66">
        <v>0</v>
      </c>
      <c r="R161" s="66"/>
      <c r="S161" s="66">
        <v>233471.5</v>
      </c>
      <c r="T161" s="65">
        <f t="shared" si="2"/>
        <v>6657632.1299999999</v>
      </c>
      <c r="U161" s="67" t="s">
        <v>505</v>
      </c>
      <c r="V161" s="67" t="s">
        <v>39</v>
      </c>
      <c r="W161" s="66">
        <v>4711056.1499999994</v>
      </c>
      <c r="X161" s="68">
        <v>868427.69</v>
      </c>
    </row>
    <row r="162" spans="1:24" s="92" customFormat="1" ht="45" customHeight="1" x14ac:dyDescent="0.25">
      <c r="A162" s="90">
        <v>149</v>
      </c>
      <c r="B162" s="31" t="s">
        <v>30</v>
      </c>
      <c r="C162" s="31">
        <v>103321</v>
      </c>
      <c r="D162" s="44" t="s">
        <v>393</v>
      </c>
      <c r="E162" s="44" t="s">
        <v>394</v>
      </c>
      <c r="F162" s="44" t="s">
        <v>395</v>
      </c>
      <c r="G162" s="29">
        <v>42640</v>
      </c>
      <c r="H162" s="29">
        <v>44254</v>
      </c>
      <c r="I162" s="30">
        <v>84.435339999999997</v>
      </c>
      <c r="J162" s="31" t="s">
        <v>308</v>
      </c>
      <c r="K162" s="31" t="s">
        <v>354</v>
      </c>
      <c r="L162" s="31" t="s">
        <v>355</v>
      </c>
      <c r="M162" s="31" t="s">
        <v>36</v>
      </c>
      <c r="N162" s="32" t="s">
        <v>37</v>
      </c>
      <c r="O162" s="66">
        <v>7276617</v>
      </c>
      <c r="P162" s="66">
        <v>1340883</v>
      </c>
      <c r="Q162" s="66">
        <v>0</v>
      </c>
      <c r="R162" s="66"/>
      <c r="S162" s="66">
        <v>72000</v>
      </c>
      <c r="T162" s="65">
        <f t="shared" si="2"/>
        <v>8689500</v>
      </c>
      <c r="U162" s="67" t="s">
        <v>505</v>
      </c>
      <c r="V162" s="67" t="s">
        <v>57</v>
      </c>
      <c r="W162" s="66">
        <v>7237293.2199999997</v>
      </c>
      <c r="X162" s="68">
        <v>1334109.8800000001</v>
      </c>
    </row>
    <row r="163" spans="1:24" s="92" customFormat="1" ht="45" customHeight="1" x14ac:dyDescent="0.25">
      <c r="A163" s="90">
        <v>150</v>
      </c>
      <c r="B163" s="31" t="s">
        <v>30</v>
      </c>
      <c r="C163" s="31">
        <v>103319</v>
      </c>
      <c r="D163" s="44" t="s">
        <v>396</v>
      </c>
      <c r="E163" s="44" t="s">
        <v>394</v>
      </c>
      <c r="F163" s="44" t="s">
        <v>397</v>
      </c>
      <c r="G163" s="29">
        <v>42720</v>
      </c>
      <c r="H163" s="29">
        <v>44362</v>
      </c>
      <c r="I163" s="30">
        <v>84.435339999999997</v>
      </c>
      <c r="J163" s="31" t="s">
        <v>308</v>
      </c>
      <c r="K163" s="31" t="s">
        <v>354</v>
      </c>
      <c r="L163" s="31" t="s">
        <v>355</v>
      </c>
      <c r="M163" s="31" t="s">
        <v>36</v>
      </c>
      <c r="N163" s="32" t="s">
        <v>37</v>
      </c>
      <c r="O163" s="66">
        <v>7274674.8799999999</v>
      </c>
      <c r="P163" s="66">
        <v>1340525.1200000001</v>
      </c>
      <c r="Q163" s="66">
        <v>0</v>
      </c>
      <c r="R163" s="66"/>
      <c r="S163" s="66">
        <v>71980</v>
      </c>
      <c r="T163" s="65">
        <f t="shared" si="2"/>
        <v>8687180</v>
      </c>
      <c r="U163" s="67" t="s">
        <v>505</v>
      </c>
      <c r="V163" s="67" t="s">
        <v>112</v>
      </c>
      <c r="W163" s="66">
        <v>7273893.8200000012</v>
      </c>
      <c r="X163" s="68">
        <v>1340856.8400000003</v>
      </c>
    </row>
    <row r="164" spans="1:24" s="92" customFormat="1" ht="45" customHeight="1" x14ac:dyDescent="0.25">
      <c r="A164" s="90">
        <v>151</v>
      </c>
      <c r="B164" s="31" t="s">
        <v>90</v>
      </c>
      <c r="C164" s="31">
        <v>104938</v>
      </c>
      <c r="D164" s="44" t="s">
        <v>398</v>
      </c>
      <c r="E164" s="44" t="s">
        <v>399</v>
      </c>
      <c r="F164" s="44" t="s">
        <v>400</v>
      </c>
      <c r="G164" s="29">
        <v>42621</v>
      </c>
      <c r="H164" s="29">
        <v>43228</v>
      </c>
      <c r="I164" s="30">
        <v>85</v>
      </c>
      <c r="J164" s="31" t="s">
        <v>308</v>
      </c>
      <c r="K164" s="31" t="s">
        <v>354</v>
      </c>
      <c r="L164" s="31" t="s">
        <v>355</v>
      </c>
      <c r="M164" s="31" t="s">
        <v>27</v>
      </c>
      <c r="N164" s="32" t="s">
        <v>199</v>
      </c>
      <c r="O164" s="66">
        <v>673093.90300000005</v>
      </c>
      <c r="P164" s="66">
        <v>118781.277</v>
      </c>
      <c r="Q164" s="66">
        <v>87986.13</v>
      </c>
      <c r="R164" s="66"/>
      <c r="S164" s="66">
        <v>102356.42</v>
      </c>
      <c r="T164" s="65">
        <f t="shared" si="2"/>
        <v>982217.7300000001</v>
      </c>
      <c r="U164" s="67" t="s">
        <v>505</v>
      </c>
      <c r="V164" s="67" t="s">
        <v>44</v>
      </c>
      <c r="W164" s="66">
        <v>670791.60000000009</v>
      </c>
      <c r="X164" s="68">
        <v>118374.99</v>
      </c>
    </row>
    <row r="165" spans="1:24" s="92" customFormat="1" ht="45" customHeight="1" x14ac:dyDescent="0.25">
      <c r="A165" s="90">
        <v>152</v>
      </c>
      <c r="B165" s="31" t="s">
        <v>128</v>
      </c>
      <c r="C165" s="31">
        <v>105654</v>
      </c>
      <c r="D165" s="44" t="s">
        <v>401</v>
      </c>
      <c r="E165" s="44" t="s">
        <v>402</v>
      </c>
      <c r="F165" s="44" t="s">
        <v>403</v>
      </c>
      <c r="G165" s="29">
        <v>42614</v>
      </c>
      <c r="H165" s="29">
        <v>44805</v>
      </c>
      <c r="I165" s="30">
        <v>83.72</v>
      </c>
      <c r="J165" s="31" t="s">
        <v>308</v>
      </c>
      <c r="K165" s="31" t="s">
        <v>354</v>
      </c>
      <c r="L165" s="31" t="s">
        <v>355</v>
      </c>
      <c r="M165" s="31" t="s">
        <v>36</v>
      </c>
      <c r="N165" s="32" t="s">
        <v>132</v>
      </c>
      <c r="O165" s="66">
        <v>10667027.243600002</v>
      </c>
      <c r="P165" s="66">
        <v>2074285.7563999984</v>
      </c>
      <c r="Q165" s="66">
        <v>1315802</v>
      </c>
      <c r="R165" s="66"/>
      <c r="S165" s="66">
        <v>50000</v>
      </c>
      <c r="T165" s="65">
        <f t="shared" si="2"/>
        <v>14107115</v>
      </c>
      <c r="U165" s="67" t="s">
        <v>505</v>
      </c>
      <c r="V165" s="67" t="s">
        <v>112</v>
      </c>
      <c r="W165" s="66">
        <v>9200744.5199999996</v>
      </c>
      <c r="X165" s="68">
        <v>1788731.36</v>
      </c>
    </row>
    <row r="166" spans="1:24" s="92" customFormat="1" ht="45" customHeight="1" x14ac:dyDescent="0.25">
      <c r="A166" s="90">
        <v>153</v>
      </c>
      <c r="B166" s="31" t="s">
        <v>128</v>
      </c>
      <c r="C166" s="31">
        <v>105774</v>
      </c>
      <c r="D166" s="44" t="s">
        <v>404</v>
      </c>
      <c r="E166" s="44" t="s">
        <v>405</v>
      </c>
      <c r="F166" s="44" t="s">
        <v>406</v>
      </c>
      <c r="G166" s="29">
        <v>42614</v>
      </c>
      <c r="H166" s="29">
        <v>45031</v>
      </c>
      <c r="I166" s="30">
        <v>83.72</v>
      </c>
      <c r="J166" s="31" t="s">
        <v>308</v>
      </c>
      <c r="K166" s="31" t="s">
        <v>354</v>
      </c>
      <c r="L166" s="31" t="s">
        <v>355</v>
      </c>
      <c r="M166" s="31" t="s">
        <v>36</v>
      </c>
      <c r="N166" s="32" t="s">
        <v>132</v>
      </c>
      <c r="O166" s="66">
        <v>11252251.601500001</v>
      </c>
      <c r="P166" s="66">
        <v>2188087.1484999992</v>
      </c>
      <c r="Q166" s="66">
        <v>4379127.5</v>
      </c>
      <c r="R166" s="66"/>
      <c r="S166" s="66">
        <v>45000</v>
      </c>
      <c r="T166" s="65">
        <f t="shared" si="2"/>
        <v>17864466.25</v>
      </c>
      <c r="U166" s="67" t="s">
        <v>1842</v>
      </c>
      <c r="V166" s="67" t="s">
        <v>108</v>
      </c>
      <c r="W166" s="66">
        <v>10758552.169999998</v>
      </c>
      <c r="X166" s="68">
        <v>2091588.9599999995</v>
      </c>
    </row>
    <row r="167" spans="1:24" s="92" customFormat="1" ht="45" customHeight="1" x14ac:dyDescent="0.25">
      <c r="A167" s="90">
        <v>154</v>
      </c>
      <c r="B167" s="31" t="s">
        <v>128</v>
      </c>
      <c r="C167" s="31">
        <v>105533</v>
      </c>
      <c r="D167" s="44" t="s">
        <v>407</v>
      </c>
      <c r="E167" s="44" t="s">
        <v>408</v>
      </c>
      <c r="F167" s="44" t="s">
        <v>409</v>
      </c>
      <c r="G167" s="29">
        <v>42614</v>
      </c>
      <c r="H167" s="29">
        <v>44439</v>
      </c>
      <c r="I167" s="30">
        <v>83.72</v>
      </c>
      <c r="J167" s="31" t="s">
        <v>308</v>
      </c>
      <c r="K167" s="31" t="s">
        <v>354</v>
      </c>
      <c r="L167" s="31" t="s">
        <v>355</v>
      </c>
      <c r="M167" s="31" t="s">
        <v>36</v>
      </c>
      <c r="N167" s="32" t="s">
        <v>132</v>
      </c>
      <c r="O167" s="66">
        <v>11302200</v>
      </c>
      <c r="P167" s="66">
        <v>2197800</v>
      </c>
      <c r="Q167" s="66">
        <v>1975000</v>
      </c>
      <c r="R167" s="66"/>
      <c r="S167" s="66">
        <v>55000</v>
      </c>
      <c r="T167" s="65">
        <f t="shared" si="2"/>
        <v>15530000</v>
      </c>
      <c r="U167" s="67" t="s">
        <v>3209</v>
      </c>
      <c r="V167" s="67" t="s">
        <v>44</v>
      </c>
      <c r="W167" s="66">
        <v>10860382.42</v>
      </c>
      <c r="X167" s="68">
        <v>2107011.67</v>
      </c>
    </row>
    <row r="168" spans="1:24" s="92" customFormat="1" ht="45" customHeight="1" x14ac:dyDescent="0.25">
      <c r="A168" s="90">
        <v>155</v>
      </c>
      <c r="B168" s="31" t="s">
        <v>128</v>
      </c>
      <c r="C168" s="31">
        <v>105742</v>
      </c>
      <c r="D168" s="44" t="s">
        <v>410</v>
      </c>
      <c r="E168" s="44" t="s">
        <v>411</v>
      </c>
      <c r="F168" s="44" t="s">
        <v>412</v>
      </c>
      <c r="G168" s="29">
        <v>42614</v>
      </c>
      <c r="H168" s="29">
        <v>44774</v>
      </c>
      <c r="I168" s="30">
        <v>83.72</v>
      </c>
      <c r="J168" s="31" t="s">
        <v>308</v>
      </c>
      <c r="K168" s="31" t="s">
        <v>354</v>
      </c>
      <c r="L168" s="31" t="s">
        <v>355</v>
      </c>
      <c r="M168" s="31" t="s">
        <v>36</v>
      </c>
      <c r="N168" s="32" t="s">
        <v>132</v>
      </c>
      <c r="O168" s="66">
        <v>5807694.3753920011</v>
      </c>
      <c r="P168" s="66">
        <v>1129350.9846079992</v>
      </c>
      <c r="Q168" s="66">
        <v>1391062.71</v>
      </c>
      <c r="R168" s="66"/>
      <c r="S168" s="66">
        <v>98486</v>
      </c>
      <c r="T168" s="65">
        <f t="shared" si="2"/>
        <v>8426594.0700000003</v>
      </c>
      <c r="U168" s="67" t="s">
        <v>3209</v>
      </c>
      <c r="V168" s="67" t="s">
        <v>69</v>
      </c>
      <c r="W168" s="66">
        <v>5714363.2800000003</v>
      </c>
      <c r="X168" s="68">
        <v>1111005.6000000001</v>
      </c>
    </row>
    <row r="169" spans="1:24" s="92" customFormat="1" ht="45" customHeight="1" x14ac:dyDescent="0.25">
      <c r="A169" s="90">
        <v>156</v>
      </c>
      <c r="B169" s="31" t="s">
        <v>90</v>
      </c>
      <c r="C169" s="31">
        <v>119878</v>
      </c>
      <c r="D169" s="44" t="s">
        <v>413</v>
      </c>
      <c r="E169" s="44" t="s">
        <v>414</v>
      </c>
      <c r="F169" s="44" t="s">
        <v>415</v>
      </c>
      <c r="G169" s="29">
        <v>43005</v>
      </c>
      <c r="H169" s="29">
        <v>43735</v>
      </c>
      <c r="I169" s="30">
        <v>85.000000595397793</v>
      </c>
      <c r="J169" s="31" t="s">
        <v>308</v>
      </c>
      <c r="K169" s="31" t="s">
        <v>354</v>
      </c>
      <c r="L169" s="31" t="s">
        <v>355</v>
      </c>
      <c r="M169" s="31" t="s">
        <v>27</v>
      </c>
      <c r="N169" s="32" t="s">
        <v>199</v>
      </c>
      <c r="O169" s="66">
        <v>713808.5</v>
      </c>
      <c r="P169" s="66">
        <v>125966.2</v>
      </c>
      <c r="Q169" s="66">
        <v>93308.3</v>
      </c>
      <c r="R169" s="66"/>
      <c r="S169" s="66">
        <v>34193</v>
      </c>
      <c r="T169" s="65">
        <f t="shared" si="2"/>
        <v>967276</v>
      </c>
      <c r="U169" s="67" t="s">
        <v>505</v>
      </c>
      <c r="V169" s="67" t="s">
        <v>39</v>
      </c>
      <c r="W169" s="66">
        <v>713791.96000000008</v>
      </c>
      <c r="X169" s="68">
        <v>125963.28000000001</v>
      </c>
    </row>
    <row r="170" spans="1:24" s="92" customFormat="1" ht="45" customHeight="1" x14ac:dyDescent="0.25">
      <c r="A170" s="90">
        <v>157</v>
      </c>
      <c r="B170" s="31" t="s">
        <v>90</v>
      </c>
      <c r="C170" s="31">
        <v>106167</v>
      </c>
      <c r="D170" s="44" t="s">
        <v>416</v>
      </c>
      <c r="E170" s="44" t="s">
        <v>417</v>
      </c>
      <c r="F170" s="44" t="s">
        <v>418</v>
      </c>
      <c r="G170" s="29">
        <v>43005</v>
      </c>
      <c r="H170" s="29">
        <v>43551</v>
      </c>
      <c r="I170" s="30">
        <v>85.000000000000014</v>
      </c>
      <c r="J170" s="31" t="s">
        <v>308</v>
      </c>
      <c r="K170" s="31" t="s">
        <v>354</v>
      </c>
      <c r="L170" s="31" t="s">
        <v>355</v>
      </c>
      <c r="M170" s="31" t="s">
        <v>27</v>
      </c>
      <c r="N170" s="32" t="s">
        <v>199</v>
      </c>
      <c r="O170" s="66">
        <v>706567.09</v>
      </c>
      <c r="P170" s="66">
        <v>124688.31</v>
      </c>
      <c r="Q170" s="66">
        <v>92361.73</v>
      </c>
      <c r="R170" s="66"/>
      <c r="S170" s="66">
        <v>27584.11</v>
      </c>
      <c r="T170" s="65">
        <f t="shared" si="2"/>
        <v>951201.23999999987</v>
      </c>
      <c r="U170" s="67" t="s">
        <v>505</v>
      </c>
      <c r="V170" s="67" t="s">
        <v>39</v>
      </c>
      <c r="W170" s="66">
        <v>705115.15</v>
      </c>
      <c r="X170" s="68">
        <v>124432.07</v>
      </c>
    </row>
    <row r="171" spans="1:24" s="92" customFormat="1" ht="45" customHeight="1" x14ac:dyDescent="0.25">
      <c r="A171" s="90">
        <v>158</v>
      </c>
      <c r="B171" s="31" t="s">
        <v>90</v>
      </c>
      <c r="C171" s="31">
        <v>113030</v>
      </c>
      <c r="D171" s="44" t="s">
        <v>419</v>
      </c>
      <c r="E171" s="44" t="s">
        <v>420</v>
      </c>
      <c r="F171" s="44" t="s">
        <v>421</v>
      </c>
      <c r="G171" s="29">
        <v>43012</v>
      </c>
      <c r="H171" s="29">
        <v>43742</v>
      </c>
      <c r="I171" s="30">
        <v>84.999999041413716</v>
      </c>
      <c r="J171" s="31" t="s">
        <v>308</v>
      </c>
      <c r="K171" s="31" t="s">
        <v>354</v>
      </c>
      <c r="L171" s="31" t="s">
        <v>355</v>
      </c>
      <c r="M171" s="31" t="s">
        <v>27</v>
      </c>
      <c r="N171" s="32" t="s">
        <v>199</v>
      </c>
      <c r="O171" s="66">
        <v>576369.6</v>
      </c>
      <c r="P171" s="66">
        <v>101712.29</v>
      </c>
      <c r="Q171" s="66">
        <v>75342.47</v>
      </c>
      <c r="R171" s="66"/>
      <c r="S171" s="66">
        <v>18577.04</v>
      </c>
      <c r="T171" s="65">
        <f t="shared" si="2"/>
        <v>772001.4</v>
      </c>
      <c r="U171" s="67" t="s">
        <v>505</v>
      </c>
      <c r="V171" s="67" t="s">
        <v>39</v>
      </c>
      <c r="W171" s="66">
        <v>576352.14</v>
      </c>
      <c r="X171" s="68">
        <v>101709.18000000002</v>
      </c>
    </row>
    <row r="172" spans="1:24" s="92" customFormat="1" ht="45" customHeight="1" x14ac:dyDescent="0.25">
      <c r="A172" s="90">
        <v>159</v>
      </c>
      <c r="B172" s="31" t="s">
        <v>90</v>
      </c>
      <c r="C172" s="31">
        <v>113593</v>
      </c>
      <c r="D172" s="44" t="s">
        <v>422</v>
      </c>
      <c r="E172" s="44" t="s">
        <v>423</v>
      </c>
      <c r="F172" s="44" t="s">
        <v>424</v>
      </c>
      <c r="G172" s="29">
        <v>43020</v>
      </c>
      <c r="H172" s="29">
        <v>43750</v>
      </c>
      <c r="I172" s="30">
        <v>85.000000120487201</v>
      </c>
      <c r="J172" s="31" t="s">
        <v>308</v>
      </c>
      <c r="K172" s="31" t="s">
        <v>354</v>
      </c>
      <c r="L172" s="31" t="s">
        <v>425</v>
      </c>
      <c r="M172" s="31" t="s">
        <v>27</v>
      </c>
      <c r="N172" s="32" t="s">
        <v>199</v>
      </c>
      <c r="O172" s="66">
        <v>705469.18</v>
      </c>
      <c r="P172" s="66">
        <v>124494.56</v>
      </c>
      <c r="Q172" s="66">
        <v>92218.2</v>
      </c>
      <c r="R172" s="66"/>
      <c r="S172" s="66">
        <v>48905.5</v>
      </c>
      <c r="T172" s="65">
        <f t="shared" si="2"/>
        <v>971087.44</v>
      </c>
      <c r="U172" s="67" t="s">
        <v>29</v>
      </c>
      <c r="V172" s="67" t="s">
        <v>39</v>
      </c>
      <c r="W172" s="66">
        <v>0</v>
      </c>
      <c r="X172" s="68">
        <v>0</v>
      </c>
    </row>
    <row r="173" spans="1:24" s="92" customFormat="1" ht="45" customHeight="1" x14ac:dyDescent="0.25">
      <c r="A173" s="90">
        <v>160</v>
      </c>
      <c r="B173" s="31" t="s">
        <v>90</v>
      </c>
      <c r="C173" s="31">
        <v>113124</v>
      </c>
      <c r="D173" s="44" t="s">
        <v>426</v>
      </c>
      <c r="E173" s="44" t="s">
        <v>427</v>
      </c>
      <c r="F173" s="44" t="s">
        <v>428</v>
      </c>
      <c r="G173" s="29">
        <v>43020</v>
      </c>
      <c r="H173" s="29">
        <v>43750</v>
      </c>
      <c r="I173" s="30">
        <v>84.999999282764023</v>
      </c>
      <c r="J173" s="31" t="s">
        <v>308</v>
      </c>
      <c r="K173" s="31" t="s">
        <v>354</v>
      </c>
      <c r="L173" s="31" t="s">
        <v>355</v>
      </c>
      <c r="M173" s="31" t="s">
        <v>27</v>
      </c>
      <c r="N173" s="32" t="s">
        <v>199</v>
      </c>
      <c r="O173" s="66">
        <v>711063.04000000004</v>
      </c>
      <c r="P173" s="66">
        <v>125481.72</v>
      </c>
      <c r="Q173" s="66">
        <v>92949.47</v>
      </c>
      <c r="R173" s="66"/>
      <c r="S173" s="66">
        <v>30940</v>
      </c>
      <c r="T173" s="65">
        <f t="shared" si="2"/>
        <v>960434.23</v>
      </c>
      <c r="U173" s="67" t="s">
        <v>505</v>
      </c>
      <c r="V173" s="67" t="s">
        <v>44</v>
      </c>
      <c r="W173" s="66">
        <v>706823.50999999989</v>
      </c>
      <c r="X173" s="68">
        <v>124733.57</v>
      </c>
    </row>
    <row r="174" spans="1:24" s="92" customFormat="1" ht="45" customHeight="1" x14ac:dyDescent="0.25">
      <c r="A174" s="90">
        <v>161</v>
      </c>
      <c r="B174" s="31" t="s">
        <v>206</v>
      </c>
      <c r="C174" s="31">
        <v>119086</v>
      </c>
      <c r="D174" s="44" t="s">
        <v>429</v>
      </c>
      <c r="E174" s="44" t="s">
        <v>430</v>
      </c>
      <c r="F174" s="44" t="s">
        <v>429</v>
      </c>
      <c r="G174" s="29">
        <v>43017</v>
      </c>
      <c r="H174" s="29">
        <v>43899</v>
      </c>
      <c r="I174" s="30">
        <v>85</v>
      </c>
      <c r="J174" s="31" t="s">
        <v>308</v>
      </c>
      <c r="K174" s="31" t="s">
        <v>354</v>
      </c>
      <c r="L174" s="31" t="s">
        <v>355</v>
      </c>
      <c r="M174" s="31" t="s">
        <v>27</v>
      </c>
      <c r="N174" s="32" t="s">
        <v>209</v>
      </c>
      <c r="O174" s="65">
        <v>756992.66</v>
      </c>
      <c r="P174" s="65">
        <v>133586.94</v>
      </c>
      <c r="Q174" s="65">
        <v>420803.4</v>
      </c>
      <c r="R174" s="66"/>
      <c r="S174" s="65">
        <v>58429.370000000112</v>
      </c>
      <c r="T174" s="65">
        <f t="shared" si="2"/>
        <v>1369812.37</v>
      </c>
      <c r="U174" s="67" t="s">
        <v>505</v>
      </c>
      <c r="V174" s="67" t="s">
        <v>39</v>
      </c>
      <c r="W174" s="66">
        <v>404617.68</v>
      </c>
      <c r="X174" s="68">
        <v>71403.100000000006</v>
      </c>
    </row>
    <row r="175" spans="1:24" s="92" customFormat="1" ht="45" customHeight="1" x14ac:dyDescent="0.25">
      <c r="A175" s="90">
        <v>162</v>
      </c>
      <c r="B175" s="31" t="s">
        <v>206</v>
      </c>
      <c r="C175" s="31">
        <v>115618</v>
      </c>
      <c r="D175" s="44" t="s">
        <v>431</v>
      </c>
      <c r="E175" s="44" t="s">
        <v>432</v>
      </c>
      <c r="F175" s="44" t="s">
        <v>431</v>
      </c>
      <c r="G175" s="29">
        <v>42902</v>
      </c>
      <c r="H175" s="29">
        <v>43815</v>
      </c>
      <c r="I175" s="30">
        <v>85</v>
      </c>
      <c r="J175" s="31" t="s">
        <v>308</v>
      </c>
      <c r="K175" s="31" t="s">
        <v>354</v>
      </c>
      <c r="L175" s="31" t="s">
        <v>355</v>
      </c>
      <c r="M175" s="31" t="s">
        <v>27</v>
      </c>
      <c r="N175" s="32" t="s">
        <v>209</v>
      </c>
      <c r="O175" s="65">
        <v>3410001.74</v>
      </c>
      <c r="P175" s="65">
        <v>601765.01</v>
      </c>
      <c r="Q175" s="65">
        <v>1364614.75</v>
      </c>
      <c r="R175" s="66"/>
      <c r="S175" s="65">
        <v>1021512.4900000002</v>
      </c>
      <c r="T175" s="65">
        <f t="shared" si="2"/>
        <v>6397893.9900000002</v>
      </c>
      <c r="U175" s="67" t="s">
        <v>505</v>
      </c>
      <c r="V175" s="67" t="s">
        <v>39</v>
      </c>
      <c r="W175" s="66">
        <v>3324491.54</v>
      </c>
      <c r="X175" s="68">
        <v>586674.96</v>
      </c>
    </row>
    <row r="176" spans="1:24" s="92" customFormat="1" ht="45" customHeight="1" x14ac:dyDescent="0.25">
      <c r="A176" s="90">
        <v>163</v>
      </c>
      <c r="B176" s="31" t="s">
        <v>206</v>
      </c>
      <c r="C176" s="31">
        <v>116487</v>
      </c>
      <c r="D176" s="44" t="s">
        <v>433</v>
      </c>
      <c r="E176" s="44" t="s">
        <v>434</v>
      </c>
      <c r="F176" s="44" t="s">
        <v>433</v>
      </c>
      <c r="G176" s="29">
        <v>42956</v>
      </c>
      <c r="H176" s="29">
        <v>43505</v>
      </c>
      <c r="I176" s="30">
        <v>85</v>
      </c>
      <c r="J176" s="31" t="s">
        <v>308</v>
      </c>
      <c r="K176" s="31" t="s">
        <v>354</v>
      </c>
      <c r="L176" s="31" t="s">
        <v>355</v>
      </c>
      <c r="M176" s="31" t="s">
        <v>27</v>
      </c>
      <c r="N176" s="32" t="s">
        <v>209</v>
      </c>
      <c r="O176" s="65">
        <v>1411250.21</v>
      </c>
      <c r="P176" s="65">
        <v>249044.15</v>
      </c>
      <c r="Q176" s="65">
        <v>766896.24</v>
      </c>
      <c r="R176" s="66"/>
      <c r="S176" s="65">
        <v>52936.949999999721</v>
      </c>
      <c r="T176" s="65">
        <f t="shared" si="2"/>
        <v>2480127.5499999993</v>
      </c>
      <c r="U176" s="67" t="s">
        <v>505</v>
      </c>
      <c r="V176" s="67"/>
      <c r="W176" s="66">
        <v>1390901.16</v>
      </c>
      <c r="X176" s="68">
        <v>245453.14</v>
      </c>
    </row>
    <row r="177" spans="1:24" s="92" customFormat="1" ht="45" customHeight="1" x14ac:dyDescent="0.25">
      <c r="A177" s="90">
        <v>164</v>
      </c>
      <c r="B177" s="31" t="s">
        <v>206</v>
      </c>
      <c r="C177" s="31">
        <v>116028</v>
      </c>
      <c r="D177" s="44" t="s">
        <v>435</v>
      </c>
      <c r="E177" s="44" t="s">
        <v>436</v>
      </c>
      <c r="F177" s="44" t="s">
        <v>435</v>
      </c>
      <c r="G177" s="29">
        <v>42880</v>
      </c>
      <c r="H177" s="29">
        <v>43976</v>
      </c>
      <c r="I177" s="30">
        <v>85</v>
      </c>
      <c r="J177" s="31" t="s">
        <v>308</v>
      </c>
      <c r="K177" s="31" t="s">
        <v>354</v>
      </c>
      <c r="L177" s="31" t="s">
        <v>355</v>
      </c>
      <c r="M177" s="31" t="s">
        <v>27</v>
      </c>
      <c r="N177" s="32" t="s">
        <v>209</v>
      </c>
      <c r="O177" s="65">
        <v>3434052.7</v>
      </c>
      <c r="P177" s="65">
        <v>606009.30000000005</v>
      </c>
      <c r="Q177" s="65">
        <v>2435574</v>
      </c>
      <c r="R177" s="66"/>
      <c r="S177" s="65">
        <v>169480</v>
      </c>
      <c r="T177" s="65">
        <f t="shared" si="2"/>
        <v>6645116</v>
      </c>
      <c r="U177" s="67" t="s">
        <v>29</v>
      </c>
      <c r="V177" s="67"/>
      <c r="W177" s="66">
        <v>-5.8207660913467407E-11</v>
      </c>
      <c r="X177" s="68">
        <v>0</v>
      </c>
    </row>
    <row r="178" spans="1:24" s="92" customFormat="1" ht="45" customHeight="1" x14ac:dyDescent="0.25">
      <c r="A178" s="90">
        <v>165</v>
      </c>
      <c r="B178" s="31" t="s">
        <v>206</v>
      </c>
      <c r="C178" s="31">
        <v>116105</v>
      </c>
      <c r="D178" s="44" t="s">
        <v>437</v>
      </c>
      <c r="E178" s="44" t="s">
        <v>438</v>
      </c>
      <c r="F178" s="44" t="s">
        <v>437</v>
      </c>
      <c r="G178" s="29">
        <v>42949</v>
      </c>
      <c r="H178" s="29">
        <v>43740</v>
      </c>
      <c r="I178" s="30">
        <v>85</v>
      </c>
      <c r="J178" s="31" t="s">
        <v>308</v>
      </c>
      <c r="K178" s="31" t="s">
        <v>354</v>
      </c>
      <c r="L178" s="31" t="s">
        <v>355</v>
      </c>
      <c r="M178" s="31" t="s">
        <v>27</v>
      </c>
      <c r="N178" s="32" t="s">
        <v>209</v>
      </c>
      <c r="O178" s="65">
        <v>3029107.69</v>
      </c>
      <c r="P178" s="65">
        <v>534548.41</v>
      </c>
      <c r="Q178" s="65">
        <v>970606.89999999991</v>
      </c>
      <c r="R178" s="66"/>
      <c r="S178" s="65">
        <v>382771.96999999974</v>
      </c>
      <c r="T178" s="65">
        <f t="shared" si="2"/>
        <v>4917034.97</v>
      </c>
      <c r="U178" s="67" t="s">
        <v>505</v>
      </c>
      <c r="V178" s="67"/>
      <c r="W178" s="66">
        <v>2435533.31</v>
      </c>
      <c r="X178" s="68">
        <v>429800.00999999995</v>
      </c>
    </row>
    <row r="179" spans="1:24" s="92" customFormat="1" ht="45" customHeight="1" x14ac:dyDescent="0.25">
      <c r="A179" s="90">
        <v>166</v>
      </c>
      <c r="B179" s="31" t="s">
        <v>206</v>
      </c>
      <c r="C179" s="31">
        <v>116081</v>
      </c>
      <c r="D179" s="44" t="s">
        <v>439</v>
      </c>
      <c r="E179" s="44" t="s">
        <v>440</v>
      </c>
      <c r="F179" s="44" t="s">
        <v>439</v>
      </c>
      <c r="G179" s="29">
        <v>42948</v>
      </c>
      <c r="H179" s="29">
        <v>43741</v>
      </c>
      <c r="I179" s="30">
        <v>85</v>
      </c>
      <c r="J179" s="31" t="s">
        <v>308</v>
      </c>
      <c r="K179" s="31" t="s">
        <v>354</v>
      </c>
      <c r="L179" s="31" t="s">
        <v>355</v>
      </c>
      <c r="M179" s="31" t="s">
        <v>27</v>
      </c>
      <c r="N179" s="32" t="s">
        <v>209</v>
      </c>
      <c r="O179" s="65">
        <v>2810731.55</v>
      </c>
      <c r="P179" s="65">
        <v>496011.45</v>
      </c>
      <c r="Q179" s="65">
        <v>1050150</v>
      </c>
      <c r="R179" s="66"/>
      <c r="S179" s="65">
        <v>74125.200000000186</v>
      </c>
      <c r="T179" s="65">
        <f t="shared" si="2"/>
        <v>4431018.2</v>
      </c>
      <c r="U179" s="67" t="s">
        <v>505</v>
      </c>
      <c r="V179" s="67"/>
      <c r="W179" s="66">
        <v>2432180.91</v>
      </c>
      <c r="X179" s="68">
        <v>429208.41</v>
      </c>
    </row>
    <row r="180" spans="1:24" s="92" customFormat="1" ht="45" customHeight="1" x14ac:dyDescent="0.25">
      <c r="A180" s="90">
        <v>167</v>
      </c>
      <c r="B180" s="31" t="s">
        <v>206</v>
      </c>
      <c r="C180" s="31">
        <v>117534</v>
      </c>
      <c r="D180" s="44" t="s">
        <v>441</v>
      </c>
      <c r="E180" s="44" t="s">
        <v>442</v>
      </c>
      <c r="F180" s="44" t="s">
        <v>441</v>
      </c>
      <c r="G180" s="29">
        <v>42949</v>
      </c>
      <c r="H180" s="29">
        <v>43498</v>
      </c>
      <c r="I180" s="30">
        <v>85</v>
      </c>
      <c r="J180" s="31" t="s">
        <v>308</v>
      </c>
      <c r="K180" s="31" t="s">
        <v>354</v>
      </c>
      <c r="L180" s="31" t="s">
        <v>355</v>
      </c>
      <c r="M180" s="31" t="s">
        <v>27</v>
      </c>
      <c r="N180" s="32" t="s">
        <v>209</v>
      </c>
      <c r="O180" s="65">
        <v>998501.3</v>
      </c>
      <c r="P180" s="65">
        <v>176206.11</v>
      </c>
      <c r="Q180" s="65">
        <v>586565.55000000005</v>
      </c>
      <c r="R180" s="66"/>
      <c r="S180" s="65">
        <v>144612.02000000002</v>
      </c>
      <c r="T180" s="65">
        <f t="shared" si="2"/>
        <v>1905884.9800000002</v>
      </c>
      <c r="U180" s="67" t="s">
        <v>505</v>
      </c>
      <c r="V180" s="67"/>
      <c r="W180" s="66">
        <v>948702.3899999999</v>
      </c>
      <c r="X180" s="68">
        <v>167418.08000000002</v>
      </c>
    </row>
    <row r="181" spans="1:24" s="92" customFormat="1" ht="45" customHeight="1" x14ac:dyDescent="0.25">
      <c r="A181" s="90">
        <v>168</v>
      </c>
      <c r="B181" s="31" t="s">
        <v>206</v>
      </c>
      <c r="C181" s="31">
        <v>116673</v>
      </c>
      <c r="D181" s="44" t="s">
        <v>443</v>
      </c>
      <c r="E181" s="44" t="s">
        <v>444</v>
      </c>
      <c r="F181" s="44" t="s">
        <v>443</v>
      </c>
      <c r="G181" s="29">
        <v>42958</v>
      </c>
      <c r="H181" s="29">
        <v>43688</v>
      </c>
      <c r="I181" s="30">
        <v>85</v>
      </c>
      <c r="J181" s="31" t="s">
        <v>308</v>
      </c>
      <c r="K181" s="31" t="s">
        <v>354</v>
      </c>
      <c r="L181" s="31" t="s">
        <v>445</v>
      </c>
      <c r="M181" s="31" t="s">
        <v>27</v>
      </c>
      <c r="N181" s="32" t="s">
        <v>209</v>
      </c>
      <c r="O181" s="65">
        <v>1394266.36</v>
      </c>
      <c r="P181" s="65">
        <v>246047</v>
      </c>
      <c r="Q181" s="65">
        <v>686761.59000000008</v>
      </c>
      <c r="R181" s="66"/>
      <c r="S181" s="65">
        <v>23719.079999999609</v>
      </c>
      <c r="T181" s="65">
        <f t="shared" si="2"/>
        <v>2350794.0299999998</v>
      </c>
      <c r="U181" s="67" t="s">
        <v>505</v>
      </c>
      <c r="V181" s="67"/>
      <c r="W181" s="66">
        <v>1104825.74</v>
      </c>
      <c r="X181" s="68">
        <v>194969.25</v>
      </c>
    </row>
    <row r="182" spans="1:24" s="92" customFormat="1" ht="45" customHeight="1" x14ac:dyDescent="0.25">
      <c r="A182" s="90">
        <v>169</v>
      </c>
      <c r="B182" s="31" t="s">
        <v>206</v>
      </c>
      <c r="C182" s="31">
        <v>116247</v>
      </c>
      <c r="D182" s="44" t="s">
        <v>446</v>
      </c>
      <c r="E182" s="44" t="s">
        <v>447</v>
      </c>
      <c r="F182" s="44" t="s">
        <v>446</v>
      </c>
      <c r="G182" s="29">
        <v>42950</v>
      </c>
      <c r="H182" s="29">
        <v>43499</v>
      </c>
      <c r="I182" s="30">
        <v>85</v>
      </c>
      <c r="J182" s="31" t="s">
        <v>308</v>
      </c>
      <c r="K182" s="31" t="s">
        <v>354</v>
      </c>
      <c r="L182" s="31" t="s">
        <v>355</v>
      </c>
      <c r="M182" s="31" t="s">
        <v>27</v>
      </c>
      <c r="N182" s="32" t="s">
        <v>209</v>
      </c>
      <c r="O182" s="65">
        <v>823125.91</v>
      </c>
      <c r="P182" s="65">
        <v>145257.51</v>
      </c>
      <c r="Q182" s="65">
        <v>423863.52999999991</v>
      </c>
      <c r="R182" s="66"/>
      <c r="S182" s="65">
        <v>130122.05000000005</v>
      </c>
      <c r="T182" s="65">
        <f t="shared" si="2"/>
        <v>1522369</v>
      </c>
      <c r="U182" s="67" t="s">
        <v>505</v>
      </c>
      <c r="V182" s="67" t="s">
        <v>39</v>
      </c>
      <c r="W182" s="66">
        <v>697957.58000000019</v>
      </c>
      <c r="X182" s="68">
        <v>123168.97</v>
      </c>
    </row>
    <row r="183" spans="1:24" s="92" customFormat="1" ht="45" customHeight="1" x14ac:dyDescent="0.25">
      <c r="A183" s="90">
        <v>170</v>
      </c>
      <c r="B183" s="31" t="s">
        <v>206</v>
      </c>
      <c r="C183" s="31">
        <v>115854</v>
      </c>
      <c r="D183" s="44" t="s">
        <v>448</v>
      </c>
      <c r="E183" s="44" t="s">
        <v>449</v>
      </c>
      <c r="F183" s="44" t="s">
        <v>448</v>
      </c>
      <c r="G183" s="29">
        <v>42906</v>
      </c>
      <c r="H183" s="29">
        <v>43728</v>
      </c>
      <c r="I183" s="30">
        <v>85</v>
      </c>
      <c r="J183" s="31" t="s">
        <v>308</v>
      </c>
      <c r="K183" s="31" t="s">
        <v>354</v>
      </c>
      <c r="L183" s="31" t="s">
        <v>355</v>
      </c>
      <c r="M183" s="31" t="s">
        <v>27</v>
      </c>
      <c r="N183" s="32" t="s">
        <v>209</v>
      </c>
      <c r="O183" s="65">
        <v>2625437.94</v>
      </c>
      <c r="P183" s="65">
        <v>463312.58</v>
      </c>
      <c r="Q183" s="65">
        <v>1307178.1800000002</v>
      </c>
      <c r="R183" s="66"/>
      <c r="S183" s="65">
        <v>45</v>
      </c>
      <c r="T183" s="65">
        <f t="shared" si="2"/>
        <v>4395973.7</v>
      </c>
      <c r="U183" s="67" t="s">
        <v>505</v>
      </c>
      <c r="V183" s="67" t="s">
        <v>39</v>
      </c>
      <c r="W183" s="66">
        <v>1964905.04</v>
      </c>
      <c r="X183" s="68">
        <v>346747.94000000006</v>
      </c>
    </row>
    <row r="184" spans="1:24" s="92" customFormat="1" ht="45" customHeight="1" x14ac:dyDescent="0.25">
      <c r="A184" s="90">
        <v>171</v>
      </c>
      <c r="B184" s="31" t="s">
        <v>206</v>
      </c>
      <c r="C184" s="31">
        <v>115579</v>
      </c>
      <c r="D184" s="44" t="s">
        <v>450</v>
      </c>
      <c r="E184" s="44" t="s">
        <v>451</v>
      </c>
      <c r="F184" s="44" t="s">
        <v>450</v>
      </c>
      <c r="G184" s="29">
        <v>42914</v>
      </c>
      <c r="H184" s="29">
        <v>44102</v>
      </c>
      <c r="I184" s="30">
        <v>85</v>
      </c>
      <c r="J184" s="31" t="s">
        <v>308</v>
      </c>
      <c r="K184" s="31" t="s">
        <v>354</v>
      </c>
      <c r="L184" s="31" t="s">
        <v>355</v>
      </c>
      <c r="M184" s="31" t="s">
        <v>27</v>
      </c>
      <c r="N184" s="32" t="s">
        <v>209</v>
      </c>
      <c r="O184" s="65">
        <v>2360732.2000000002</v>
      </c>
      <c r="P184" s="65">
        <v>416599.8</v>
      </c>
      <c r="Q184" s="65">
        <v>1307252</v>
      </c>
      <c r="R184" s="66"/>
      <c r="S184" s="65">
        <v>56430</v>
      </c>
      <c r="T184" s="65">
        <f t="shared" si="2"/>
        <v>4141014</v>
      </c>
      <c r="U184" s="67" t="s">
        <v>505</v>
      </c>
      <c r="V184" s="67" t="s">
        <v>44</v>
      </c>
      <c r="W184" s="66">
        <v>1887692.2200000002</v>
      </c>
      <c r="X184" s="68">
        <v>333122.15000000002</v>
      </c>
    </row>
    <row r="185" spans="1:24" s="92" customFormat="1" ht="45" customHeight="1" x14ac:dyDescent="0.25">
      <c r="A185" s="90">
        <v>172</v>
      </c>
      <c r="B185" s="31" t="s">
        <v>206</v>
      </c>
      <c r="C185" s="31">
        <v>116285</v>
      </c>
      <c r="D185" s="44" t="s">
        <v>452</v>
      </c>
      <c r="E185" s="44" t="s">
        <v>453</v>
      </c>
      <c r="F185" s="44" t="s">
        <v>452</v>
      </c>
      <c r="G185" s="29">
        <v>42954</v>
      </c>
      <c r="H185" s="29">
        <v>43684</v>
      </c>
      <c r="I185" s="30">
        <v>85</v>
      </c>
      <c r="J185" s="31" t="s">
        <v>308</v>
      </c>
      <c r="K185" s="31" t="s">
        <v>354</v>
      </c>
      <c r="L185" s="31" t="s">
        <v>355</v>
      </c>
      <c r="M185" s="31" t="s">
        <v>27</v>
      </c>
      <c r="N185" s="32" t="s">
        <v>209</v>
      </c>
      <c r="O185" s="65">
        <v>1489904.8</v>
      </c>
      <c r="P185" s="65">
        <v>372476.2</v>
      </c>
      <c r="Q185" s="65">
        <v>784014</v>
      </c>
      <c r="R185" s="66"/>
      <c r="S185" s="65">
        <v>308804.20000000019</v>
      </c>
      <c r="T185" s="65">
        <f t="shared" si="2"/>
        <v>2955199.2</v>
      </c>
      <c r="U185" s="67" t="s">
        <v>505</v>
      </c>
      <c r="V185" s="67" t="s">
        <v>44</v>
      </c>
      <c r="W185" s="66">
        <v>850298</v>
      </c>
      <c r="X185" s="68">
        <v>141582</v>
      </c>
    </row>
    <row r="186" spans="1:24" s="92" customFormat="1" ht="45" customHeight="1" x14ac:dyDescent="0.25">
      <c r="A186" s="90">
        <v>173</v>
      </c>
      <c r="B186" s="31" t="s">
        <v>206</v>
      </c>
      <c r="C186" s="31">
        <v>115930</v>
      </c>
      <c r="D186" s="44" t="s">
        <v>454</v>
      </c>
      <c r="E186" s="44" t="s">
        <v>455</v>
      </c>
      <c r="F186" s="44" t="s">
        <v>454</v>
      </c>
      <c r="G186" s="29">
        <v>42956</v>
      </c>
      <c r="H186" s="29">
        <v>44052</v>
      </c>
      <c r="I186" s="30">
        <v>85</v>
      </c>
      <c r="J186" s="31" t="s">
        <v>308</v>
      </c>
      <c r="K186" s="31" t="s">
        <v>354</v>
      </c>
      <c r="L186" s="31" t="s">
        <v>355</v>
      </c>
      <c r="M186" s="31" t="s">
        <v>27</v>
      </c>
      <c r="N186" s="32" t="s">
        <v>209</v>
      </c>
      <c r="O186" s="65">
        <v>2586200.4500000002</v>
      </c>
      <c r="P186" s="65">
        <v>456388.32</v>
      </c>
      <c r="Q186" s="65">
        <v>1556454.52</v>
      </c>
      <c r="R186" s="66"/>
      <c r="S186" s="65">
        <v>0</v>
      </c>
      <c r="T186" s="65">
        <f t="shared" si="2"/>
        <v>4599043.29</v>
      </c>
      <c r="U186" s="67" t="s">
        <v>505</v>
      </c>
      <c r="V186" s="67" t="s">
        <v>39</v>
      </c>
      <c r="W186" s="66">
        <v>2471447.21</v>
      </c>
      <c r="X186" s="68">
        <v>436137.30999999994</v>
      </c>
    </row>
    <row r="187" spans="1:24" s="92" customFormat="1" ht="45" customHeight="1" x14ac:dyDescent="0.25">
      <c r="A187" s="90">
        <v>174</v>
      </c>
      <c r="B187" s="31" t="s">
        <v>206</v>
      </c>
      <c r="C187" s="31">
        <v>115905</v>
      </c>
      <c r="D187" s="44" t="s">
        <v>456</v>
      </c>
      <c r="E187" s="44" t="s">
        <v>457</v>
      </c>
      <c r="F187" s="44" t="s">
        <v>456</v>
      </c>
      <c r="G187" s="29">
        <v>42984</v>
      </c>
      <c r="H187" s="29">
        <v>43714</v>
      </c>
      <c r="I187" s="30">
        <v>85</v>
      </c>
      <c r="J187" s="31" t="s">
        <v>308</v>
      </c>
      <c r="K187" s="31" t="s">
        <v>354</v>
      </c>
      <c r="L187" s="31" t="s">
        <v>355</v>
      </c>
      <c r="M187" s="31" t="s">
        <v>27</v>
      </c>
      <c r="N187" s="32" t="s">
        <v>209</v>
      </c>
      <c r="O187" s="65">
        <v>1126999.17</v>
      </c>
      <c r="P187" s="65">
        <v>198882.21</v>
      </c>
      <c r="Q187" s="65">
        <v>858082.41999999993</v>
      </c>
      <c r="R187" s="66"/>
      <c r="S187" s="65">
        <v>620311.74000000022</v>
      </c>
      <c r="T187" s="65">
        <f t="shared" si="2"/>
        <v>2804275.54</v>
      </c>
      <c r="U187" s="67" t="s">
        <v>29</v>
      </c>
      <c r="V187" s="67"/>
      <c r="W187" s="66">
        <v>11609.73</v>
      </c>
      <c r="X187" s="68">
        <v>2048.77</v>
      </c>
    </row>
    <row r="188" spans="1:24" s="92" customFormat="1" ht="45" customHeight="1" x14ac:dyDescent="0.25">
      <c r="A188" s="90">
        <v>175</v>
      </c>
      <c r="B188" s="31" t="s">
        <v>206</v>
      </c>
      <c r="C188" s="31">
        <v>115932</v>
      </c>
      <c r="D188" s="44" t="s">
        <v>458</v>
      </c>
      <c r="E188" s="44" t="s">
        <v>459</v>
      </c>
      <c r="F188" s="44" t="s">
        <v>458</v>
      </c>
      <c r="G188" s="29">
        <v>42951</v>
      </c>
      <c r="H188" s="29">
        <v>44047</v>
      </c>
      <c r="I188" s="30">
        <v>85</v>
      </c>
      <c r="J188" s="31" t="s">
        <v>308</v>
      </c>
      <c r="K188" s="31" t="s">
        <v>354</v>
      </c>
      <c r="L188" s="31" t="s">
        <v>355</v>
      </c>
      <c r="M188" s="31" t="s">
        <v>27</v>
      </c>
      <c r="N188" s="32" t="s">
        <v>209</v>
      </c>
      <c r="O188" s="65">
        <v>3257406.29</v>
      </c>
      <c r="P188" s="65">
        <v>574836.4</v>
      </c>
      <c r="Q188" s="65">
        <v>3748862.55</v>
      </c>
      <c r="R188" s="66"/>
      <c r="S188" s="65">
        <v>218484.39999999944</v>
      </c>
      <c r="T188" s="65">
        <f t="shared" si="2"/>
        <v>7799589.6399999997</v>
      </c>
      <c r="U188" s="67" t="s">
        <v>29</v>
      </c>
      <c r="V188" s="67"/>
      <c r="W188" s="66">
        <v>0</v>
      </c>
      <c r="X188" s="68">
        <v>0</v>
      </c>
    </row>
    <row r="189" spans="1:24" s="92" customFormat="1" ht="45" customHeight="1" x14ac:dyDescent="0.25">
      <c r="A189" s="90">
        <v>176</v>
      </c>
      <c r="B189" s="31" t="s">
        <v>206</v>
      </c>
      <c r="C189" s="31">
        <v>115897</v>
      </c>
      <c r="D189" s="44" t="s">
        <v>460</v>
      </c>
      <c r="E189" s="44" t="s">
        <v>461</v>
      </c>
      <c r="F189" s="45" t="s">
        <v>460</v>
      </c>
      <c r="G189" s="29">
        <v>42957</v>
      </c>
      <c r="H189" s="29">
        <v>44053</v>
      </c>
      <c r="I189" s="30">
        <v>85</v>
      </c>
      <c r="J189" s="31" t="s">
        <v>308</v>
      </c>
      <c r="K189" s="31" t="s">
        <v>354</v>
      </c>
      <c r="L189" s="31" t="s">
        <v>355</v>
      </c>
      <c r="M189" s="31" t="s">
        <v>27</v>
      </c>
      <c r="N189" s="32" t="s">
        <v>209</v>
      </c>
      <c r="O189" s="65">
        <v>3136946.25</v>
      </c>
      <c r="P189" s="65">
        <v>553578.75</v>
      </c>
      <c r="Q189" s="65">
        <v>892850</v>
      </c>
      <c r="R189" s="66"/>
      <c r="S189" s="65">
        <v>30750</v>
      </c>
      <c r="T189" s="65">
        <f t="shared" si="2"/>
        <v>4614125</v>
      </c>
      <c r="U189" s="67" t="s">
        <v>505</v>
      </c>
      <c r="V189" s="67"/>
      <c r="W189" s="66">
        <v>3030906.9099999997</v>
      </c>
      <c r="X189" s="68">
        <v>534865.91</v>
      </c>
    </row>
    <row r="190" spans="1:24" s="92" customFormat="1" ht="45" customHeight="1" x14ac:dyDescent="0.25">
      <c r="A190" s="90">
        <v>177</v>
      </c>
      <c r="B190" s="31" t="s">
        <v>206</v>
      </c>
      <c r="C190" s="31">
        <v>115940</v>
      </c>
      <c r="D190" s="44" t="s">
        <v>462</v>
      </c>
      <c r="E190" s="44" t="s">
        <v>463</v>
      </c>
      <c r="F190" s="44" t="s">
        <v>462</v>
      </c>
      <c r="G190" s="29">
        <v>42963</v>
      </c>
      <c r="H190" s="29">
        <v>43785</v>
      </c>
      <c r="I190" s="30">
        <v>85</v>
      </c>
      <c r="J190" s="31" t="s">
        <v>308</v>
      </c>
      <c r="K190" s="31" t="s">
        <v>354</v>
      </c>
      <c r="L190" s="31" t="s">
        <v>355</v>
      </c>
      <c r="M190" s="31" t="s">
        <v>27</v>
      </c>
      <c r="N190" s="32" t="s">
        <v>209</v>
      </c>
      <c r="O190" s="65">
        <v>3208791.77</v>
      </c>
      <c r="P190" s="65">
        <v>566257.37</v>
      </c>
      <c r="Q190" s="65">
        <v>735384.85</v>
      </c>
      <c r="R190" s="66"/>
      <c r="S190" s="65">
        <v>14025.549999999814</v>
      </c>
      <c r="T190" s="65">
        <f t="shared" si="2"/>
        <v>4524459.54</v>
      </c>
      <c r="U190" s="67" t="s">
        <v>505</v>
      </c>
      <c r="V190" s="67" t="s">
        <v>39</v>
      </c>
      <c r="W190" s="66">
        <v>3055909.4600000004</v>
      </c>
      <c r="X190" s="68">
        <v>539278.14999999991</v>
      </c>
    </row>
    <row r="191" spans="1:24" s="92" customFormat="1" ht="45" customHeight="1" x14ac:dyDescent="0.25">
      <c r="A191" s="90">
        <v>178</v>
      </c>
      <c r="B191" s="31" t="s">
        <v>128</v>
      </c>
      <c r="C191" s="31">
        <v>105565</v>
      </c>
      <c r="D191" s="44" t="s">
        <v>886</v>
      </c>
      <c r="E191" s="44" t="s">
        <v>887</v>
      </c>
      <c r="F191" s="44" t="s">
        <v>888</v>
      </c>
      <c r="G191" s="29">
        <v>42614</v>
      </c>
      <c r="H191" s="29">
        <v>44620</v>
      </c>
      <c r="I191" s="30">
        <v>83.72</v>
      </c>
      <c r="J191" s="31" t="s">
        <v>3325</v>
      </c>
      <c r="K191" s="31" t="s">
        <v>1090</v>
      </c>
      <c r="L191" s="31" t="s">
        <v>1133</v>
      </c>
      <c r="M191" s="31" t="s">
        <v>36</v>
      </c>
      <c r="N191" s="32" t="s">
        <v>132</v>
      </c>
      <c r="O191" s="66">
        <v>11040501.1171</v>
      </c>
      <c r="P191" s="66">
        <v>2146910.6328999996</v>
      </c>
      <c r="Q191" s="66">
        <v>2446875</v>
      </c>
      <c r="R191" s="66"/>
      <c r="S191" s="66">
        <v>48387</v>
      </c>
      <c r="T191" s="65">
        <f t="shared" si="2"/>
        <v>15682673.75</v>
      </c>
      <c r="U191" s="67" t="s">
        <v>505</v>
      </c>
      <c r="V191" s="67" t="s">
        <v>108</v>
      </c>
      <c r="W191" s="66">
        <v>10983223.439999998</v>
      </c>
      <c r="X191" s="68">
        <v>2135266.7399999998</v>
      </c>
    </row>
    <row r="192" spans="1:24" s="92" customFormat="1" ht="45" customHeight="1" x14ac:dyDescent="0.25">
      <c r="A192" s="90">
        <v>179</v>
      </c>
      <c r="B192" s="31" t="s">
        <v>128</v>
      </c>
      <c r="C192" s="31">
        <v>105616</v>
      </c>
      <c r="D192" s="44" t="s">
        <v>889</v>
      </c>
      <c r="E192" s="44" t="s">
        <v>887</v>
      </c>
      <c r="F192" s="44" t="s">
        <v>890</v>
      </c>
      <c r="G192" s="29">
        <v>42614</v>
      </c>
      <c r="H192" s="29">
        <v>44804</v>
      </c>
      <c r="I192" s="30">
        <v>83.72</v>
      </c>
      <c r="J192" s="31" t="s">
        <v>1091</v>
      </c>
      <c r="K192" s="31" t="s">
        <v>1092</v>
      </c>
      <c r="L192" s="31" t="s">
        <v>1093</v>
      </c>
      <c r="M192" s="31" t="s">
        <v>36</v>
      </c>
      <c r="N192" s="32" t="s">
        <v>132</v>
      </c>
      <c r="O192" s="66">
        <v>6340743.5</v>
      </c>
      <c r="P192" s="66">
        <v>1233006.5</v>
      </c>
      <c r="Q192" s="66">
        <v>1210000</v>
      </c>
      <c r="R192" s="66"/>
      <c r="S192" s="66">
        <v>50000</v>
      </c>
      <c r="T192" s="65">
        <f t="shared" si="2"/>
        <v>8833750</v>
      </c>
      <c r="U192" s="67" t="s">
        <v>505</v>
      </c>
      <c r="V192" s="67" t="s">
        <v>69</v>
      </c>
      <c r="W192" s="66">
        <v>6245497.1300000008</v>
      </c>
      <c r="X192" s="68">
        <v>1214312.08</v>
      </c>
    </row>
    <row r="193" spans="1:24" s="92" customFormat="1" ht="45" customHeight="1" x14ac:dyDescent="0.25">
      <c r="A193" s="90">
        <v>180</v>
      </c>
      <c r="B193" s="31" t="s">
        <v>206</v>
      </c>
      <c r="C193" s="31">
        <v>115683</v>
      </c>
      <c r="D193" s="44" t="s">
        <v>944</v>
      </c>
      <c r="E193" s="44" t="s">
        <v>945</v>
      </c>
      <c r="F193" s="44" t="s">
        <v>944</v>
      </c>
      <c r="G193" s="29">
        <v>42976</v>
      </c>
      <c r="H193" s="29">
        <v>43645</v>
      </c>
      <c r="I193" s="30">
        <v>85</v>
      </c>
      <c r="J193" s="31" t="s">
        <v>1094</v>
      </c>
      <c r="K193" s="31" t="s">
        <v>1095</v>
      </c>
      <c r="L193" s="31" t="s">
        <v>1096</v>
      </c>
      <c r="M193" s="31" t="s">
        <v>27</v>
      </c>
      <c r="N193" s="32" t="s">
        <v>209</v>
      </c>
      <c r="O193" s="65">
        <v>2498290.04</v>
      </c>
      <c r="P193" s="65">
        <v>440874.71</v>
      </c>
      <c r="Q193" s="65">
        <v>1327520.5899999999</v>
      </c>
      <c r="R193" s="66"/>
      <c r="S193" s="65">
        <v>28500</v>
      </c>
      <c r="T193" s="65">
        <f t="shared" si="2"/>
        <v>4295185.34</v>
      </c>
      <c r="U193" s="67" t="s">
        <v>505</v>
      </c>
      <c r="V193" s="67" t="s">
        <v>39</v>
      </c>
      <c r="W193" s="66">
        <v>1944169.42</v>
      </c>
      <c r="X193" s="68">
        <v>343092.29</v>
      </c>
    </row>
    <row r="194" spans="1:24" s="92" customFormat="1" ht="45" customHeight="1" x14ac:dyDescent="0.25">
      <c r="A194" s="90">
        <v>181</v>
      </c>
      <c r="B194" s="31" t="s">
        <v>128</v>
      </c>
      <c r="C194" s="31">
        <v>119601</v>
      </c>
      <c r="D194" s="44" t="s">
        <v>1017</v>
      </c>
      <c r="E194" s="44" t="s">
        <v>1019</v>
      </c>
      <c r="F194" s="44" t="s">
        <v>1020</v>
      </c>
      <c r="G194" s="29">
        <v>43250</v>
      </c>
      <c r="H194" s="29">
        <v>45076</v>
      </c>
      <c r="I194" s="30">
        <v>83.72</v>
      </c>
      <c r="J194" s="31" t="s">
        <v>308</v>
      </c>
      <c r="K194" s="31" t="s">
        <v>354</v>
      </c>
      <c r="L194" s="31" t="s">
        <v>355</v>
      </c>
      <c r="M194" s="31" t="s">
        <v>36</v>
      </c>
      <c r="N194" s="32" t="s">
        <v>132</v>
      </c>
      <c r="O194" s="66">
        <v>4121316.72</v>
      </c>
      <c r="P194" s="66">
        <v>801421.84</v>
      </c>
      <c r="Q194" s="66">
        <v>896617.19</v>
      </c>
      <c r="R194" s="66"/>
      <c r="S194" s="66">
        <v>20000</v>
      </c>
      <c r="T194" s="65">
        <f t="shared" si="2"/>
        <v>5839355.75</v>
      </c>
      <c r="U194" s="67" t="s">
        <v>38</v>
      </c>
      <c r="V194" s="67" t="s">
        <v>3916</v>
      </c>
      <c r="W194" s="66">
        <v>1478079.34</v>
      </c>
      <c r="X194" s="68">
        <v>287379.60000000003</v>
      </c>
    </row>
    <row r="195" spans="1:24" s="92" customFormat="1" ht="45" customHeight="1" x14ac:dyDescent="0.25">
      <c r="A195" s="90">
        <v>182</v>
      </c>
      <c r="B195" s="31" t="s">
        <v>128</v>
      </c>
      <c r="C195" s="31">
        <v>119675</v>
      </c>
      <c r="D195" s="44" t="s">
        <v>1018</v>
      </c>
      <c r="E195" s="44" t="s">
        <v>1019</v>
      </c>
      <c r="F195" s="44" t="s">
        <v>1021</v>
      </c>
      <c r="G195" s="29">
        <v>43250</v>
      </c>
      <c r="H195" s="29">
        <v>45076</v>
      </c>
      <c r="I195" s="30">
        <v>83.72</v>
      </c>
      <c r="J195" s="31" t="s">
        <v>308</v>
      </c>
      <c r="K195" s="31" t="s">
        <v>354</v>
      </c>
      <c r="L195" s="31" t="s">
        <v>355</v>
      </c>
      <c r="M195" s="31" t="s">
        <v>36</v>
      </c>
      <c r="N195" s="32" t="s">
        <v>132</v>
      </c>
      <c r="O195" s="65">
        <v>4121316.72</v>
      </c>
      <c r="P195" s="65">
        <v>801421.84</v>
      </c>
      <c r="Q195" s="65">
        <v>896617.19</v>
      </c>
      <c r="R195" s="66"/>
      <c r="S195" s="65">
        <v>20000</v>
      </c>
      <c r="T195" s="65">
        <f t="shared" si="2"/>
        <v>5839355.75</v>
      </c>
      <c r="U195" s="67" t="s">
        <v>38</v>
      </c>
      <c r="V195" s="67" t="s">
        <v>3916</v>
      </c>
      <c r="W195" s="66">
        <v>1144640.4200000004</v>
      </c>
      <c r="X195" s="68">
        <v>222554.14000000004</v>
      </c>
    </row>
    <row r="196" spans="1:24" s="92" customFormat="1" ht="45" customHeight="1" x14ac:dyDescent="0.25">
      <c r="A196" s="90">
        <v>183</v>
      </c>
      <c r="B196" s="31" t="s">
        <v>21</v>
      </c>
      <c r="C196" s="31">
        <v>121574</v>
      </c>
      <c r="D196" s="44" t="s">
        <v>1022</v>
      </c>
      <c r="E196" s="44" t="s">
        <v>1023</v>
      </c>
      <c r="F196" s="44" t="s">
        <v>1024</v>
      </c>
      <c r="G196" s="29">
        <v>43255</v>
      </c>
      <c r="H196" s="29">
        <v>44715</v>
      </c>
      <c r="I196" s="30">
        <v>85</v>
      </c>
      <c r="J196" s="31" t="s">
        <v>308</v>
      </c>
      <c r="K196" s="31" t="s">
        <v>354</v>
      </c>
      <c r="L196" s="31" t="s">
        <v>355</v>
      </c>
      <c r="M196" s="31" t="s">
        <v>27</v>
      </c>
      <c r="N196" s="32" t="s">
        <v>28</v>
      </c>
      <c r="O196" s="65">
        <v>11494093.380000001</v>
      </c>
      <c r="P196" s="65">
        <v>2028369.42</v>
      </c>
      <c r="Q196" s="65">
        <v>5795341.21</v>
      </c>
      <c r="R196" s="66"/>
      <c r="S196" s="65">
        <v>4277806.79</v>
      </c>
      <c r="T196" s="65">
        <f t="shared" si="2"/>
        <v>23595610.800000001</v>
      </c>
      <c r="U196" s="67" t="s">
        <v>505</v>
      </c>
      <c r="V196" s="67" t="s">
        <v>57</v>
      </c>
      <c r="W196" s="66">
        <v>11630420.909999998</v>
      </c>
      <c r="X196" s="68">
        <v>2052427.22</v>
      </c>
    </row>
    <row r="197" spans="1:24" s="92" customFormat="1" ht="45" customHeight="1" x14ac:dyDescent="0.25">
      <c r="A197" s="90">
        <v>184</v>
      </c>
      <c r="B197" s="31" t="s">
        <v>21</v>
      </c>
      <c r="C197" s="31">
        <v>121349</v>
      </c>
      <c r="D197" s="44" t="s">
        <v>1031</v>
      </c>
      <c r="E197" s="44" t="s">
        <v>1032</v>
      </c>
      <c r="F197" s="44" t="s">
        <v>1033</v>
      </c>
      <c r="G197" s="29">
        <v>43256</v>
      </c>
      <c r="H197" s="29">
        <v>44351</v>
      </c>
      <c r="I197" s="30">
        <v>85</v>
      </c>
      <c r="J197" s="31" t="s">
        <v>308</v>
      </c>
      <c r="K197" s="31" t="s">
        <v>354</v>
      </c>
      <c r="L197" s="31" t="s">
        <v>1134</v>
      </c>
      <c r="M197" s="31" t="s">
        <v>27</v>
      </c>
      <c r="N197" s="32" t="s">
        <v>28</v>
      </c>
      <c r="O197" s="65">
        <v>20214588.649999999</v>
      </c>
      <c r="P197" s="65">
        <v>3567280.35</v>
      </c>
      <c r="Q197" s="65">
        <v>23781869</v>
      </c>
      <c r="R197" s="66"/>
      <c r="S197" s="65">
        <v>23546636.48</v>
      </c>
      <c r="T197" s="65">
        <f t="shared" si="2"/>
        <v>71110374.480000004</v>
      </c>
      <c r="U197" s="67" t="s">
        <v>505</v>
      </c>
      <c r="V197" s="67" t="s">
        <v>57</v>
      </c>
      <c r="W197" s="66">
        <v>20214588.600000001</v>
      </c>
      <c r="X197" s="68">
        <v>3567280.34</v>
      </c>
    </row>
    <row r="198" spans="1:24" s="92" customFormat="1" ht="45" customHeight="1" x14ac:dyDescent="0.25">
      <c r="A198" s="90">
        <v>185</v>
      </c>
      <c r="B198" s="31" t="s">
        <v>128</v>
      </c>
      <c r="C198" s="31">
        <v>105531</v>
      </c>
      <c r="D198" s="44" t="s">
        <v>464</v>
      </c>
      <c r="E198" s="44" t="s">
        <v>465</v>
      </c>
      <c r="F198" s="44" t="s">
        <v>466</v>
      </c>
      <c r="G198" s="29">
        <v>42614</v>
      </c>
      <c r="H198" s="29">
        <v>45230</v>
      </c>
      <c r="I198" s="30">
        <v>83.72</v>
      </c>
      <c r="J198" s="31" t="s">
        <v>326</v>
      </c>
      <c r="K198" s="31" t="s">
        <v>467</v>
      </c>
      <c r="L198" s="31" t="s">
        <v>467</v>
      </c>
      <c r="M198" s="31" t="s">
        <v>36</v>
      </c>
      <c r="N198" s="32" t="s">
        <v>132</v>
      </c>
      <c r="O198" s="66">
        <v>6067114.3078000005</v>
      </c>
      <c r="P198" s="66">
        <v>1179797.1921999995</v>
      </c>
      <c r="Q198" s="66">
        <v>948026</v>
      </c>
      <c r="R198" s="66"/>
      <c r="S198" s="66">
        <v>60000</v>
      </c>
      <c r="T198" s="65">
        <f t="shared" si="2"/>
        <v>8254937.5</v>
      </c>
      <c r="U198" s="67" t="s">
        <v>38</v>
      </c>
      <c r="V198" s="67" t="s">
        <v>112</v>
      </c>
      <c r="W198" s="66">
        <v>4844161.4799999995</v>
      </c>
      <c r="X198" s="68">
        <v>941762.05999999982</v>
      </c>
    </row>
    <row r="199" spans="1:24" s="92" customFormat="1" ht="45" customHeight="1" x14ac:dyDescent="0.25">
      <c r="A199" s="90">
        <v>186</v>
      </c>
      <c r="B199" s="31" t="s">
        <v>206</v>
      </c>
      <c r="C199" s="31">
        <v>115978</v>
      </c>
      <c r="D199" s="44" t="s">
        <v>468</v>
      </c>
      <c r="E199" s="44" t="s">
        <v>469</v>
      </c>
      <c r="F199" s="44" t="s">
        <v>468</v>
      </c>
      <c r="G199" s="29">
        <v>42964</v>
      </c>
      <c r="H199" s="29">
        <v>44060</v>
      </c>
      <c r="I199" s="30">
        <v>85</v>
      </c>
      <c r="J199" s="31" t="s">
        <v>326</v>
      </c>
      <c r="K199" s="31" t="s">
        <v>467</v>
      </c>
      <c r="L199" s="31" t="s">
        <v>467</v>
      </c>
      <c r="M199" s="31" t="s">
        <v>27</v>
      </c>
      <c r="N199" s="32" t="s">
        <v>209</v>
      </c>
      <c r="O199" s="65">
        <v>3468174.25</v>
      </c>
      <c r="P199" s="65">
        <v>612030.75</v>
      </c>
      <c r="Q199" s="65">
        <v>2049045</v>
      </c>
      <c r="R199" s="66"/>
      <c r="S199" s="65">
        <v>621062.5</v>
      </c>
      <c r="T199" s="65">
        <f t="shared" si="2"/>
        <v>6750312.5</v>
      </c>
      <c r="U199" s="67" t="s">
        <v>505</v>
      </c>
      <c r="V199" s="67" t="s">
        <v>39</v>
      </c>
      <c r="W199" s="66">
        <v>3428365.1100000008</v>
      </c>
      <c r="X199" s="68">
        <v>605005.59000000008</v>
      </c>
    </row>
    <row r="200" spans="1:24" s="92" customFormat="1" ht="45" customHeight="1" x14ac:dyDescent="0.25">
      <c r="A200" s="90">
        <v>187</v>
      </c>
      <c r="B200" s="31" t="s">
        <v>206</v>
      </c>
      <c r="C200" s="31">
        <v>115665</v>
      </c>
      <c r="D200" s="44" t="s">
        <v>470</v>
      </c>
      <c r="E200" s="44" t="s">
        <v>471</v>
      </c>
      <c r="F200" s="44" t="s">
        <v>470</v>
      </c>
      <c r="G200" s="29">
        <v>42914</v>
      </c>
      <c r="H200" s="29">
        <v>43644</v>
      </c>
      <c r="I200" s="30">
        <v>85</v>
      </c>
      <c r="J200" s="31" t="s">
        <v>326</v>
      </c>
      <c r="K200" s="31" t="s">
        <v>467</v>
      </c>
      <c r="L200" s="31" t="s">
        <v>467</v>
      </c>
      <c r="M200" s="31" t="s">
        <v>27</v>
      </c>
      <c r="N200" s="32" t="s">
        <v>209</v>
      </c>
      <c r="O200" s="65">
        <v>1368912.79</v>
      </c>
      <c r="P200" s="65">
        <v>241572.85</v>
      </c>
      <c r="Q200" s="65">
        <v>1078008.7500000002</v>
      </c>
      <c r="R200" s="66"/>
      <c r="S200" s="65">
        <v>32923.929999999702</v>
      </c>
      <c r="T200" s="65">
        <f t="shared" si="2"/>
        <v>2721418.3200000003</v>
      </c>
      <c r="U200" s="67" t="s">
        <v>505</v>
      </c>
      <c r="V200" s="67"/>
      <c r="W200" s="66">
        <v>1361630.91</v>
      </c>
      <c r="X200" s="68">
        <v>240287.8</v>
      </c>
    </row>
    <row r="201" spans="1:24" s="92" customFormat="1" ht="45" customHeight="1" x14ac:dyDescent="0.25">
      <c r="A201" s="90">
        <v>188</v>
      </c>
      <c r="B201" s="31" t="s">
        <v>206</v>
      </c>
      <c r="C201" s="31">
        <v>115991</v>
      </c>
      <c r="D201" s="44" t="s">
        <v>472</v>
      </c>
      <c r="E201" s="44" t="s">
        <v>473</v>
      </c>
      <c r="F201" s="44" t="s">
        <v>472</v>
      </c>
      <c r="G201" s="29">
        <v>42951</v>
      </c>
      <c r="H201" s="29">
        <v>44047</v>
      </c>
      <c r="I201" s="30">
        <v>85</v>
      </c>
      <c r="J201" s="31" t="s">
        <v>326</v>
      </c>
      <c r="K201" s="31" t="s">
        <v>467</v>
      </c>
      <c r="L201" s="31" t="s">
        <v>474</v>
      </c>
      <c r="M201" s="31" t="s">
        <v>27</v>
      </c>
      <c r="N201" s="32" t="s">
        <v>209</v>
      </c>
      <c r="O201" s="65">
        <v>1547343.33</v>
      </c>
      <c r="P201" s="65">
        <v>273060.59000000003</v>
      </c>
      <c r="Q201" s="65">
        <v>651027.91000000015</v>
      </c>
      <c r="R201" s="66"/>
      <c r="S201" s="65">
        <v>441382.50999999978</v>
      </c>
      <c r="T201" s="65">
        <f t="shared" si="2"/>
        <v>2912814.34</v>
      </c>
      <c r="U201" s="67" t="s">
        <v>505</v>
      </c>
      <c r="V201" s="67"/>
      <c r="W201" s="66">
        <v>1454578</v>
      </c>
      <c r="X201" s="68">
        <v>256690.21999999994</v>
      </c>
    </row>
    <row r="202" spans="1:24" s="93" customFormat="1" ht="45" customHeight="1" x14ac:dyDescent="0.25">
      <c r="A202" s="90">
        <v>189</v>
      </c>
      <c r="B202" s="35" t="s">
        <v>90</v>
      </c>
      <c r="C202" s="35">
        <v>119828</v>
      </c>
      <c r="D202" s="46" t="s">
        <v>475</v>
      </c>
      <c r="E202" s="46" t="s">
        <v>476</v>
      </c>
      <c r="F202" s="46" t="s">
        <v>477</v>
      </c>
      <c r="G202" s="33">
        <v>43005</v>
      </c>
      <c r="H202" s="33">
        <v>43735</v>
      </c>
      <c r="I202" s="34">
        <v>84.999999638510033</v>
      </c>
      <c r="J202" s="35" t="s">
        <v>24</v>
      </c>
      <c r="K202" s="35" t="s">
        <v>478</v>
      </c>
      <c r="L202" s="35" t="s">
        <v>479</v>
      </c>
      <c r="M202" s="35" t="s">
        <v>27</v>
      </c>
      <c r="N202" s="32" t="s">
        <v>199</v>
      </c>
      <c r="O202" s="69">
        <v>705413.79</v>
      </c>
      <c r="P202" s="69">
        <v>124484.79</v>
      </c>
      <c r="Q202" s="69">
        <v>92210.99</v>
      </c>
      <c r="R202" s="69"/>
      <c r="S202" s="69">
        <v>8924.6</v>
      </c>
      <c r="T202" s="65">
        <f t="shared" si="2"/>
        <v>931034.17</v>
      </c>
      <c r="U202" s="70" t="s">
        <v>505</v>
      </c>
      <c r="V202" s="67" t="s">
        <v>39</v>
      </c>
      <c r="W202" s="69">
        <v>705411.07</v>
      </c>
      <c r="X202" s="71">
        <v>124476.49</v>
      </c>
    </row>
    <row r="203" spans="1:24" s="92" customFormat="1" ht="45" customHeight="1" x14ac:dyDescent="0.25">
      <c r="A203" s="90">
        <v>190</v>
      </c>
      <c r="B203" s="31" t="s">
        <v>21</v>
      </c>
      <c r="C203" s="31">
        <v>103195</v>
      </c>
      <c r="D203" s="44" t="s">
        <v>480</v>
      </c>
      <c r="E203" s="44" t="s">
        <v>481</v>
      </c>
      <c r="F203" s="44" t="s">
        <v>482</v>
      </c>
      <c r="G203" s="29">
        <v>42621</v>
      </c>
      <c r="H203" s="29">
        <v>43746</v>
      </c>
      <c r="I203" s="30">
        <v>85</v>
      </c>
      <c r="J203" s="31" t="s">
        <v>2278</v>
      </c>
      <c r="K203" s="31" t="s">
        <v>483</v>
      </c>
      <c r="L203" s="31" t="s">
        <v>484</v>
      </c>
      <c r="M203" s="31" t="s">
        <v>27</v>
      </c>
      <c r="N203" s="32" t="s">
        <v>28</v>
      </c>
      <c r="O203" s="66">
        <v>4696102.5080000004</v>
      </c>
      <c r="P203" s="66">
        <v>828723.97200000007</v>
      </c>
      <c r="Q203" s="66">
        <v>5524826.4800000004</v>
      </c>
      <c r="R203" s="66"/>
      <c r="S203" s="66">
        <v>8417771.75</v>
      </c>
      <c r="T203" s="65">
        <f t="shared" si="2"/>
        <v>19467424.710000001</v>
      </c>
      <c r="U203" s="67" t="s">
        <v>505</v>
      </c>
      <c r="V203" s="67" t="s">
        <v>112</v>
      </c>
      <c r="W203" s="66">
        <v>4555667.33</v>
      </c>
      <c r="X203" s="68">
        <v>803941.28</v>
      </c>
    </row>
    <row r="204" spans="1:24" s="92" customFormat="1" ht="45" customHeight="1" x14ac:dyDescent="0.25">
      <c r="A204" s="90">
        <v>191</v>
      </c>
      <c r="B204" s="31" t="s">
        <v>98</v>
      </c>
      <c r="C204" s="31">
        <v>105188</v>
      </c>
      <c r="D204" s="44" t="s">
        <v>485</v>
      </c>
      <c r="E204" s="44" t="s">
        <v>486</v>
      </c>
      <c r="F204" s="44" t="s">
        <v>487</v>
      </c>
      <c r="G204" s="29">
        <v>42622</v>
      </c>
      <c r="H204" s="29">
        <v>43352</v>
      </c>
      <c r="I204" s="30">
        <v>85</v>
      </c>
      <c r="J204" s="31" t="s">
        <v>2278</v>
      </c>
      <c r="K204" s="31" t="s">
        <v>483</v>
      </c>
      <c r="L204" s="31" t="s">
        <v>488</v>
      </c>
      <c r="M204" s="31" t="s">
        <v>27</v>
      </c>
      <c r="N204" s="32" t="s">
        <v>199</v>
      </c>
      <c r="O204" s="66">
        <v>5414113.6100000003</v>
      </c>
      <c r="P204" s="66">
        <v>955431.81</v>
      </c>
      <c r="Q204" s="66">
        <v>0</v>
      </c>
      <c r="R204" s="66"/>
      <c r="S204" s="66">
        <v>1064929.8899999999</v>
      </c>
      <c r="T204" s="65">
        <f t="shared" si="2"/>
        <v>7434475.3099999996</v>
      </c>
      <c r="U204" s="67" t="s">
        <v>505</v>
      </c>
      <c r="V204" s="67" t="s">
        <v>112</v>
      </c>
      <c r="W204" s="66">
        <v>5295010.74</v>
      </c>
      <c r="X204" s="68">
        <v>896945.72</v>
      </c>
    </row>
    <row r="205" spans="1:24" s="92" customFormat="1" ht="45" customHeight="1" x14ac:dyDescent="0.25">
      <c r="A205" s="90">
        <v>192</v>
      </c>
      <c r="B205" s="31" t="s">
        <v>98</v>
      </c>
      <c r="C205" s="31">
        <v>104873</v>
      </c>
      <c r="D205" s="44" t="s">
        <v>489</v>
      </c>
      <c r="E205" s="44" t="s">
        <v>490</v>
      </c>
      <c r="F205" s="44" t="s">
        <v>491</v>
      </c>
      <c r="G205" s="29">
        <v>42629</v>
      </c>
      <c r="H205" s="29">
        <v>43359</v>
      </c>
      <c r="I205" s="30">
        <v>85</v>
      </c>
      <c r="J205" s="31" t="s">
        <v>2278</v>
      </c>
      <c r="K205" s="31" t="s">
        <v>483</v>
      </c>
      <c r="L205" s="31" t="s">
        <v>492</v>
      </c>
      <c r="M205" s="31" t="s">
        <v>27</v>
      </c>
      <c r="N205" s="32" t="s">
        <v>199</v>
      </c>
      <c r="O205" s="66">
        <v>5712085</v>
      </c>
      <c r="P205" s="66">
        <v>1008015</v>
      </c>
      <c r="Q205" s="66">
        <v>0</v>
      </c>
      <c r="R205" s="66"/>
      <c r="S205" s="66">
        <v>1011700</v>
      </c>
      <c r="T205" s="65">
        <f t="shared" si="2"/>
        <v>7731800</v>
      </c>
      <c r="U205" s="67" t="s">
        <v>505</v>
      </c>
      <c r="V205" s="67" t="s">
        <v>57</v>
      </c>
      <c r="W205" s="66">
        <v>5683770.1799999997</v>
      </c>
      <c r="X205" s="68">
        <v>1003017.87</v>
      </c>
    </row>
    <row r="206" spans="1:24" s="92" customFormat="1" ht="45" customHeight="1" x14ac:dyDescent="0.25">
      <c r="A206" s="90">
        <v>193</v>
      </c>
      <c r="B206" s="31" t="s">
        <v>206</v>
      </c>
      <c r="C206" s="31">
        <v>115705</v>
      </c>
      <c r="D206" s="44" t="s">
        <v>493</v>
      </c>
      <c r="E206" s="44" t="s">
        <v>494</v>
      </c>
      <c r="F206" s="44" t="s">
        <v>493</v>
      </c>
      <c r="G206" s="29">
        <v>42902</v>
      </c>
      <c r="H206" s="29">
        <v>43450</v>
      </c>
      <c r="I206" s="30">
        <v>85</v>
      </c>
      <c r="J206" s="31" t="s">
        <v>2278</v>
      </c>
      <c r="K206" s="31" t="s">
        <v>483</v>
      </c>
      <c r="L206" s="31" t="s">
        <v>492</v>
      </c>
      <c r="M206" s="31" t="s">
        <v>27</v>
      </c>
      <c r="N206" s="32" t="s">
        <v>209</v>
      </c>
      <c r="O206" s="65">
        <v>2251640.89</v>
      </c>
      <c r="P206" s="66">
        <v>397348.39</v>
      </c>
      <c r="Q206" s="65">
        <v>1494030.9000000004</v>
      </c>
      <c r="R206" s="66"/>
      <c r="S206" s="65">
        <v>657762.10000000009</v>
      </c>
      <c r="T206" s="65">
        <f t="shared" ref="T206:T269" si="3">SUM(O206:S206)</f>
        <v>4800782.2800000012</v>
      </c>
      <c r="U206" s="67" t="s">
        <v>505</v>
      </c>
      <c r="V206" s="67"/>
      <c r="W206" s="66">
        <v>2148432.41</v>
      </c>
      <c r="X206" s="68">
        <v>379135.12</v>
      </c>
    </row>
    <row r="207" spans="1:24" s="92" customFormat="1" ht="45" customHeight="1" x14ac:dyDescent="0.25">
      <c r="A207" s="90">
        <v>194</v>
      </c>
      <c r="B207" s="31" t="s">
        <v>98</v>
      </c>
      <c r="C207" s="31">
        <v>104350</v>
      </c>
      <c r="D207" s="44" t="s">
        <v>877</v>
      </c>
      <c r="E207" s="44" t="s">
        <v>878</v>
      </c>
      <c r="F207" s="44" t="s">
        <v>879</v>
      </c>
      <c r="G207" s="29">
        <v>42621</v>
      </c>
      <c r="H207" s="29">
        <v>43351</v>
      </c>
      <c r="I207" s="30">
        <v>85</v>
      </c>
      <c r="J207" s="31" t="s">
        <v>2278</v>
      </c>
      <c r="K207" s="31" t="s">
        <v>483</v>
      </c>
      <c r="L207" s="31" t="s">
        <v>3960</v>
      </c>
      <c r="M207" s="31" t="s">
        <v>27</v>
      </c>
      <c r="N207" s="32" t="s">
        <v>199</v>
      </c>
      <c r="O207" s="66">
        <v>5722324.6439999994</v>
      </c>
      <c r="P207" s="66">
        <v>1009821.9960000003</v>
      </c>
      <c r="Q207" s="66">
        <v>0</v>
      </c>
      <c r="R207" s="66"/>
      <c r="S207" s="66">
        <v>663486.93999999994</v>
      </c>
      <c r="T207" s="65">
        <f t="shared" si="3"/>
        <v>7395633.5800000001</v>
      </c>
      <c r="U207" s="67" t="s">
        <v>505</v>
      </c>
      <c r="V207" s="67" t="s">
        <v>69</v>
      </c>
      <c r="W207" s="66">
        <v>5709808.9699999997</v>
      </c>
      <c r="X207" s="68">
        <v>1007613.3399999999</v>
      </c>
    </row>
    <row r="208" spans="1:24" s="92" customFormat="1" ht="45" customHeight="1" x14ac:dyDescent="0.25">
      <c r="A208" s="90">
        <v>195</v>
      </c>
      <c r="B208" s="31" t="s">
        <v>30</v>
      </c>
      <c r="C208" s="31">
        <v>103454</v>
      </c>
      <c r="D208" s="44" t="s">
        <v>495</v>
      </c>
      <c r="E208" s="44" t="s">
        <v>496</v>
      </c>
      <c r="F208" s="44" t="s">
        <v>497</v>
      </c>
      <c r="G208" s="29">
        <v>42614</v>
      </c>
      <c r="H208" s="29">
        <v>44166</v>
      </c>
      <c r="I208" s="30">
        <v>84.435339999999997</v>
      </c>
      <c r="J208" s="31" t="s">
        <v>498</v>
      </c>
      <c r="K208" s="31" t="s">
        <v>499</v>
      </c>
      <c r="L208" s="31" t="s">
        <v>500</v>
      </c>
      <c r="M208" s="31" t="s">
        <v>36</v>
      </c>
      <c r="N208" s="32" t="s">
        <v>37</v>
      </c>
      <c r="O208" s="66">
        <v>7257102.7555640005</v>
      </c>
      <c r="P208" s="66">
        <v>1337287.0544360001</v>
      </c>
      <c r="Q208" s="66">
        <v>0</v>
      </c>
      <c r="R208" s="66"/>
      <c r="S208" s="66">
        <v>219231.31</v>
      </c>
      <c r="T208" s="65">
        <f t="shared" si="3"/>
        <v>8813621.120000001</v>
      </c>
      <c r="U208" s="67" t="s">
        <v>505</v>
      </c>
      <c r="V208" s="67" t="s">
        <v>57</v>
      </c>
      <c r="W208" s="66">
        <v>7111559.0899999989</v>
      </c>
      <c r="X208" s="68">
        <v>1310932.1299999999</v>
      </c>
    </row>
    <row r="209" spans="1:24" s="92" customFormat="1" ht="45" customHeight="1" x14ac:dyDescent="0.25">
      <c r="A209" s="90">
        <v>196</v>
      </c>
      <c r="B209" s="31" t="s">
        <v>30</v>
      </c>
      <c r="C209" s="31">
        <v>103633</v>
      </c>
      <c r="D209" s="44" t="s">
        <v>1224</v>
      </c>
      <c r="E209" s="44" t="s">
        <v>496</v>
      </c>
      <c r="F209" s="44" t="s">
        <v>501</v>
      </c>
      <c r="G209" s="29">
        <v>42621</v>
      </c>
      <c r="H209" s="29">
        <v>44082</v>
      </c>
      <c r="I209" s="30">
        <v>84.435339999999997</v>
      </c>
      <c r="J209" s="31" t="s">
        <v>498</v>
      </c>
      <c r="K209" s="31" t="s">
        <v>499</v>
      </c>
      <c r="L209" s="31" t="s">
        <v>500</v>
      </c>
      <c r="M209" s="31" t="s">
        <v>36</v>
      </c>
      <c r="N209" s="32" t="s">
        <v>37</v>
      </c>
      <c r="O209" s="66">
        <v>7216366.5300000003</v>
      </c>
      <c r="P209" s="66">
        <v>1329780.47</v>
      </c>
      <c r="Q209" s="66">
        <v>0</v>
      </c>
      <c r="R209" s="66"/>
      <c r="S209" s="66">
        <v>360595</v>
      </c>
      <c r="T209" s="65">
        <f t="shared" si="3"/>
        <v>8906742</v>
      </c>
      <c r="U209" s="67" t="s">
        <v>505</v>
      </c>
      <c r="V209" s="67" t="s">
        <v>69</v>
      </c>
      <c r="W209" s="66">
        <v>6888784.8800000008</v>
      </c>
      <c r="X209" s="68">
        <v>1269982.3699999999</v>
      </c>
    </row>
    <row r="210" spans="1:24" s="92" customFormat="1" ht="45" customHeight="1" x14ac:dyDescent="0.25">
      <c r="A210" s="90">
        <v>197</v>
      </c>
      <c r="B210" s="31" t="s">
        <v>90</v>
      </c>
      <c r="C210" s="31">
        <v>104769</v>
      </c>
      <c r="D210" s="44" t="s">
        <v>502</v>
      </c>
      <c r="E210" s="44" t="s">
        <v>503</v>
      </c>
      <c r="F210" s="44" t="s">
        <v>504</v>
      </c>
      <c r="G210" s="29">
        <v>42629</v>
      </c>
      <c r="H210" s="29">
        <v>43085</v>
      </c>
      <c r="I210" s="30">
        <v>85</v>
      </c>
      <c r="J210" s="31" t="s">
        <v>498</v>
      </c>
      <c r="K210" s="31" t="s">
        <v>499</v>
      </c>
      <c r="L210" s="31" t="s">
        <v>500</v>
      </c>
      <c r="M210" s="31" t="s">
        <v>27</v>
      </c>
      <c r="N210" s="32" t="s">
        <v>199</v>
      </c>
      <c r="O210" s="66">
        <v>696107.46</v>
      </c>
      <c r="P210" s="66">
        <v>122842.49</v>
      </c>
      <c r="Q210" s="66">
        <v>90994.45</v>
      </c>
      <c r="R210" s="66"/>
      <c r="S210" s="66">
        <v>32903.230000000003</v>
      </c>
      <c r="T210" s="65">
        <f t="shared" si="3"/>
        <v>942847.62999999989</v>
      </c>
      <c r="U210" s="67" t="s">
        <v>505</v>
      </c>
      <c r="V210" s="67" t="s">
        <v>44</v>
      </c>
      <c r="W210" s="66">
        <v>682788.85999999987</v>
      </c>
      <c r="X210" s="68">
        <v>120492.13</v>
      </c>
    </row>
    <row r="211" spans="1:24" s="92" customFormat="1" ht="45" customHeight="1" x14ac:dyDescent="0.25">
      <c r="A211" s="90">
        <v>198</v>
      </c>
      <c r="B211" s="31" t="s">
        <v>98</v>
      </c>
      <c r="C211" s="31">
        <v>105076</v>
      </c>
      <c r="D211" s="44" t="s">
        <v>506</v>
      </c>
      <c r="E211" s="44" t="s">
        <v>507</v>
      </c>
      <c r="F211" s="44" t="s">
        <v>508</v>
      </c>
      <c r="G211" s="29">
        <v>42621</v>
      </c>
      <c r="H211" s="29">
        <v>43351</v>
      </c>
      <c r="I211" s="30">
        <v>85</v>
      </c>
      <c r="J211" s="31" t="s">
        <v>498</v>
      </c>
      <c r="K211" s="31" t="s">
        <v>499</v>
      </c>
      <c r="L211" s="31" t="s">
        <v>500</v>
      </c>
      <c r="M211" s="31" t="s">
        <v>27</v>
      </c>
      <c r="N211" s="32" t="s">
        <v>199</v>
      </c>
      <c r="O211" s="66">
        <v>1639539.075</v>
      </c>
      <c r="P211" s="66">
        <v>289330.42500000005</v>
      </c>
      <c r="Q211" s="66">
        <v>0</v>
      </c>
      <c r="R211" s="66"/>
      <c r="S211" s="66">
        <v>25769.03</v>
      </c>
      <c r="T211" s="65">
        <f t="shared" si="3"/>
        <v>1954638.53</v>
      </c>
      <c r="U211" s="67" t="s">
        <v>505</v>
      </c>
      <c r="V211" s="67" t="s">
        <v>57</v>
      </c>
      <c r="W211" s="66">
        <v>1605983.6899999997</v>
      </c>
      <c r="X211" s="68">
        <v>283408.87999999995</v>
      </c>
    </row>
    <row r="212" spans="1:24" s="92" customFormat="1" ht="45" customHeight="1" x14ac:dyDescent="0.25">
      <c r="A212" s="90">
        <v>199</v>
      </c>
      <c r="B212" s="31" t="s">
        <v>128</v>
      </c>
      <c r="C212" s="31">
        <v>106021</v>
      </c>
      <c r="D212" s="44" t="s">
        <v>509</v>
      </c>
      <c r="E212" s="44" t="s">
        <v>510</v>
      </c>
      <c r="F212" s="44" t="s">
        <v>511</v>
      </c>
      <c r="G212" s="29">
        <v>42618</v>
      </c>
      <c r="H212" s="29">
        <v>44444</v>
      </c>
      <c r="I212" s="30">
        <v>83.72</v>
      </c>
      <c r="J212" s="31" t="s">
        <v>498</v>
      </c>
      <c r="K212" s="31" t="s">
        <v>499</v>
      </c>
      <c r="L212" s="31" t="s">
        <v>500</v>
      </c>
      <c r="M212" s="31" t="s">
        <v>36</v>
      </c>
      <c r="N212" s="32" t="s">
        <v>132</v>
      </c>
      <c r="O212" s="66">
        <v>5887120.9124000007</v>
      </c>
      <c r="P212" s="66">
        <v>1144796.0875999993</v>
      </c>
      <c r="Q212" s="66">
        <v>1122000</v>
      </c>
      <c r="R212" s="66"/>
      <c r="S212" s="66">
        <v>6000</v>
      </c>
      <c r="T212" s="65">
        <f t="shared" si="3"/>
        <v>8159917</v>
      </c>
      <c r="U212" s="67" t="s">
        <v>505</v>
      </c>
      <c r="V212" s="67" t="s">
        <v>57</v>
      </c>
      <c r="W212" s="66">
        <v>5872257.6800000016</v>
      </c>
      <c r="X212" s="68">
        <v>1141782.07</v>
      </c>
    </row>
    <row r="213" spans="1:24" s="92" customFormat="1" ht="45" customHeight="1" x14ac:dyDescent="0.25">
      <c r="A213" s="90">
        <v>200</v>
      </c>
      <c r="B213" s="31" t="s">
        <v>128</v>
      </c>
      <c r="C213" s="31">
        <v>105736</v>
      </c>
      <c r="D213" s="44" t="s">
        <v>512</v>
      </c>
      <c r="E213" s="44" t="s">
        <v>510</v>
      </c>
      <c r="F213" s="44" t="s">
        <v>513</v>
      </c>
      <c r="G213" s="29">
        <v>42618</v>
      </c>
      <c r="H213" s="29">
        <v>44444</v>
      </c>
      <c r="I213" s="30">
        <v>83.72</v>
      </c>
      <c r="J213" s="31" t="s">
        <v>498</v>
      </c>
      <c r="K213" s="31" t="s">
        <v>499</v>
      </c>
      <c r="L213" s="31" t="s">
        <v>500</v>
      </c>
      <c r="M213" s="31" t="s">
        <v>36</v>
      </c>
      <c r="N213" s="32" t="s">
        <v>132</v>
      </c>
      <c r="O213" s="66">
        <v>4645920.8432</v>
      </c>
      <c r="P213" s="66">
        <v>903435.1568</v>
      </c>
      <c r="Q213" s="66">
        <v>600000</v>
      </c>
      <c r="R213" s="66"/>
      <c r="S213" s="66">
        <v>29032</v>
      </c>
      <c r="T213" s="65">
        <f t="shared" si="3"/>
        <v>6178388</v>
      </c>
      <c r="U213" s="67" t="s">
        <v>505</v>
      </c>
      <c r="V213" s="67" t="s">
        <v>57</v>
      </c>
      <c r="W213" s="66">
        <v>4354993.959999999</v>
      </c>
      <c r="X213" s="68">
        <v>810267.98999999987</v>
      </c>
    </row>
    <row r="214" spans="1:24" s="92" customFormat="1" ht="45" customHeight="1" x14ac:dyDescent="0.25">
      <c r="A214" s="90">
        <v>201</v>
      </c>
      <c r="B214" s="31" t="s">
        <v>128</v>
      </c>
      <c r="C214" s="31">
        <v>105687</v>
      </c>
      <c r="D214" s="44" t="s">
        <v>514</v>
      </c>
      <c r="E214" s="44" t="s">
        <v>510</v>
      </c>
      <c r="F214" s="44" t="s">
        <v>515</v>
      </c>
      <c r="G214" s="29">
        <v>42621</v>
      </c>
      <c r="H214" s="29">
        <v>44447</v>
      </c>
      <c r="I214" s="30">
        <v>83.72</v>
      </c>
      <c r="J214" s="31" t="s">
        <v>498</v>
      </c>
      <c r="K214" s="31" t="s">
        <v>499</v>
      </c>
      <c r="L214" s="31" t="s">
        <v>500</v>
      </c>
      <c r="M214" s="31" t="s">
        <v>36</v>
      </c>
      <c r="N214" s="32" t="s">
        <v>132</v>
      </c>
      <c r="O214" s="66">
        <v>5929520.0692000007</v>
      </c>
      <c r="P214" s="66">
        <v>1153040.9307999993</v>
      </c>
      <c r="Q214" s="66">
        <v>917692</v>
      </c>
      <c r="R214" s="66"/>
      <c r="S214" s="66">
        <v>14400</v>
      </c>
      <c r="T214" s="65">
        <f t="shared" si="3"/>
        <v>8014653</v>
      </c>
      <c r="U214" s="67" t="s">
        <v>505</v>
      </c>
      <c r="V214" s="67" t="s">
        <v>57</v>
      </c>
      <c r="W214" s="66">
        <v>5918334.75</v>
      </c>
      <c r="X214" s="68">
        <v>1150593.9500000004</v>
      </c>
    </row>
    <row r="215" spans="1:24" s="92" customFormat="1" ht="45" customHeight="1" x14ac:dyDescent="0.25">
      <c r="A215" s="90">
        <v>202</v>
      </c>
      <c r="B215" s="31" t="s">
        <v>90</v>
      </c>
      <c r="C215" s="31">
        <v>119868</v>
      </c>
      <c r="D215" s="47" t="s">
        <v>516</v>
      </c>
      <c r="E215" s="47" t="s">
        <v>517</v>
      </c>
      <c r="F215" s="44" t="s">
        <v>518</v>
      </c>
      <c r="G215" s="29">
        <v>43005</v>
      </c>
      <c r="H215" s="29">
        <v>43551</v>
      </c>
      <c r="I215" s="30">
        <v>84.999999690697123</v>
      </c>
      <c r="J215" s="31" t="s">
        <v>498</v>
      </c>
      <c r="K215" s="31" t="s">
        <v>499</v>
      </c>
      <c r="L215" s="31" t="s">
        <v>500</v>
      </c>
      <c r="M215" s="31" t="s">
        <v>27</v>
      </c>
      <c r="N215" s="32" t="s">
        <v>199</v>
      </c>
      <c r="O215" s="66">
        <v>687028.86</v>
      </c>
      <c r="P215" s="66">
        <v>121240.39</v>
      </c>
      <c r="Q215" s="66">
        <v>89807.7</v>
      </c>
      <c r="R215" s="66"/>
      <c r="S215" s="66">
        <v>29405.5</v>
      </c>
      <c r="T215" s="65">
        <f t="shared" si="3"/>
        <v>927482.45</v>
      </c>
      <c r="U215" s="67" t="s">
        <v>505</v>
      </c>
      <c r="V215" s="67"/>
      <c r="W215" s="66">
        <v>635441.94000000006</v>
      </c>
      <c r="X215" s="68">
        <v>112136.78000000001</v>
      </c>
    </row>
    <row r="216" spans="1:24" s="92" customFormat="1" ht="45" customHeight="1" x14ac:dyDescent="0.25">
      <c r="A216" s="90">
        <v>203</v>
      </c>
      <c r="B216" s="31" t="s">
        <v>90</v>
      </c>
      <c r="C216" s="31">
        <v>119903</v>
      </c>
      <c r="D216" s="44" t="s">
        <v>519</v>
      </c>
      <c r="E216" s="44" t="s">
        <v>520</v>
      </c>
      <c r="F216" s="44" t="s">
        <v>521</v>
      </c>
      <c r="G216" s="29">
        <v>43005</v>
      </c>
      <c r="H216" s="29">
        <v>43431</v>
      </c>
      <c r="I216" s="30">
        <v>84.99999946112726</v>
      </c>
      <c r="J216" s="31" t="s">
        <v>498</v>
      </c>
      <c r="K216" s="31" t="s">
        <v>499</v>
      </c>
      <c r="L216" s="31" t="s">
        <v>500</v>
      </c>
      <c r="M216" s="31" t="s">
        <v>27</v>
      </c>
      <c r="N216" s="32" t="s">
        <v>199</v>
      </c>
      <c r="O216" s="66">
        <v>709815.08</v>
      </c>
      <c r="P216" s="66">
        <v>125261.49</v>
      </c>
      <c r="Q216" s="66">
        <v>92786.29</v>
      </c>
      <c r="R216" s="66"/>
      <c r="S216" s="66">
        <v>7771.57</v>
      </c>
      <c r="T216" s="65">
        <f t="shared" si="3"/>
        <v>935634.42999999993</v>
      </c>
      <c r="U216" s="67" t="s">
        <v>505</v>
      </c>
      <c r="V216" s="67"/>
      <c r="W216" s="66">
        <v>707463.2699999999</v>
      </c>
      <c r="X216" s="68">
        <v>124846.46</v>
      </c>
    </row>
    <row r="217" spans="1:24" s="92" customFormat="1" ht="45" customHeight="1" x14ac:dyDescent="0.25">
      <c r="A217" s="90">
        <v>204</v>
      </c>
      <c r="B217" s="31" t="s">
        <v>90</v>
      </c>
      <c r="C217" s="31">
        <v>119867</v>
      </c>
      <c r="D217" s="44" t="s">
        <v>522</v>
      </c>
      <c r="E217" s="44" t="s">
        <v>523</v>
      </c>
      <c r="F217" s="44" t="s">
        <v>524</v>
      </c>
      <c r="G217" s="29">
        <v>43005</v>
      </c>
      <c r="H217" s="29">
        <v>43735</v>
      </c>
      <c r="I217" s="30">
        <v>84.999998980713912</v>
      </c>
      <c r="J217" s="31" t="s">
        <v>498</v>
      </c>
      <c r="K217" s="31" t="s">
        <v>499</v>
      </c>
      <c r="L217" s="31" t="s">
        <v>500</v>
      </c>
      <c r="M217" s="31" t="s">
        <v>27</v>
      </c>
      <c r="N217" s="32" t="s">
        <v>199</v>
      </c>
      <c r="O217" s="66">
        <v>708829.45</v>
      </c>
      <c r="P217" s="66">
        <v>125087.56</v>
      </c>
      <c r="Q217" s="66">
        <v>92657.46</v>
      </c>
      <c r="R217" s="66"/>
      <c r="S217" s="66">
        <v>34447.33</v>
      </c>
      <c r="T217" s="65">
        <f t="shared" si="3"/>
        <v>961021.79999999993</v>
      </c>
      <c r="U217" s="67" t="s">
        <v>505</v>
      </c>
      <c r="V217" s="67"/>
      <c r="W217" s="66">
        <v>703749.51000000024</v>
      </c>
      <c r="X217" s="68">
        <v>124191.09</v>
      </c>
    </row>
    <row r="218" spans="1:24" s="92" customFormat="1" ht="45" customHeight="1" x14ac:dyDescent="0.25">
      <c r="A218" s="90">
        <v>205</v>
      </c>
      <c r="B218" s="31" t="s">
        <v>206</v>
      </c>
      <c r="C218" s="31">
        <v>118302</v>
      </c>
      <c r="D218" s="44" t="s">
        <v>525</v>
      </c>
      <c r="E218" s="44" t="s">
        <v>526</v>
      </c>
      <c r="F218" s="44" t="s">
        <v>525</v>
      </c>
      <c r="G218" s="29">
        <v>42957</v>
      </c>
      <c r="H218" s="29">
        <v>43687</v>
      </c>
      <c r="I218" s="30">
        <v>85</v>
      </c>
      <c r="J218" s="31" t="s">
        <v>498</v>
      </c>
      <c r="K218" s="31" t="s">
        <v>499</v>
      </c>
      <c r="L218" s="31" t="s">
        <v>500</v>
      </c>
      <c r="M218" s="31" t="s">
        <v>27</v>
      </c>
      <c r="N218" s="32" t="s">
        <v>209</v>
      </c>
      <c r="O218" s="65">
        <v>240398.56</v>
      </c>
      <c r="P218" s="65">
        <v>42423.28</v>
      </c>
      <c r="Q218" s="65">
        <v>165820.5</v>
      </c>
      <c r="R218" s="66"/>
      <c r="S218" s="65">
        <v>32268.309999999998</v>
      </c>
      <c r="T218" s="65">
        <f t="shared" si="3"/>
        <v>480910.64999999997</v>
      </c>
      <c r="U218" s="67" t="s">
        <v>505</v>
      </c>
      <c r="V218" s="67"/>
      <c r="W218" s="66">
        <v>211008.15</v>
      </c>
      <c r="X218" s="68">
        <v>37236.729999999996</v>
      </c>
    </row>
    <row r="219" spans="1:24" s="92" customFormat="1" ht="45" customHeight="1" x14ac:dyDescent="0.25">
      <c r="A219" s="90">
        <v>206</v>
      </c>
      <c r="B219" s="31" t="s">
        <v>206</v>
      </c>
      <c r="C219" s="31">
        <v>115921</v>
      </c>
      <c r="D219" s="44" t="s">
        <v>527</v>
      </c>
      <c r="E219" s="44" t="s">
        <v>528</v>
      </c>
      <c r="F219" s="44" t="s">
        <v>527</v>
      </c>
      <c r="G219" s="29">
        <v>43006</v>
      </c>
      <c r="H219" s="29">
        <v>44102</v>
      </c>
      <c r="I219" s="30">
        <v>85</v>
      </c>
      <c r="J219" s="31" t="s">
        <v>498</v>
      </c>
      <c r="K219" s="31" t="s">
        <v>499</v>
      </c>
      <c r="L219" s="31" t="s">
        <v>500</v>
      </c>
      <c r="M219" s="31" t="s">
        <v>27</v>
      </c>
      <c r="N219" s="32" t="s">
        <v>209</v>
      </c>
      <c r="O219" s="65">
        <v>1557406.55</v>
      </c>
      <c r="P219" s="65">
        <v>274836.45</v>
      </c>
      <c r="Q219" s="65">
        <v>378297</v>
      </c>
      <c r="R219" s="66"/>
      <c r="S219" s="65">
        <v>121662</v>
      </c>
      <c r="T219" s="65">
        <f t="shared" si="3"/>
        <v>2332202</v>
      </c>
      <c r="U219" s="67" t="s">
        <v>505</v>
      </c>
      <c r="V219" s="67"/>
      <c r="W219" s="66">
        <v>1436390.5700000003</v>
      </c>
      <c r="X219" s="68">
        <v>253480.95000000007</v>
      </c>
    </row>
    <row r="220" spans="1:24" s="92" customFormat="1" ht="45" customHeight="1" x14ac:dyDescent="0.25">
      <c r="A220" s="90">
        <v>207</v>
      </c>
      <c r="B220" s="31" t="s">
        <v>206</v>
      </c>
      <c r="C220" s="31">
        <v>115586</v>
      </c>
      <c r="D220" s="44" t="s">
        <v>932</v>
      </c>
      <c r="E220" s="44" t="s">
        <v>933</v>
      </c>
      <c r="F220" s="44" t="s">
        <v>932</v>
      </c>
      <c r="G220" s="29">
        <v>42915</v>
      </c>
      <c r="H220" s="29">
        <v>43645</v>
      </c>
      <c r="I220" s="30">
        <v>85</v>
      </c>
      <c r="J220" s="31" t="s">
        <v>3326</v>
      </c>
      <c r="K220" s="31" t="s">
        <v>1097</v>
      </c>
      <c r="L220" s="31" t="s">
        <v>1098</v>
      </c>
      <c r="M220" s="31" t="s">
        <v>27</v>
      </c>
      <c r="N220" s="32" t="s">
        <v>209</v>
      </c>
      <c r="O220" s="65">
        <v>2984077.07</v>
      </c>
      <c r="P220" s="65">
        <v>526601.82999999996</v>
      </c>
      <c r="Q220" s="65">
        <v>1767040.1</v>
      </c>
      <c r="R220" s="66"/>
      <c r="S220" s="65">
        <v>842349.61000000034</v>
      </c>
      <c r="T220" s="65">
        <f t="shared" si="3"/>
        <v>6120068.6100000003</v>
      </c>
      <c r="U220" s="67" t="s">
        <v>505</v>
      </c>
      <c r="V220" s="67" t="s">
        <v>39</v>
      </c>
      <c r="W220" s="66">
        <v>2974396.86</v>
      </c>
      <c r="X220" s="68">
        <v>524893.54</v>
      </c>
    </row>
    <row r="221" spans="1:24" s="92" customFormat="1" ht="45" customHeight="1" x14ac:dyDescent="0.25">
      <c r="A221" s="90">
        <v>208</v>
      </c>
      <c r="B221" s="31" t="s">
        <v>128</v>
      </c>
      <c r="C221" s="31">
        <v>106020</v>
      </c>
      <c r="D221" s="44" t="s">
        <v>905</v>
      </c>
      <c r="E221" s="44" t="s">
        <v>510</v>
      </c>
      <c r="F221" s="44" t="s">
        <v>906</v>
      </c>
      <c r="G221" s="29">
        <v>42621</v>
      </c>
      <c r="H221" s="29">
        <v>44719</v>
      </c>
      <c r="I221" s="30">
        <v>83.72</v>
      </c>
      <c r="J221" s="31" t="s">
        <v>498</v>
      </c>
      <c r="K221" s="31" t="s">
        <v>1099</v>
      </c>
      <c r="L221" s="31" t="s">
        <v>1100</v>
      </c>
      <c r="M221" s="31" t="s">
        <v>36</v>
      </c>
      <c r="N221" s="32" t="s">
        <v>132</v>
      </c>
      <c r="O221" s="66">
        <v>5217791.2332000006</v>
      </c>
      <c r="P221" s="66">
        <v>1014639.7667999994</v>
      </c>
      <c r="Q221" s="66">
        <v>910899</v>
      </c>
      <c r="R221" s="66"/>
      <c r="S221" s="66">
        <v>6000</v>
      </c>
      <c r="T221" s="65">
        <f t="shared" si="3"/>
        <v>7149330</v>
      </c>
      <c r="U221" s="67" t="s">
        <v>505</v>
      </c>
      <c r="V221" s="67" t="s">
        <v>69</v>
      </c>
      <c r="W221" s="66">
        <v>5202434.2200000007</v>
      </c>
      <c r="X221" s="68">
        <v>1011458.8</v>
      </c>
    </row>
    <row r="222" spans="1:24" s="92" customFormat="1" ht="45" customHeight="1" x14ac:dyDescent="0.25">
      <c r="A222" s="90">
        <v>209</v>
      </c>
      <c r="B222" s="31" t="s">
        <v>21</v>
      </c>
      <c r="C222" s="31">
        <v>108511</v>
      </c>
      <c r="D222" s="44" t="s">
        <v>529</v>
      </c>
      <c r="E222" s="44" t="s">
        <v>1822</v>
      </c>
      <c r="F222" s="44" t="s">
        <v>530</v>
      </c>
      <c r="G222" s="29">
        <v>42681</v>
      </c>
      <c r="H222" s="29">
        <v>43776</v>
      </c>
      <c r="I222" s="30">
        <v>85</v>
      </c>
      <c r="J222" s="31" t="s">
        <v>326</v>
      </c>
      <c r="K222" s="31" t="s">
        <v>531</v>
      </c>
      <c r="L222" s="31" t="s">
        <v>1101</v>
      </c>
      <c r="M222" s="31" t="s">
        <v>27</v>
      </c>
      <c r="N222" s="32" t="s">
        <v>28</v>
      </c>
      <c r="O222" s="66">
        <v>3825756.449</v>
      </c>
      <c r="P222" s="66">
        <v>675133.49100000004</v>
      </c>
      <c r="Q222" s="66">
        <v>1928952.83</v>
      </c>
      <c r="R222" s="66"/>
      <c r="S222" s="66">
        <v>1784040.55</v>
      </c>
      <c r="T222" s="65">
        <f t="shared" si="3"/>
        <v>8213883.3200000003</v>
      </c>
      <c r="U222" s="67" t="s">
        <v>29</v>
      </c>
      <c r="V222" s="67" t="s">
        <v>39</v>
      </c>
      <c r="W222" s="66">
        <v>0</v>
      </c>
      <c r="X222" s="68">
        <v>0</v>
      </c>
    </row>
    <row r="223" spans="1:24" s="92" customFormat="1" ht="45" customHeight="1" x14ac:dyDescent="0.25">
      <c r="A223" s="90">
        <v>210</v>
      </c>
      <c r="B223" s="31" t="s">
        <v>128</v>
      </c>
      <c r="C223" s="31">
        <v>105803</v>
      </c>
      <c r="D223" s="44" t="s">
        <v>532</v>
      </c>
      <c r="E223" s="44" t="s">
        <v>533</v>
      </c>
      <c r="F223" s="44" t="s">
        <v>534</v>
      </c>
      <c r="G223" s="29">
        <v>42614</v>
      </c>
      <c r="H223" s="29">
        <v>44804</v>
      </c>
      <c r="I223" s="30">
        <v>83.72</v>
      </c>
      <c r="J223" s="31" t="s">
        <v>326</v>
      </c>
      <c r="K223" s="31" t="s">
        <v>531</v>
      </c>
      <c r="L223" s="31" t="s">
        <v>531</v>
      </c>
      <c r="M223" s="31" t="s">
        <v>36</v>
      </c>
      <c r="N223" s="32" t="s">
        <v>132</v>
      </c>
      <c r="O223" s="66">
        <v>9852437.6714399997</v>
      </c>
      <c r="P223" s="66">
        <v>1915882.5285599995</v>
      </c>
      <c r="Q223" s="66">
        <v>4655725.8099999996</v>
      </c>
      <c r="R223" s="66"/>
      <c r="S223" s="66">
        <v>136129.03</v>
      </c>
      <c r="T223" s="65">
        <f t="shared" si="3"/>
        <v>16560175.039999997</v>
      </c>
      <c r="U223" s="67" t="s">
        <v>505</v>
      </c>
      <c r="V223" s="67" t="s">
        <v>69</v>
      </c>
      <c r="W223" s="66">
        <v>8262643.8499999996</v>
      </c>
      <c r="X223" s="68">
        <v>1606745.0599999996</v>
      </c>
    </row>
    <row r="224" spans="1:24" s="92" customFormat="1" ht="45" customHeight="1" x14ac:dyDescent="0.25">
      <c r="A224" s="90">
        <v>211</v>
      </c>
      <c r="B224" s="31" t="s">
        <v>206</v>
      </c>
      <c r="C224" s="31">
        <v>115869</v>
      </c>
      <c r="D224" s="44" t="s">
        <v>535</v>
      </c>
      <c r="E224" s="44" t="s">
        <v>536</v>
      </c>
      <c r="F224" s="44" t="s">
        <v>535</v>
      </c>
      <c r="G224" s="29">
        <v>42971</v>
      </c>
      <c r="H224" s="29">
        <v>43640</v>
      </c>
      <c r="I224" s="30">
        <v>85</v>
      </c>
      <c r="J224" s="31" t="s">
        <v>326</v>
      </c>
      <c r="K224" s="31" t="s">
        <v>531</v>
      </c>
      <c r="L224" s="31" t="s">
        <v>531</v>
      </c>
      <c r="M224" s="31" t="s">
        <v>27</v>
      </c>
      <c r="N224" s="32" t="s">
        <v>209</v>
      </c>
      <c r="O224" s="65">
        <v>3061016.43</v>
      </c>
      <c r="P224" s="65">
        <v>540179.37</v>
      </c>
      <c r="Q224" s="65">
        <v>810680.96999999974</v>
      </c>
      <c r="R224" s="66"/>
      <c r="S224" s="65">
        <v>231210.3900000006</v>
      </c>
      <c r="T224" s="65">
        <f t="shared" si="3"/>
        <v>4643087.16</v>
      </c>
      <c r="U224" s="67" t="s">
        <v>29</v>
      </c>
      <c r="V224" s="67"/>
      <c r="W224" s="66">
        <v>315197</v>
      </c>
      <c r="X224" s="68">
        <v>55623</v>
      </c>
    </row>
    <row r="225" spans="1:24" s="92" customFormat="1" ht="45" customHeight="1" x14ac:dyDescent="0.25">
      <c r="A225" s="90">
        <v>212</v>
      </c>
      <c r="B225" s="31" t="s">
        <v>206</v>
      </c>
      <c r="C225" s="31">
        <v>116428</v>
      </c>
      <c r="D225" s="44" t="s">
        <v>537</v>
      </c>
      <c r="E225" s="44" t="s">
        <v>538</v>
      </c>
      <c r="F225" s="44" t="s">
        <v>537</v>
      </c>
      <c r="G225" s="29">
        <v>42955</v>
      </c>
      <c r="H225" s="29">
        <v>43869</v>
      </c>
      <c r="I225" s="30">
        <v>85</v>
      </c>
      <c r="J225" s="31" t="s">
        <v>326</v>
      </c>
      <c r="K225" s="31" t="s">
        <v>531</v>
      </c>
      <c r="L225" s="31" t="s">
        <v>531</v>
      </c>
      <c r="M225" s="31" t="s">
        <v>27</v>
      </c>
      <c r="N225" s="32" t="s">
        <v>209</v>
      </c>
      <c r="O225" s="65">
        <v>2477925.66</v>
      </c>
      <c r="P225" s="65">
        <v>437281</v>
      </c>
      <c r="Q225" s="65">
        <v>813694.44</v>
      </c>
      <c r="R225" s="66"/>
      <c r="S225" s="65">
        <v>150666.41</v>
      </c>
      <c r="T225" s="65">
        <f t="shared" si="3"/>
        <v>3879567.5100000002</v>
      </c>
      <c r="U225" s="67" t="s">
        <v>505</v>
      </c>
      <c r="V225" s="67" t="s">
        <v>39</v>
      </c>
      <c r="W225" s="66">
        <v>2327379.62</v>
      </c>
      <c r="X225" s="68">
        <v>410714.04999999993</v>
      </c>
    </row>
    <row r="226" spans="1:24" s="92" customFormat="1" ht="45" customHeight="1" x14ac:dyDescent="0.25">
      <c r="A226" s="90">
        <v>213</v>
      </c>
      <c r="B226" s="31" t="s">
        <v>206</v>
      </c>
      <c r="C226" s="31">
        <v>119223</v>
      </c>
      <c r="D226" s="44" t="s">
        <v>539</v>
      </c>
      <c r="E226" s="44" t="s">
        <v>540</v>
      </c>
      <c r="F226" s="44" t="s">
        <v>539</v>
      </c>
      <c r="G226" s="29">
        <v>42951</v>
      </c>
      <c r="H226" s="29">
        <v>43500</v>
      </c>
      <c r="I226" s="30">
        <v>85</v>
      </c>
      <c r="J226" s="31" t="s">
        <v>541</v>
      </c>
      <c r="K226" s="31" t="s">
        <v>531</v>
      </c>
      <c r="L226" s="31" t="s">
        <v>531</v>
      </c>
      <c r="M226" s="31" t="s">
        <v>27</v>
      </c>
      <c r="N226" s="32" t="s">
        <v>209</v>
      </c>
      <c r="O226" s="65">
        <v>2876730.33</v>
      </c>
      <c r="P226" s="65">
        <v>507658.29</v>
      </c>
      <c r="Q226" s="65">
        <v>2036651.88</v>
      </c>
      <c r="R226" s="66"/>
      <c r="S226" s="65">
        <v>0</v>
      </c>
      <c r="T226" s="65">
        <f t="shared" si="3"/>
        <v>5421040.5</v>
      </c>
      <c r="U226" s="67" t="s">
        <v>29</v>
      </c>
      <c r="V226" s="67" t="s">
        <v>39</v>
      </c>
      <c r="W226" s="66">
        <v>0</v>
      </c>
      <c r="X226" s="68">
        <v>0</v>
      </c>
    </row>
    <row r="227" spans="1:24" s="92" customFormat="1" ht="45" customHeight="1" x14ac:dyDescent="0.25">
      <c r="A227" s="90">
        <v>214</v>
      </c>
      <c r="B227" s="31" t="s">
        <v>206</v>
      </c>
      <c r="C227" s="31">
        <v>115732</v>
      </c>
      <c r="D227" s="44" t="s">
        <v>542</v>
      </c>
      <c r="E227" s="44" t="s">
        <v>543</v>
      </c>
      <c r="F227" s="44" t="s">
        <v>542</v>
      </c>
      <c r="G227" s="29">
        <v>42951</v>
      </c>
      <c r="H227" s="29">
        <v>43681</v>
      </c>
      <c r="I227" s="30">
        <v>85</v>
      </c>
      <c r="J227" s="31" t="s">
        <v>326</v>
      </c>
      <c r="K227" s="31" t="s">
        <v>531</v>
      </c>
      <c r="L227" s="31" t="s">
        <v>531</v>
      </c>
      <c r="M227" s="31" t="s">
        <v>27</v>
      </c>
      <c r="N227" s="32" t="s">
        <v>209</v>
      </c>
      <c r="O227" s="65">
        <v>2505119.34</v>
      </c>
      <c r="P227" s="65">
        <v>442079.88</v>
      </c>
      <c r="Q227" s="65">
        <v>918663.86999999965</v>
      </c>
      <c r="R227" s="66"/>
      <c r="S227" s="65">
        <v>385366.3200000003</v>
      </c>
      <c r="T227" s="65">
        <f t="shared" si="3"/>
        <v>4251229.41</v>
      </c>
      <c r="U227" s="67" t="s">
        <v>29</v>
      </c>
      <c r="V227" s="67"/>
      <c r="W227" s="66">
        <v>0</v>
      </c>
      <c r="X227" s="68">
        <v>0</v>
      </c>
    </row>
    <row r="228" spans="1:24" s="92" customFormat="1" ht="45" customHeight="1" x14ac:dyDescent="0.25">
      <c r="A228" s="90">
        <v>215</v>
      </c>
      <c r="B228" s="31" t="s">
        <v>206</v>
      </c>
      <c r="C228" s="31">
        <v>115945</v>
      </c>
      <c r="D228" s="44" t="s">
        <v>544</v>
      </c>
      <c r="E228" s="44" t="s">
        <v>545</v>
      </c>
      <c r="F228" s="44" t="s">
        <v>544</v>
      </c>
      <c r="G228" s="29">
        <v>42951</v>
      </c>
      <c r="H228" s="29">
        <v>43834</v>
      </c>
      <c r="I228" s="30">
        <v>85</v>
      </c>
      <c r="J228" s="31" t="s">
        <v>326</v>
      </c>
      <c r="K228" s="31" t="s">
        <v>531</v>
      </c>
      <c r="L228" s="31" t="s">
        <v>531</v>
      </c>
      <c r="M228" s="31" t="s">
        <v>27</v>
      </c>
      <c r="N228" s="32" t="s">
        <v>209</v>
      </c>
      <c r="O228" s="65">
        <v>3480898.89</v>
      </c>
      <c r="P228" s="65">
        <v>614276.28</v>
      </c>
      <c r="Q228" s="65">
        <v>1099479.2000000002</v>
      </c>
      <c r="R228" s="66"/>
      <c r="S228" s="65">
        <v>276400.08</v>
      </c>
      <c r="T228" s="65">
        <f t="shared" si="3"/>
        <v>5471054.4500000002</v>
      </c>
      <c r="U228" s="67" t="s">
        <v>505</v>
      </c>
      <c r="V228" s="67" t="s">
        <v>44</v>
      </c>
      <c r="W228" s="66">
        <v>3142203.65</v>
      </c>
      <c r="X228" s="68">
        <v>554506.52</v>
      </c>
    </row>
    <row r="229" spans="1:24" s="92" customFormat="1" ht="45" customHeight="1" x14ac:dyDescent="0.25">
      <c r="A229" s="90">
        <v>216</v>
      </c>
      <c r="B229" s="31" t="s">
        <v>206</v>
      </c>
      <c r="C229" s="31">
        <v>118840</v>
      </c>
      <c r="D229" s="44" t="s">
        <v>546</v>
      </c>
      <c r="E229" s="44" t="s">
        <v>547</v>
      </c>
      <c r="F229" s="44" t="s">
        <v>546</v>
      </c>
      <c r="G229" s="29">
        <v>43000</v>
      </c>
      <c r="H229" s="29">
        <v>44126</v>
      </c>
      <c r="I229" s="30">
        <v>85</v>
      </c>
      <c r="J229" s="31" t="s">
        <v>326</v>
      </c>
      <c r="K229" s="31" t="s">
        <v>531</v>
      </c>
      <c r="L229" s="31" t="s">
        <v>531</v>
      </c>
      <c r="M229" s="31" t="s">
        <v>27</v>
      </c>
      <c r="N229" s="32" t="s">
        <v>209</v>
      </c>
      <c r="O229" s="65">
        <v>2922549.31</v>
      </c>
      <c r="P229" s="65">
        <v>515743.99</v>
      </c>
      <c r="Q229" s="65">
        <v>931446.85000000056</v>
      </c>
      <c r="R229" s="66"/>
      <c r="S229" s="65">
        <v>0</v>
      </c>
      <c r="T229" s="65">
        <f t="shared" si="3"/>
        <v>4369740.1500000004</v>
      </c>
      <c r="U229" s="67" t="s">
        <v>505</v>
      </c>
      <c r="V229" s="67" t="s">
        <v>57</v>
      </c>
      <c r="W229" s="66">
        <v>2639854.1500000004</v>
      </c>
      <c r="X229" s="68">
        <v>465856.6</v>
      </c>
    </row>
    <row r="230" spans="1:24" s="92" customFormat="1" ht="45" customHeight="1" x14ac:dyDescent="0.25">
      <c r="A230" s="90">
        <v>217</v>
      </c>
      <c r="B230" s="31" t="s">
        <v>206</v>
      </c>
      <c r="C230" s="31">
        <v>119148</v>
      </c>
      <c r="D230" s="44" t="s">
        <v>548</v>
      </c>
      <c r="E230" s="44" t="s">
        <v>549</v>
      </c>
      <c r="F230" s="44" t="s">
        <v>548</v>
      </c>
      <c r="G230" s="29">
        <v>43000</v>
      </c>
      <c r="H230" s="29">
        <v>44126</v>
      </c>
      <c r="I230" s="30">
        <v>85</v>
      </c>
      <c r="J230" s="31" t="s">
        <v>326</v>
      </c>
      <c r="K230" s="31" t="s">
        <v>531</v>
      </c>
      <c r="L230" s="31" t="s">
        <v>531</v>
      </c>
      <c r="M230" s="31" t="s">
        <v>27</v>
      </c>
      <c r="N230" s="32" t="s">
        <v>209</v>
      </c>
      <c r="O230" s="65">
        <v>2999407.46</v>
      </c>
      <c r="P230" s="65">
        <v>529307.19999999995</v>
      </c>
      <c r="Q230" s="65">
        <v>945807.5</v>
      </c>
      <c r="R230" s="66"/>
      <c r="S230" s="65">
        <v>0</v>
      </c>
      <c r="T230" s="65">
        <f t="shared" si="3"/>
        <v>4474522.16</v>
      </c>
      <c r="U230" s="67" t="s">
        <v>505</v>
      </c>
      <c r="V230" s="67" t="s">
        <v>44</v>
      </c>
      <c r="W230" s="66">
        <v>2690000.08</v>
      </c>
      <c r="X230" s="68">
        <v>474705.9</v>
      </c>
    </row>
    <row r="231" spans="1:24" s="92" customFormat="1" ht="45" customHeight="1" x14ac:dyDescent="0.25">
      <c r="A231" s="90">
        <v>218</v>
      </c>
      <c r="B231" s="31" t="s">
        <v>206</v>
      </c>
      <c r="C231" s="31">
        <v>116371</v>
      </c>
      <c r="D231" s="44" t="s">
        <v>550</v>
      </c>
      <c r="E231" s="44" t="s">
        <v>551</v>
      </c>
      <c r="F231" s="44" t="s">
        <v>550</v>
      </c>
      <c r="G231" s="29">
        <v>42951</v>
      </c>
      <c r="H231" s="29">
        <v>44047</v>
      </c>
      <c r="I231" s="30">
        <v>85</v>
      </c>
      <c r="J231" s="31" t="s">
        <v>326</v>
      </c>
      <c r="K231" s="31" t="s">
        <v>531</v>
      </c>
      <c r="L231" s="31" t="s">
        <v>531</v>
      </c>
      <c r="M231" s="31" t="s">
        <v>27</v>
      </c>
      <c r="N231" s="32" t="s">
        <v>209</v>
      </c>
      <c r="O231" s="65">
        <v>1899630.81</v>
      </c>
      <c r="P231" s="65">
        <v>335228.96999999997</v>
      </c>
      <c r="Q231" s="65">
        <v>637863.23</v>
      </c>
      <c r="R231" s="66"/>
      <c r="S231" s="65">
        <v>59344.780000000261</v>
      </c>
      <c r="T231" s="65">
        <f t="shared" si="3"/>
        <v>2932067.7900000005</v>
      </c>
      <c r="U231" s="67" t="s">
        <v>505</v>
      </c>
      <c r="V231" s="67" t="s">
        <v>39</v>
      </c>
      <c r="W231" s="66">
        <v>1763127.5400000003</v>
      </c>
      <c r="X231" s="68">
        <v>311140.17</v>
      </c>
    </row>
    <row r="232" spans="1:24" s="92" customFormat="1" ht="45" customHeight="1" x14ac:dyDescent="0.25">
      <c r="A232" s="90">
        <v>219</v>
      </c>
      <c r="B232" s="31" t="s">
        <v>206</v>
      </c>
      <c r="C232" s="31">
        <v>115783</v>
      </c>
      <c r="D232" s="44" t="s">
        <v>942</v>
      </c>
      <c r="E232" s="44" t="s">
        <v>943</v>
      </c>
      <c r="F232" s="44" t="s">
        <v>942</v>
      </c>
      <c r="G232" s="29">
        <v>42957</v>
      </c>
      <c r="H232" s="29">
        <v>43809</v>
      </c>
      <c r="I232" s="30">
        <v>85</v>
      </c>
      <c r="J232" s="31" t="s">
        <v>1102</v>
      </c>
      <c r="K232" s="31" t="s">
        <v>1103</v>
      </c>
      <c r="L232" s="31" t="s">
        <v>1103</v>
      </c>
      <c r="M232" s="31" t="s">
        <v>27</v>
      </c>
      <c r="N232" s="32" t="s">
        <v>209</v>
      </c>
      <c r="O232" s="65">
        <v>2375888.12</v>
      </c>
      <c r="P232" s="65">
        <v>419274.38</v>
      </c>
      <c r="Q232" s="65">
        <v>832137.5</v>
      </c>
      <c r="R232" s="66"/>
      <c r="S232" s="65">
        <v>123946.5</v>
      </c>
      <c r="T232" s="65">
        <f t="shared" si="3"/>
        <v>3751246.5</v>
      </c>
      <c r="U232" s="67" t="s">
        <v>505</v>
      </c>
      <c r="V232" s="67" t="s">
        <v>39</v>
      </c>
      <c r="W232" s="66">
        <v>2344921.5400000005</v>
      </c>
      <c r="X232" s="68">
        <v>413809.68</v>
      </c>
    </row>
    <row r="233" spans="1:24" s="93" customFormat="1" ht="45" customHeight="1" x14ac:dyDescent="0.25">
      <c r="A233" s="90">
        <v>220</v>
      </c>
      <c r="B233" s="31" t="s">
        <v>90</v>
      </c>
      <c r="C233" s="31">
        <v>119692</v>
      </c>
      <c r="D233" s="44" t="s">
        <v>552</v>
      </c>
      <c r="E233" s="44" t="s">
        <v>553</v>
      </c>
      <c r="F233" s="44" t="s">
        <v>554</v>
      </c>
      <c r="G233" s="29">
        <v>42622</v>
      </c>
      <c r="H233" s="29">
        <v>43290</v>
      </c>
      <c r="I233" s="30">
        <v>85</v>
      </c>
      <c r="J233" s="31" t="s">
        <v>2278</v>
      </c>
      <c r="K233" s="31" t="s">
        <v>555</v>
      </c>
      <c r="L233" s="31" t="s">
        <v>555</v>
      </c>
      <c r="M233" s="31" t="s">
        <v>27</v>
      </c>
      <c r="N233" s="32" t="s">
        <v>199</v>
      </c>
      <c r="O233" s="66">
        <v>697803.56449999998</v>
      </c>
      <c r="P233" s="66">
        <v>123141.80550000002</v>
      </c>
      <c r="Q233" s="66">
        <v>91216.15</v>
      </c>
      <c r="R233" s="66"/>
      <c r="S233" s="66">
        <v>244253.7</v>
      </c>
      <c r="T233" s="65">
        <f t="shared" si="3"/>
        <v>1156415.22</v>
      </c>
      <c r="U233" s="67" t="s">
        <v>505</v>
      </c>
      <c r="V233" s="67" t="s">
        <v>39</v>
      </c>
      <c r="W233" s="66">
        <v>691392.91</v>
      </c>
      <c r="X233" s="68">
        <v>122010.53</v>
      </c>
    </row>
    <row r="234" spans="1:24" s="93" customFormat="1" ht="45" customHeight="1" x14ac:dyDescent="0.25">
      <c r="A234" s="90">
        <v>221</v>
      </c>
      <c r="B234" s="31" t="s">
        <v>98</v>
      </c>
      <c r="C234" s="31">
        <v>104269</v>
      </c>
      <c r="D234" s="44" t="s">
        <v>556</v>
      </c>
      <c r="E234" s="44" t="s">
        <v>557</v>
      </c>
      <c r="F234" s="44" t="s">
        <v>558</v>
      </c>
      <c r="G234" s="29">
        <v>42621</v>
      </c>
      <c r="H234" s="29">
        <v>43351</v>
      </c>
      <c r="I234" s="30">
        <v>85</v>
      </c>
      <c r="J234" s="31" t="s">
        <v>2278</v>
      </c>
      <c r="K234" s="31" t="s">
        <v>555</v>
      </c>
      <c r="L234" s="31" t="s">
        <v>559</v>
      </c>
      <c r="M234" s="31" t="s">
        <v>27</v>
      </c>
      <c r="N234" s="32" t="s">
        <v>199</v>
      </c>
      <c r="O234" s="66">
        <v>5513808.3985000001</v>
      </c>
      <c r="P234" s="66">
        <v>973025.01150000002</v>
      </c>
      <c r="Q234" s="66">
        <v>0</v>
      </c>
      <c r="R234" s="66"/>
      <c r="S234" s="66">
        <v>75088.789999999994</v>
      </c>
      <c r="T234" s="65">
        <f t="shared" si="3"/>
        <v>6561922.2000000002</v>
      </c>
      <c r="U234" s="67" t="s">
        <v>505</v>
      </c>
      <c r="V234" s="67" t="s">
        <v>57</v>
      </c>
      <c r="W234" s="66">
        <v>5485030.3099999996</v>
      </c>
      <c r="X234" s="68">
        <v>967946.52</v>
      </c>
    </row>
    <row r="235" spans="1:24" s="93" customFormat="1" ht="45" customHeight="1" x14ac:dyDescent="0.25">
      <c r="A235" s="90">
        <v>222</v>
      </c>
      <c r="B235" s="31" t="s">
        <v>98</v>
      </c>
      <c r="C235" s="31">
        <v>104809</v>
      </c>
      <c r="D235" s="44" t="s">
        <v>560</v>
      </c>
      <c r="E235" s="44" t="s">
        <v>561</v>
      </c>
      <c r="F235" s="44" t="s">
        <v>562</v>
      </c>
      <c r="G235" s="29">
        <v>42621</v>
      </c>
      <c r="H235" s="29">
        <v>43351</v>
      </c>
      <c r="I235" s="30">
        <v>85</v>
      </c>
      <c r="J235" s="31" t="s">
        <v>2278</v>
      </c>
      <c r="K235" s="31" t="s">
        <v>555</v>
      </c>
      <c r="L235" s="31" t="s">
        <v>563</v>
      </c>
      <c r="M235" s="31" t="s">
        <v>27</v>
      </c>
      <c r="N235" s="32" t="s">
        <v>199</v>
      </c>
      <c r="O235" s="66">
        <v>5737500</v>
      </c>
      <c r="P235" s="66">
        <v>1012500</v>
      </c>
      <c r="Q235" s="66">
        <v>0</v>
      </c>
      <c r="R235" s="66"/>
      <c r="S235" s="66">
        <v>1409400</v>
      </c>
      <c r="T235" s="65">
        <f t="shared" si="3"/>
        <v>8159400</v>
      </c>
      <c r="U235" s="67" t="s">
        <v>505</v>
      </c>
      <c r="V235" s="67" t="s">
        <v>57</v>
      </c>
      <c r="W235" s="66">
        <v>5724704.5299999993</v>
      </c>
      <c r="X235" s="68">
        <v>1010241.9600000001</v>
      </c>
    </row>
    <row r="236" spans="1:24" s="93" customFormat="1" ht="45" customHeight="1" x14ac:dyDescent="0.25">
      <c r="A236" s="90">
        <v>223</v>
      </c>
      <c r="B236" s="31" t="s">
        <v>206</v>
      </c>
      <c r="C236" s="31"/>
      <c r="D236" s="44" t="s">
        <v>564</v>
      </c>
      <c r="E236" s="44" t="s">
        <v>565</v>
      </c>
      <c r="F236" s="44" t="s">
        <v>564</v>
      </c>
      <c r="G236" s="29">
        <v>43000</v>
      </c>
      <c r="H236" s="29">
        <v>43730</v>
      </c>
      <c r="I236" s="30">
        <v>85</v>
      </c>
      <c r="J236" s="31" t="s">
        <v>2278</v>
      </c>
      <c r="K236" s="31" t="s">
        <v>555</v>
      </c>
      <c r="L236" s="31" t="s">
        <v>566</v>
      </c>
      <c r="M236" s="31" t="s">
        <v>27</v>
      </c>
      <c r="N236" s="32" t="s">
        <v>209</v>
      </c>
      <c r="O236" s="65">
        <v>2551444.27</v>
      </c>
      <c r="P236" s="65">
        <v>450254.87</v>
      </c>
      <c r="Q236" s="65">
        <v>1190748.2799999998</v>
      </c>
      <c r="R236" s="66"/>
      <c r="S236" s="65">
        <v>316160.0700000003</v>
      </c>
      <c r="T236" s="65">
        <f t="shared" si="3"/>
        <v>4508607.49</v>
      </c>
      <c r="U236" s="67" t="s">
        <v>29</v>
      </c>
      <c r="V236" s="67"/>
      <c r="W236" s="66">
        <v>0</v>
      </c>
      <c r="X236" s="68">
        <v>0</v>
      </c>
    </row>
    <row r="237" spans="1:24" s="92" customFormat="1" ht="45" customHeight="1" x14ac:dyDescent="0.25">
      <c r="A237" s="90">
        <v>224</v>
      </c>
      <c r="B237" s="31" t="s">
        <v>90</v>
      </c>
      <c r="C237" s="31">
        <v>105518</v>
      </c>
      <c r="D237" s="44" t="s">
        <v>926</v>
      </c>
      <c r="E237" s="44" t="s">
        <v>927</v>
      </c>
      <c r="F237" s="44" t="s">
        <v>928</v>
      </c>
      <c r="G237" s="29">
        <v>43054</v>
      </c>
      <c r="H237" s="29">
        <v>43876</v>
      </c>
      <c r="I237" s="30">
        <v>85</v>
      </c>
      <c r="J237" s="31" t="s">
        <v>3327</v>
      </c>
      <c r="K237" s="31" t="s">
        <v>1104</v>
      </c>
      <c r="L237" s="31" t="s">
        <v>1105</v>
      </c>
      <c r="M237" s="31" t="s">
        <v>27</v>
      </c>
      <c r="N237" s="32" t="s">
        <v>199</v>
      </c>
      <c r="O237" s="66">
        <v>661342.5</v>
      </c>
      <c r="P237" s="66">
        <v>116707.5</v>
      </c>
      <c r="Q237" s="66">
        <v>86450</v>
      </c>
      <c r="R237" s="66"/>
      <c r="S237" s="66">
        <v>35000</v>
      </c>
      <c r="T237" s="65">
        <f t="shared" si="3"/>
        <v>899500</v>
      </c>
      <c r="U237" s="67" t="s">
        <v>505</v>
      </c>
      <c r="V237" s="67" t="s">
        <v>69</v>
      </c>
      <c r="W237" s="66">
        <v>660607.95000000019</v>
      </c>
      <c r="X237" s="68">
        <v>116577.85</v>
      </c>
    </row>
    <row r="238" spans="1:24" s="92" customFormat="1" ht="45" customHeight="1" x14ac:dyDescent="0.25">
      <c r="A238" s="90">
        <v>225</v>
      </c>
      <c r="B238" s="31" t="s">
        <v>21</v>
      </c>
      <c r="C238" s="31">
        <v>121358</v>
      </c>
      <c r="D238" s="44" t="s">
        <v>1037</v>
      </c>
      <c r="E238" s="44" t="s">
        <v>1038</v>
      </c>
      <c r="F238" s="44" t="s">
        <v>1039</v>
      </c>
      <c r="G238" s="29">
        <v>43258</v>
      </c>
      <c r="H238" s="29">
        <v>43753</v>
      </c>
      <c r="I238" s="30">
        <v>85</v>
      </c>
      <c r="J238" s="31" t="s">
        <v>3321</v>
      </c>
      <c r="K238" s="31" t="s">
        <v>555</v>
      </c>
      <c r="L238" s="31" t="s">
        <v>1040</v>
      </c>
      <c r="M238" s="31" t="s">
        <v>27</v>
      </c>
      <c r="N238" s="32" t="s">
        <v>28</v>
      </c>
      <c r="O238" s="66">
        <v>12379851.16</v>
      </c>
      <c r="P238" s="66">
        <v>2184679.62</v>
      </c>
      <c r="Q238" s="66">
        <v>9709687.1799999997</v>
      </c>
      <c r="R238" s="66"/>
      <c r="S238" s="66">
        <v>7131178.6900000004</v>
      </c>
      <c r="T238" s="65">
        <f t="shared" si="3"/>
        <v>31405396.650000002</v>
      </c>
      <c r="U238" s="67" t="s">
        <v>505</v>
      </c>
      <c r="V238" s="67" t="s">
        <v>39</v>
      </c>
      <c r="W238" s="66">
        <v>12274390.659999998</v>
      </c>
      <c r="X238" s="68">
        <v>2166068.9399999995</v>
      </c>
    </row>
    <row r="239" spans="1:24" s="92" customFormat="1" ht="45" customHeight="1" x14ac:dyDescent="0.25">
      <c r="A239" s="90">
        <v>226</v>
      </c>
      <c r="B239" s="31" t="s">
        <v>356</v>
      </c>
      <c r="C239" s="31">
        <v>107754</v>
      </c>
      <c r="D239" s="44" t="s">
        <v>567</v>
      </c>
      <c r="E239" s="44" t="s">
        <v>568</v>
      </c>
      <c r="F239" s="44" t="s">
        <v>8516</v>
      </c>
      <c r="G239" s="29">
        <v>42681</v>
      </c>
      <c r="H239" s="29">
        <v>44507</v>
      </c>
      <c r="I239" s="30">
        <v>85</v>
      </c>
      <c r="J239" s="31" t="s">
        <v>498</v>
      </c>
      <c r="K239" s="31" t="s">
        <v>569</v>
      </c>
      <c r="L239" s="31" t="s">
        <v>570</v>
      </c>
      <c r="M239" s="31" t="s">
        <v>27</v>
      </c>
      <c r="N239" s="32" t="s">
        <v>28</v>
      </c>
      <c r="O239" s="66">
        <v>4789211.0999999996</v>
      </c>
      <c r="P239" s="66">
        <v>845154.90000000037</v>
      </c>
      <c r="Q239" s="66">
        <v>4414156</v>
      </c>
      <c r="R239" s="66"/>
      <c r="S239" s="66">
        <v>87635</v>
      </c>
      <c r="T239" s="65">
        <f t="shared" si="3"/>
        <v>10136157</v>
      </c>
      <c r="U239" s="67" t="s">
        <v>29</v>
      </c>
      <c r="V239" s="67"/>
      <c r="W239" s="66">
        <v>0</v>
      </c>
      <c r="X239" s="68">
        <v>0</v>
      </c>
    </row>
    <row r="240" spans="1:24" s="92" customFormat="1" ht="45" customHeight="1" x14ac:dyDescent="0.25">
      <c r="A240" s="90">
        <v>227</v>
      </c>
      <c r="B240" s="31" t="s">
        <v>128</v>
      </c>
      <c r="C240" s="31">
        <v>105628</v>
      </c>
      <c r="D240" s="44" t="s">
        <v>571</v>
      </c>
      <c r="E240" s="44" t="s">
        <v>572</v>
      </c>
      <c r="F240" s="44" t="s">
        <v>573</v>
      </c>
      <c r="G240" s="29">
        <v>42621</v>
      </c>
      <c r="H240" s="29">
        <v>44811</v>
      </c>
      <c r="I240" s="30">
        <v>83.72</v>
      </c>
      <c r="J240" s="31" t="s">
        <v>498</v>
      </c>
      <c r="K240" s="31" t="s">
        <v>569</v>
      </c>
      <c r="L240" s="31" t="s">
        <v>570</v>
      </c>
      <c r="M240" s="31" t="s">
        <v>36</v>
      </c>
      <c r="N240" s="32" t="s">
        <v>132</v>
      </c>
      <c r="O240" s="66">
        <v>6230831.6980000008</v>
      </c>
      <c r="P240" s="66">
        <v>1211633.3019999992</v>
      </c>
      <c r="Q240" s="66">
        <v>792000</v>
      </c>
      <c r="R240" s="66"/>
      <c r="S240" s="66">
        <v>58064</v>
      </c>
      <c r="T240" s="65">
        <f t="shared" si="3"/>
        <v>8292529</v>
      </c>
      <c r="U240" s="67" t="s">
        <v>505</v>
      </c>
      <c r="V240" s="67" t="s">
        <v>108</v>
      </c>
      <c r="W240" s="66">
        <v>5078200.5799999991</v>
      </c>
      <c r="X240" s="68">
        <v>987297.24999999977</v>
      </c>
    </row>
    <row r="241" spans="1:24" s="92" customFormat="1" ht="45" customHeight="1" x14ac:dyDescent="0.25">
      <c r="A241" s="90">
        <v>228</v>
      </c>
      <c r="B241" s="31" t="s">
        <v>206</v>
      </c>
      <c r="C241" s="31">
        <v>115676</v>
      </c>
      <c r="D241" s="44" t="s">
        <v>574</v>
      </c>
      <c r="E241" s="44" t="s">
        <v>575</v>
      </c>
      <c r="F241" s="44" t="s">
        <v>574</v>
      </c>
      <c r="G241" s="29">
        <v>42950</v>
      </c>
      <c r="H241" s="29">
        <v>43924</v>
      </c>
      <c r="I241" s="30">
        <v>85</v>
      </c>
      <c r="J241" s="31" t="s">
        <v>498</v>
      </c>
      <c r="K241" s="31" t="s">
        <v>569</v>
      </c>
      <c r="L241" s="31" t="s">
        <v>570</v>
      </c>
      <c r="M241" s="31" t="s">
        <v>27</v>
      </c>
      <c r="N241" s="32" t="s">
        <v>209</v>
      </c>
      <c r="O241" s="65">
        <v>2566246.0499999998</v>
      </c>
      <c r="P241" s="65">
        <v>452866.95</v>
      </c>
      <c r="Q241" s="65">
        <v>1190457</v>
      </c>
      <c r="R241" s="66"/>
      <c r="S241" s="65">
        <v>891944.54999999981</v>
      </c>
      <c r="T241" s="65">
        <f t="shared" si="3"/>
        <v>5101514.55</v>
      </c>
      <c r="U241" s="67" t="s">
        <v>505</v>
      </c>
      <c r="V241" s="67" t="s">
        <v>39</v>
      </c>
      <c r="W241" s="66">
        <v>2513395.98</v>
      </c>
      <c r="X241" s="68">
        <v>443540.43000000005</v>
      </c>
    </row>
    <row r="242" spans="1:24" s="92" customFormat="1" ht="45" customHeight="1" x14ac:dyDescent="0.25">
      <c r="A242" s="90">
        <v>229</v>
      </c>
      <c r="B242" s="31" t="s">
        <v>206</v>
      </c>
      <c r="C242" s="31">
        <v>115714</v>
      </c>
      <c r="D242" s="44" t="s">
        <v>576</v>
      </c>
      <c r="E242" s="44" t="s">
        <v>577</v>
      </c>
      <c r="F242" s="44" t="s">
        <v>576</v>
      </c>
      <c r="G242" s="29">
        <v>42880</v>
      </c>
      <c r="H242" s="29">
        <v>44165</v>
      </c>
      <c r="I242" s="30">
        <v>85</v>
      </c>
      <c r="J242" s="31" t="s">
        <v>24</v>
      </c>
      <c r="K242" s="31" t="s">
        <v>578</v>
      </c>
      <c r="L242" s="31" t="s">
        <v>579</v>
      </c>
      <c r="M242" s="31" t="s">
        <v>27</v>
      </c>
      <c r="N242" s="32" t="s">
        <v>209</v>
      </c>
      <c r="O242" s="65">
        <v>1256972.6599999999</v>
      </c>
      <c r="P242" s="65">
        <v>221818.7</v>
      </c>
      <c r="Q242" s="65">
        <v>684616.8</v>
      </c>
      <c r="R242" s="66"/>
      <c r="S242" s="65">
        <v>82498</v>
      </c>
      <c r="T242" s="65">
        <f t="shared" si="3"/>
        <v>2245906.16</v>
      </c>
      <c r="U242" s="67" t="s">
        <v>505</v>
      </c>
      <c r="V242" s="67" t="s">
        <v>39</v>
      </c>
      <c r="W242" s="66">
        <v>1164713.52</v>
      </c>
      <c r="X242" s="68">
        <v>205537.68000000002</v>
      </c>
    </row>
    <row r="243" spans="1:24" s="92" customFormat="1" ht="45" customHeight="1" x14ac:dyDescent="0.25">
      <c r="A243" s="90">
        <v>230</v>
      </c>
      <c r="B243" s="31" t="s">
        <v>206</v>
      </c>
      <c r="C243" s="31">
        <v>115790</v>
      </c>
      <c r="D243" s="44" t="s">
        <v>580</v>
      </c>
      <c r="E243" s="44" t="s">
        <v>581</v>
      </c>
      <c r="F243" s="44" t="s">
        <v>580</v>
      </c>
      <c r="G243" s="29">
        <v>42915</v>
      </c>
      <c r="H243" s="29">
        <v>43753</v>
      </c>
      <c r="I243" s="30">
        <v>85</v>
      </c>
      <c r="J243" s="31" t="s">
        <v>24</v>
      </c>
      <c r="K243" s="31" t="s">
        <v>578</v>
      </c>
      <c r="L243" s="31" t="s">
        <v>579</v>
      </c>
      <c r="M243" s="31" t="s">
        <v>27</v>
      </c>
      <c r="N243" s="32" t="s">
        <v>209</v>
      </c>
      <c r="O243" s="65">
        <v>1013197.28</v>
      </c>
      <c r="P243" s="65">
        <v>178799.52</v>
      </c>
      <c r="Q243" s="65">
        <v>827731.2</v>
      </c>
      <c r="R243" s="66"/>
      <c r="S243" s="65">
        <v>103650.31999999983</v>
      </c>
      <c r="T243" s="65">
        <f t="shared" si="3"/>
        <v>2123378.3199999998</v>
      </c>
      <c r="U243" s="67" t="s">
        <v>505</v>
      </c>
      <c r="V243" s="67" t="s">
        <v>44</v>
      </c>
      <c r="W243" s="66">
        <v>866287.72000000009</v>
      </c>
      <c r="X243" s="68">
        <v>152874.28999999998</v>
      </c>
    </row>
    <row r="244" spans="1:24" s="92" customFormat="1" ht="45" customHeight="1" x14ac:dyDescent="0.25">
      <c r="A244" s="90">
        <v>231</v>
      </c>
      <c r="B244" s="31" t="s">
        <v>98</v>
      </c>
      <c r="C244" s="31">
        <v>104235</v>
      </c>
      <c r="D244" s="44" t="s">
        <v>582</v>
      </c>
      <c r="E244" s="44" t="s">
        <v>583</v>
      </c>
      <c r="F244" s="44" t="s">
        <v>584</v>
      </c>
      <c r="G244" s="29">
        <v>42621</v>
      </c>
      <c r="H244" s="29">
        <v>43228</v>
      </c>
      <c r="I244" s="30">
        <v>85</v>
      </c>
      <c r="J244" s="31" t="s">
        <v>2278</v>
      </c>
      <c r="K244" s="31" t="s">
        <v>585</v>
      </c>
      <c r="L244" s="31" t="s">
        <v>586</v>
      </c>
      <c r="M244" s="31" t="s">
        <v>27</v>
      </c>
      <c r="N244" s="32" t="s">
        <v>199</v>
      </c>
      <c r="O244" s="66">
        <v>3934178.25</v>
      </c>
      <c r="P244" s="66">
        <v>694266.75</v>
      </c>
      <c r="Q244" s="66">
        <v>0</v>
      </c>
      <c r="R244" s="66"/>
      <c r="S244" s="66">
        <v>276480</v>
      </c>
      <c r="T244" s="65">
        <f t="shared" si="3"/>
        <v>4904925</v>
      </c>
      <c r="U244" s="67" t="s">
        <v>505</v>
      </c>
      <c r="V244" s="67" t="s">
        <v>44</v>
      </c>
      <c r="W244" s="66">
        <v>3867780.6000000006</v>
      </c>
      <c r="X244" s="68">
        <v>682549.5199999999</v>
      </c>
    </row>
    <row r="245" spans="1:24" s="92" customFormat="1" ht="45" customHeight="1" x14ac:dyDescent="0.25">
      <c r="A245" s="90">
        <v>232</v>
      </c>
      <c r="B245" s="31" t="s">
        <v>90</v>
      </c>
      <c r="C245" s="31">
        <v>119792</v>
      </c>
      <c r="D245" s="47" t="s">
        <v>1058</v>
      </c>
      <c r="E245" s="47" t="s">
        <v>587</v>
      </c>
      <c r="F245" s="44" t="s">
        <v>588</v>
      </c>
      <c r="G245" s="29">
        <v>43012</v>
      </c>
      <c r="H245" s="29">
        <v>43559</v>
      </c>
      <c r="I245" s="30">
        <v>85</v>
      </c>
      <c r="J245" s="31" t="s">
        <v>2278</v>
      </c>
      <c r="K245" s="31" t="s">
        <v>585</v>
      </c>
      <c r="L245" s="31" t="s">
        <v>586</v>
      </c>
      <c r="M245" s="31" t="s">
        <v>27</v>
      </c>
      <c r="N245" s="32" t="s">
        <v>199</v>
      </c>
      <c r="O245" s="66">
        <v>710340.24</v>
      </c>
      <c r="P245" s="66">
        <v>125354.16</v>
      </c>
      <c r="Q245" s="66">
        <v>92854.94</v>
      </c>
      <c r="R245" s="66"/>
      <c r="S245" s="66">
        <v>20904.34</v>
      </c>
      <c r="T245" s="65">
        <f t="shared" si="3"/>
        <v>949453.68</v>
      </c>
      <c r="U245" s="67" t="s">
        <v>505</v>
      </c>
      <c r="V245" s="67"/>
      <c r="W245" s="66">
        <v>634111.26</v>
      </c>
      <c r="X245" s="68">
        <v>111901.96</v>
      </c>
    </row>
    <row r="246" spans="1:24" s="92" customFormat="1" ht="45" customHeight="1" x14ac:dyDescent="0.25">
      <c r="A246" s="90">
        <v>233</v>
      </c>
      <c r="B246" s="31" t="s">
        <v>30</v>
      </c>
      <c r="C246" s="31">
        <v>104810</v>
      </c>
      <c r="D246" s="44" t="s">
        <v>589</v>
      </c>
      <c r="E246" s="44" t="s">
        <v>590</v>
      </c>
      <c r="F246" s="44" t="s">
        <v>591</v>
      </c>
      <c r="G246" s="29">
        <v>42621</v>
      </c>
      <c r="H246" s="29">
        <v>44082</v>
      </c>
      <c r="I246" s="30">
        <v>84.435339999999997</v>
      </c>
      <c r="J246" s="31" t="s">
        <v>541</v>
      </c>
      <c r="K246" s="31" t="s">
        <v>592</v>
      </c>
      <c r="L246" s="31" t="s">
        <v>592</v>
      </c>
      <c r="M246" s="31" t="s">
        <v>36</v>
      </c>
      <c r="N246" s="32" t="s">
        <v>37</v>
      </c>
      <c r="O246" s="66">
        <v>7165347.8196919998</v>
      </c>
      <c r="P246" s="66">
        <v>1320379.1103079999</v>
      </c>
      <c r="Q246" s="66">
        <v>0</v>
      </c>
      <c r="R246" s="66"/>
      <c r="S246" s="66">
        <v>466651.06</v>
      </c>
      <c r="T246" s="65">
        <f t="shared" si="3"/>
        <v>8952377.9900000002</v>
      </c>
      <c r="U246" s="67" t="s">
        <v>505</v>
      </c>
      <c r="V246" s="67" t="s">
        <v>108</v>
      </c>
      <c r="W246" s="66">
        <v>6930573.3899999997</v>
      </c>
      <c r="X246" s="68">
        <v>0</v>
      </c>
    </row>
    <row r="247" spans="1:24" s="92" customFormat="1" ht="45" customHeight="1" x14ac:dyDescent="0.25">
      <c r="A247" s="90">
        <v>234</v>
      </c>
      <c r="B247" s="31" t="s">
        <v>30</v>
      </c>
      <c r="C247" s="31">
        <v>103847</v>
      </c>
      <c r="D247" s="44" t="s">
        <v>593</v>
      </c>
      <c r="E247" s="44" t="s">
        <v>594</v>
      </c>
      <c r="F247" s="44" t="s">
        <v>595</v>
      </c>
      <c r="G247" s="29">
        <v>42621</v>
      </c>
      <c r="H247" s="29">
        <v>44082</v>
      </c>
      <c r="I247" s="30">
        <v>84.435339999999997</v>
      </c>
      <c r="J247" s="31" t="s">
        <v>541</v>
      </c>
      <c r="K247" s="31" t="s">
        <v>592</v>
      </c>
      <c r="L247" s="31" t="s">
        <v>592</v>
      </c>
      <c r="M247" s="31" t="s">
        <v>27</v>
      </c>
      <c r="N247" s="32" t="s">
        <v>199</v>
      </c>
      <c r="O247" s="66">
        <v>7276121.3794200011</v>
      </c>
      <c r="P247" s="66">
        <v>1340791.6705799997</v>
      </c>
      <c r="Q247" s="66">
        <v>2524481.25</v>
      </c>
      <c r="R247" s="66"/>
      <c r="S247" s="66">
        <v>1027942.7</v>
      </c>
      <c r="T247" s="65">
        <f t="shared" si="3"/>
        <v>12169337</v>
      </c>
      <c r="U247" s="67" t="s">
        <v>505</v>
      </c>
      <c r="V247" s="67" t="s">
        <v>39</v>
      </c>
      <c r="W247" s="66">
        <v>6806028.3399999989</v>
      </c>
      <c r="X247" s="68">
        <v>1254608.9099999997</v>
      </c>
    </row>
    <row r="248" spans="1:24" s="92" customFormat="1" ht="45" customHeight="1" x14ac:dyDescent="0.25">
      <c r="A248" s="90">
        <v>235</v>
      </c>
      <c r="B248" s="31" t="s">
        <v>30</v>
      </c>
      <c r="C248" s="31">
        <v>104089</v>
      </c>
      <c r="D248" s="44" t="s">
        <v>596</v>
      </c>
      <c r="E248" s="44" t="s">
        <v>597</v>
      </c>
      <c r="F248" s="44" t="s">
        <v>598</v>
      </c>
      <c r="G248" s="29">
        <v>42629</v>
      </c>
      <c r="H248" s="29">
        <v>44090</v>
      </c>
      <c r="I248" s="30">
        <v>84.435339999999997</v>
      </c>
      <c r="J248" s="31" t="s">
        <v>541</v>
      </c>
      <c r="K248" s="31" t="s">
        <v>592</v>
      </c>
      <c r="L248" s="31" t="s">
        <v>592</v>
      </c>
      <c r="M248" s="31" t="s">
        <v>27</v>
      </c>
      <c r="N248" s="32" t="s">
        <v>199</v>
      </c>
      <c r="O248" s="66">
        <v>7276513.4800000004</v>
      </c>
      <c r="P248" s="66">
        <v>1340863.92</v>
      </c>
      <c r="Q248" s="66">
        <v>2522993.6</v>
      </c>
      <c r="R248" s="66"/>
      <c r="S248" s="66">
        <v>1085238</v>
      </c>
      <c r="T248" s="65">
        <f t="shared" si="3"/>
        <v>12225609</v>
      </c>
      <c r="U248" s="67" t="s">
        <v>505</v>
      </c>
      <c r="V248" s="67" t="s">
        <v>69</v>
      </c>
      <c r="W248" s="66">
        <v>7121290.450000003</v>
      </c>
      <c r="X248" s="68">
        <v>1312726.2300000002</v>
      </c>
    </row>
    <row r="249" spans="1:24" s="92" customFormat="1" ht="45" customHeight="1" x14ac:dyDescent="0.25">
      <c r="A249" s="90">
        <v>236</v>
      </c>
      <c r="B249" s="31" t="s">
        <v>98</v>
      </c>
      <c r="C249" s="31">
        <v>104962</v>
      </c>
      <c r="D249" s="44" t="s">
        <v>599</v>
      </c>
      <c r="E249" s="44" t="s">
        <v>600</v>
      </c>
      <c r="F249" s="44" t="s">
        <v>601</v>
      </c>
      <c r="G249" s="29">
        <v>42640</v>
      </c>
      <c r="H249" s="29">
        <v>43370</v>
      </c>
      <c r="I249" s="30">
        <v>85</v>
      </c>
      <c r="J249" s="31" t="s">
        <v>541</v>
      </c>
      <c r="K249" s="31" t="s">
        <v>592</v>
      </c>
      <c r="L249" s="31" t="s">
        <v>592</v>
      </c>
      <c r="M249" s="31" t="s">
        <v>27</v>
      </c>
      <c r="N249" s="32" t="s">
        <v>199</v>
      </c>
      <c r="O249" s="66">
        <v>5122148.62</v>
      </c>
      <c r="P249" s="66">
        <v>903908.58000000007</v>
      </c>
      <c r="Q249" s="66">
        <v>0</v>
      </c>
      <c r="R249" s="66"/>
      <c r="S249" s="66">
        <v>1207083.72</v>
      </c>
      <c r="T249" s="65">
        <f t="shared" si="3"/>
        <v>7233140.9199999999</v>
      </c>
      <c r="U249" s="67" t="s">
        <v>505</v>
      </c>
      <c r="V249" s="67" t="s">
        <v>602</v>
      </c>
      <c r="W249" s="66">
        <v>4992852.5500000007</v>
      </c>
      <c r="X249" s="68">
        <v>888219.64999999991</v>
      </c>
    </row>
    <row r="250" spans="1:24" s="92" customFormat="1" ht="45" customHeight="1" x14ac:dyDescent="0.25">
      <c r="A250" s="90">
        <v>237</v>
      </c>
      <c r="B250" s="31" t="s">
        <v>128</v>
      </c>
      <c r="C250" s="31">
        <v>106611</v>
      </c>
      <c r="D250" s="44" t="s">
        <v>603</v>
      </c>
      <c r="E250" s="44" t="s">
        <v>604</v>
      </c>
      <c r="F250" s="44" t="s">
        <v>605</v>
      </c>
      <c r="G250" s="29">
        <v>42614</v>
      </c>
      <c r="H250" s="29">
        <v>44439</v>
      </c>
      <c r="I250" s="30">
        <v>83.72</v>
      </c>
      <c r="J250" s="31" t="s">
        <v>541</v>
      </c>
      <c r="K250" s="31" t="s">
        <v>592</v>
      </c>
      <c r="L250" s="31" t="s">
        <v>592</v>
      </c>
      <c r="M250" s="31" t="s">
        <v>36</v>
      </c>
      <c r="N250" s="32" t="s">
        <v>132</v>
      </c>
      <c r="O250" s="66">
        <v>11224742.256000001</v>
      </c>
      <c r="P250" s="66">
        <v>2182737.743999999</v>
      </c>
      <c r="Q250" s="66">
        <v>1808937.5</v>
      </c>
      <c r="R250" s="66"/>
      <c r="S250" s="66">
        <v>50000</v>
      </c>
      <c r="T250" s="65">
        <f t="shared" si="3"/>
        <v>15266417.5</v>
      </c>
      <c r="U250" s="67" t="s">
        <v>505</v>
      </c>
      <c r="V250" s="67" t="s">
        <v>108</v>
      </c>
      <c r="W250" s="66">
        <v>11196823.249999998</v>
      </c>
      <c r="X250" s="68">
        <v>2176794.1200000006</v>
      </c>
    </row>
    <row r="251" spans="1:24" s="92" customFormat="1" ht="45" customHeight="1" x14ac:dyDescent="0.25">
      <c r="A251" s="90">
        <v>238</v>
      </c>
      <c r="B251" s="31" t="s">
        <v>128</v>
      </c>
      <c r="C251" s="31">
        <v>105689</v>
      </c>
      <c r="D251" s="44" t="s">
        <v>606</v>
      </c>
      <c r="E251" s="44" t="s">
        <v>607</v>
      </c>
      <c r="F251" s="44" t="s">
        <v>608</v>
      </c>
      <c r="G251" s="29">
        <v>42621</v>
      </c>
      <c r="H251" s="29">
        <v>44811</v>
      </c>
      <c r="I251" s="30">
        <v>83.72</v>
      </c>
      <c r="J251" s="31" t="s">
        <v>541</v>
      </c>
      <c r="K251" s="31" t="s">
        <v>592</v>
      </c>
      <c r="L251" s="31" t="s">
        <v>592</v>
      </c>
      <c r="M251" s="31" t="s">
        <v>36</v>
      </c>
      <c r="N251" s="32" t="s">
        <v>132</v>
      </c>
      <c r="O251" s="66">
        <v>11218480</v>
      </c>
      <c r="P251" s="66">
        <v>2181520</v>
      </c>
      <c r="Q251" s="66">
        <v>2370000</v>
      </c>
      <c r="R251" s="66"/>
      <c r="S251" s="66">
        <v>70978.25</v>
      </c>
      <c r="T251" s="65">
        <f t="shared" si="3"/>
        <v>15840978.25</v>
      </c>
      <c r="U251" s="67" t="s">
        <v>505</v>
      </c>
      <c r="V251" s="67" t="s">
        <v>3776</v>
      </c>
      <c r="W251" s="66">
        <v>10830839.260000002</v>
      </c>
      <c r="X251" s="68">
        <v>0</v>
      </c>
    </row>
    <row r="252" spans="1:24" s="92" customFormat="1" ht="45" customHeight="1" x14ac:dyDescent="0.25">
      <c r="A252" s="90">
        <v>239</v>
      </c>
      <c r="B252" s="31" t="s">
        <v>128</v>
      </c>
      <c r="C252" s="31">
        <v>105524</v>
      </c>
      <c r="D252" s="44" t="s">
        <v>609</v>
      </c>
      <c r="E252" s="44" t="s">
        <v>610</v>
      </c>
      <c r="F252" s="44" t="s">
        <v>611</v>
      </c>
      <c r="G252" s="29">
        <v>42636</v>
      </c>
      <c r="H252" s="29">
        <v>45113</v>
      </c>
      <c r="I252" s="30">
        <v>83.72</v>
      </c>
      <c r="J252" s="31" t="s">
        <v>541</v>
      </c>
      <c r="K252" s="31" t="s">
        <v>592</v>
      </c>
      <c r="L252" s="31" t="s">
        <v>592</v>
      </c>
      <c r="M252" s="31" t="s">
        <v>36</v>
      </c>
      <c r="N252" s="32" t="s">
        <v>132</v>
      </c>
      <c r="O252" s="66">
        <v>6244465.5</v>
      </c>
      <c r="P252" s="66">
        <v>1214284.5</v>
      </c>
      <c r="Q252" s="66">
        <v>1260000</v>
      </c>
      <c r="R252" s="66"/>
      <c r="S252" s="66">
        <v>144000</v>
      </c>
      <c r="T252" s="65">
        <f t="shared" si="3"/>
        <v>8862750</v>
      </c>
      <c r="U252" s="67" t="s">
        <v>38</v>
      </c>
      <c r="V252" s="67" t="s">
        <v>112</v>
      </c>
      <c r="W252" s="66">
        <v>5398896.6500000004</v>
      </c>
      <c r="X252" s="68">
        <v>1027396.8100000002</v>
      </c>
    </row>
    <row r="253" spans="1:24" s="92" customFormat="1" ht="45" customHeight="1" x14ac:dyDescent="0.25">
      <c r="A253" s="90">
        <v>240</v>
      </c>
      <c r="B253" s="31" t="s">
        <v>165</v>
      </c>
      <c r="C253" s="31">
        <v>107464</v>
      </c>
      <c r="D253" s="44" t="s">
        <v>612</v>
      </c>
      <c r="E253" s="44" t="s">
        <v>613</v>
      </c>
      <c r="F253" s="44" t="s">
        <v>614</v>
      </c>
      <c r="G253" s="29">
        <v>42653</v>
      </c>
      <c r="H253" s="29">
        <v>44022</v>
      </c>
      <c r="I253" s="30">
        <v>85</v>
      </c>
      <c r="J253" s="31" t="s">
        <v>541</v>
      </c>
      <c r="K253" s="31" t="s">
        <v>592</v>
      </c>
      <c r="L253" s="31" t="s">
        <v>592</v>
      </c>
      <c r="M253" s="31" t="s">
        <v>36</v>
      </c>
      <c r="N253" s="32" t="s">
        <v>168</v>
      </c>
      <c r="O253" s="66">
        <v>53796306.284999996</v>
      </c>
      <c r="P253" s="66">
        <v>9493465.8150000051</v>
      </c>
      <c r="Q253" s="66">
        <v>0</v>
      </c>
      <c r="R253" s="66"/>
      <c r="S253" s="66">
        <v>7182196.9000000004</v>
      </c>
      <c r="T253" s="65">
        <f t="shared" si="3"/>
        <v>70471969</v>
      </c>
      <c r="U253" s="67" t="s">
        <v>505</v>
      </c>
      <c r="V253" s="67" t="s">
        <v>57</v>
      </c>
      <c r="W253" s="66">
        <v>53619916.130000003</v>
      </c>
      <c r="X253" s="68">
        <v>0</v>
      </c>
    </row>
    <row r="254" spans="1:24" s="92" customFormat="1" ht="45" customHeight="1" x14ac:dyDescent="0.25">
      <c r="A254" s="90">
        <v>241</v>
      </c>
      <c r="B254" s="31" t="s">
        <v>165</v>
      </c>
      <c r="C254" s="31">
        <v>107563</v>
      </c>
      <c r="D254" s="44" t="s">
        <v>615</v>
      </c>
      <c r="E254" s="44" t="s">
        <v>616</v>
      </c>
      <c r="F254" s="44" t="s">
        <v>617</v>
      </c>
      <c r="G254" s="29">
        <v>42656</v>
      </c>
      <c r="H254" s="29">
        <v>44846</v>
      </c>
      <c r="I254" s="30">
        <v>85</v>
      </c>
      <c r="J254" s="31" t="s">
        <v>541</v>
      </c>
      <c r="K254" s="31" t="s">
        <v>592</v>
      </c>
      <c r="L254" s="31" t="s">
        <v>592</v>
      </c>
      <c r="M254" s="31" t="s">
        <v>36</v>
      </c>
      <c r="N254" s="32" t="s">
        <v>168</v>
      </c>
      <c r="O254" s="66">
        <v>30363445</v>
      </c>
      <c r="P254" s="66">
        <v>5358255</v>
      </c>
      <c r="Q254" s="66">
        <v>0</v>
      </c>
      <c r="R254" s="66"/>
      <c r="S254" s="66">
        <v>3978998</v>
      </c>
      <c r="T254" s="65">
        <f t="shared" si="3"/>
        <v>39700698</v>
      </c>
      <c r="U254" s="67" t="s">
        <v>505</v>
      </c>
      <c r="V254" s="67" t="s">
        <v>602</v>
      </c>
      <c r="W254" s="66">
        <v>30354514.199999996</v>
      </c>
      <c r="X254" s="68">
        <v>5317451.8199999994</v>
      </c>
    </row>
    <row r="255" spans="1:24" s="92" customFormat="1" ht="45" customHeight="1" x14ac:dyDescent="0.25">
      <c r="A255" s="90">
        <v>242</v>
      </c>
      <c r="B255" s="31" t="s">
        <v>90</v>
      </c>
      <c r="C255" s="31">
        <v>113382</v>
      </c>
      <c r="D255" s="44" t="s">
        <v>618</v>
      </c>
      <c r="E255" s="44" t="s">
        <v>619</v>
      </c>
      <c r="F255" s="44" t="s">
        <v>620</v>
      </c>
      <c r="G255" s="29">
        <v>43012</v>
      </c>
      <c r="H255" s="29">
        <v>43469</v>
      </c>
      <c r="I255" s="30">
        <v>85.000000595720564</v>
      </c>
      <c r="J255" s="31" t="s">
        <v>541</v>
      </c>
      <c r="K255" s="31" t="s">
        <v>592</v>
      </c>
      <c r="L255" s="31" t="s">
        <v>592</v>
      </c>
      <c r="M255" s="31" t="s">
        <v>27</v>
      </c>
      <c r="N255" s="32" t="s">
        <v>199</v>
      </c>
      <c r="O255" s="66">
        <v>713421.75</v>
      </c>
      <c r="P255" s="66">
        <v>125897.95</v>
      </c>
      <c r="Q255" s="66">
        <v>93257.75</v>
      </c>
      <c r="R255" s="66"/>
      <c r="S255" s="66">
        <v>145255.72</v>
      </c>
      <c r="T255" s="65">
        <f t="shared" si="3"/>
        <v>1077833.17</v>
      </c>
      <c r="U255" s="67" t="s">
        <v>505</v>
      </c>
      <c r="V255" s="67" t="s">
        <v>39</v>
      </c>
      <c r="W255" s="66">
        <v>702561.19</v>
      </c>
      <c r="X255" s="68">
        <v>123981.38000000002</v>
      </c>
    </row>
    <row r="256" spans="1:24" s="92" customFormat="1" ht="45" customHeight="1" x14ac:dyDescent="0.25">
      <c r="A256" s="90">
        <v>243</v>
      </c>
      <c r="B256" s="31" t="s">
        <v>90</v>
      </c>
      <c r="C256" s="31">
        <v>109591</v>
      </c>
      <c r="D256" s="44" t="s">
        <v>621</v>
      </c>
      <c r="E256" s="44" t="s">
        <v>622</v>
      </c>
      <c r="F256" s="44" t="s">
        <v>623</v>
      </c>
      <c r="G256" s="29">
        <v>43012</v>
      </c>
      <c r="H256" s="29">
        <v>43742</v>
      </c>
      <c r="I256" s="30">
        <v>85.000000000000014</v>
      </c>
      <c r="J256" s="31" t="s">
        <v>541</v>
      </c>
      <c r="K256" s="31" t="s">
        <v>592</v>
      </c>
      <c r="L256" s="31" t="s">
        <v>624</v>
      </c>
      <c r="M256" s="31" t="s">
        <v>27</v>
      </c>
      <c r="N256" s="32" t="s">
        <v>199</v>
      </c>
      <c r="O256" s="66">
        <v>713989.8</v>
      </c>
      <c r="P256" s="66">
        <v>125998.2</v>
      </c>
      <c r="Q256" s="66">
        <v>93332</v>
      </c>
      <c r="R256" s="66"/>
      <c r="S256" s="66">
        <v>86064</v>
      </c>
      <c r="T256" s="65">
        <f t="shared" si="3"/>
        <v>1019384</v>
      </c>
      <c r="U256" s="67" t="s">
        <v>505</v>
      </c>
      <c r="V256" s="67" t="s">
        <v>39</v>
      </c>
      <c r="W256" s="66">
        <v>708323.74</v>
      </c>
      <c r="X256" s="68">
        <v>124998.27</v>
      </c>
    </row>
    <row r="257" spans="1:24" s="92" customFormat="1" ht="45" customHeight="1" x14ac:dyDescent="0.25">
      <c r="A257" s="90">
        <v>244</v>
      </c>
      <c r="B257" s="31" t="s">
        <v>206</v>
      </c>
      <c r="C257" s="31">
        <v>115881</v>
      </c>
      <c r="D257" s="44" t="s">
        <v>625</v>
      </c>
      <c r="E257" s="44" t="s">
        <v>626</v>
      </c>
      <c r="F257" s="44" t="s">
        <v>625</v>
      </c>
      <c r="G257" s="29">
        <v>42949</v>
      </c>
      <c r="H257" s="29">
        <v>43801</v>
      </c>
      <c r="I257" s="30">
        <v>85</v>
      </c>
      <c r="J257" s="31" t="s">
        <v>541</v>
      </c>
      <c r="K257" s="31" t="s">
        <v>592</v>
      </c>
      <c r="L257" s="31" t="s">
        <v>592</v>
      </c>
      <c r="M257" s="31" t="s">
        <v>27</v>
      </c>
      <c r="N257" s="32" t="s">
        <v>209</v>
      </c>
      <c r="O257" s="65">
        <v>972346.38</v>
      </c>
      <c r="P257" s="65">
        <v>171590.54</v>
      </c>
      <c r="Q257" s="65">
        <v>518393.82000000007</v>
      </c>
      <c r="R257" s="66"/>
      <c r="S257" s="65">
        <v>170528.28000000003</v>
      </c>
      <c r="T257" s="65">
        <f t="shared" si="3"/>
        <v>1832859.02</v>
      </c>
      <c r="U257" s="67" t="s">
        <v>505</v>
      </c>
      <c r="V257" s="67" t="s">
        <v>57</v>
      </c>
      <c r="W257" s="66">
        <v>859600.7300000001</v>
      </c>
      <c r="X257" s="68">
        <v>151694.24000000002</v>
      </c>
    </row>
    <row r="258" spans="1:24" s="92" customFormat="1" ht="45" customHeight="1" x14ac:dyDescent="0.25">
      <c r="A258" s="90">
        <v>245</v>
      </c>
      <c r="B258" s="31" t="s">
        <v>206</v>
      </c>
      <c r="C258" s="31">
        <v>115605</v>
      </c>
      <c r="D258" s="44" t="s">
        <v>627</v>
      </c>
      <c r="E258" s="44" t="s">
        <v>628</v>
      </c>
      <c r="F258" s="44" t="s">
        <v>627</v>
      </c>
      <c r="G258" s="29">
        <v>42954</v>
      </c>
      <c r="H258" s="29">
        <v>44050</v>
      </c>
      <c r="I258" s="30">
        <v>85</v>
      </c>
      <c r="J258" s="31" t="s">
        <v>541</v>
      </c>
      <c r="K258" s="31" t="s">
        <v>629</v>
      </c>
      <c r="L258" s="31" t="s">
        <v>629</v>
      </c>
      <c r="M258" s="31" t="s">
        <v>27</v>
      </c>
      <c r="N258" s="32" t="s">
        <v>209</v>
      </c>
      <c r="O258" s="65">
        <v>3413951.66</v>
      </c>
      <c r="P258" s="65">
        <v>602462.06000000006</v>
      </c>
      <c r="Q258" s="65">
        <v>803986.69</v>
      </c>
      <c r="R258" s="66"/>
      <c r="S258" s="65">
        <v>0</v>
      </c>
      <c r="T258" s="65">
        <f t="shared" si="3"/>
        <v>4820400.41</v>
      </c>
      <c r="U258" s="67" t="s">
        <v>29</v>
      </c>
      <c r="V258" s="67"/>
      <c r="W258" s="66">
        <v>0</v>
      </c>
      <c r="X258" s="68">
        <v>0</v>
      </c>
    </row>
    <row r="259" spans="1:24" s="92" customFormat="1" ht="45" customHeight="1" x14ac:dyDescent="0.25">
      <c r="A259" s="90">
        <v>246</v>
      </c>
      <c r="B259" s="31" t="s">
        <v>206</v>
      </c>
      <c r="C259" s="31">
        <v>115686</v>
      </c>
      <c r="D259" s="44" t="s">
        <v>630</v>
      </c>
      <c r="E259" s="44" t="s">
        <v>631</v>
      </c>
      <c r="F259" s="44" t="s">
        <v>630</v>
      </c>
      <c r="G259" s="29">
        <v>42978</v>
      </c>
      <c r="H259" s="29">
        <v>44074</v>
      </c>
      <c r="I259" s="30">
        <v>85</v>
      </c>
      <c r="J259" s="31" t="s">
        <v>541</v>
      </c>
      <c r="K259" s="31" t="s">
        <v>592</v>
      </c>
      <c r="L259" s="31" t="s">
        <v>592</v>
      </c>
      <c r="M259" s="31" t="s">
        <v>27</v>
      </c>
      <c r="N259" s="32" t="s">
        <v>209</v>
      </c>
      <c r="O259" s="65">
        <v>2399640.0299999998</v>
      </c>
      <c r="P259" s="65">
        <v>423465.89</v>
      </c>
      <c r="Q259" s="65">
        <v>2008125</v>
      </c>
      <c r="R259" s="66"/>
      <c r="S259" s="65">
        <v>92451.410000000149</v>
      </c>
      <c r="T259" s="65">
        <f t="shared" si="3"/>
        <v>4923682.33</v>
      </c>
      <c r="U259" s="67" t="s">
        <v>505</v>
      </c>
      <c r="V259" s="67" t="s">
        <v>39</v>
      </c>
      <c r="W259" s="66">
        <v>2146543.4700000002</v>
      </c>
      <c r="X259" s="68">
        <v>378801.72</v>
      </c>
    </row>
    <row r="260" spans="1:24" s="92" customFormat="1" ht="45" customHeight="1" x14ac:dyDescent="0.25">
      <c r="A260" s="90">
        <v>247</v>
      </c>
      <c r="B260" s="31" t="s">
        <v>206</v>
      </c>
      <c r="C260" s="31">
        <v>116445</v>
      </c>
      <c r="D260" s="44" t="s">
        <v>632</v>
      </c>
      <c r="E260" s="44" t="s">
        <v>633</v>
      </c>
      <c r="F260" s="44" t="s">
        <v>632</v>
      </c>
      <c r="G260" s="29">
        <v>42963</v>
      </c>
      <c r="H260" s="29">
        <v>43693</v>
      </c>
      <c r="I260" s="30">
        <v>85</v>
      </c>
      <c r="J260" s="31" t="s">
        <v>541</v>
      </c>
      <c r="K260" s="31" t="s">
        <v>592</v>
      </c>
      <c r="L260" s="31" t="s">
        <v>592</v>
      </c>
      <c r="M260" s="31" t="s">
        <v>27</v>
      </c>
      <c r="N260" s="32" t="s">
        <v>209</v>
      </c>
      <c r="O260" s="65">
        <v>2074115.77</v>
      </c>
      <c r="P260" s="65">
        <v>366020.43</v>
      </c>
      <c r="Q260" s="65">
        <v>1603999.7999999998</v>
      </c>
      <c r="R260" s="66"/>
      <c r="S260" s="65">
        <v>100826.91999999993</v>
      </c>
      <c r="T260" s="65">
        <f t="shared" si="3"/>
        <v>4144962.92</v>
      </c>
      <c r="U260" s="67" t="s">
        <v>29</v>
      </c>
      <c r="V260" s="67"/>
      <c r="W260" s="66">
        <v>0</v>
      </c>
      <c r="X260" s="68">
        <v>0</v>
      </c>
    </row>
    <row r="261" spans="1:24" s="92" customFormat="1" ht="45" customHeight="1" x14ac:dyDescent="0.25">
      <c r="A261" s="90">
        <v>248</v>
      </c>
      <c r="B261" s="31" t="s">
        <v>206</v>
      </c>
      <c r="C261" s="31"/>
      <c r="D261" s="44" t="s">
        <v>634</v>
      </c>
      <c r="E261" s="44" t="s">
        <v>635</v>
      </c>
      <c r="F261" s="44" t="s">
        <v>634</v>
      </c>
      <c r="G261" s="29">
        <v>42880</v>
      </c>
      <c r="H261" s="29">
        <v>43337</v>
      </c>
      <c r="I261" s="30">
        <v>85</v>
      </c>
      <c r="J261" s="31" t="s">
        <v>541</v>
      </c>
      <c r="K261" s="31" t="s">
        <v>592</v>
      </c>
      <c r="L261" s="31" t="s">
        <v>592</v>
      </c>
      <c r="M261" s="31" t="s">
        <v>27</v>
      </c>
      <c r="N261" s="32" t="s">
        <v>209</v>
      </c>
      <c r="O261" s="65">
        <v>1643049.15</v>
      </c>
      <c r="P261" s="65">
        <v>289949.84999999998</v>
      </c>
      <c r="Q261" s="65">
        <v>839936</v>
      </c>
      <c r="R261" s="66"/>
      <c r="S261" s="65">
        <v>275145.64999999991</v>
      </c>
      <c r="T261" s="65">
        <f t="shared" si="3"/>
        <v>3048080.65</v>
      </c>
      <c r="U261" s="67" t="s">
        <v>29</v>
      </c>
      <c r="V261" s="67"/>
      <c r="W261" s="66">
        <v>0</v>
      </c>
      <c r="X261" s="68">
        <v>0</v>
      </c>
    </row>
    <row r="262" spans="1:24" s="92" customFormat="1" ht="45" customHeight="1" x14ac:dyDescent="0.25">
      <c r="A262" s="90">
        <v>249</v>
      </c>
      <c r="B262" s="31" t="s">
        <v>206</v>
      </c>
      <c r="C262" s="31">
        <v>115624</v>
      </c>
      <c r="D262" s="45" t="s">
        <v>636</v>
      </c>
      <c r="E262" s="45" t="s">
        <v>637</v>
      </c>
      <c r="F262" s="44" t="s">
        <v>636</v>
      </c>
      <c r="G262" s="29">
        <v>42992</v>
      </c>
      <c r="H262" s="29">
        <v>43996</v>
      </c>
      <c r="I262" s="30">
        <v>85</v>
      </c>
      <c r="J262" s="31" t="s">
        <v>541</v>
      </c>
      <c r="K262" s="31" t="s">
        <v>592</v>
      </c>
      <c r="L262" s="31" t="s">
        <v>592</v>
      </c>
      <c r="M262" s="31" t="s">
        <v>27</v>
      </c>
      <c r="N262" s="32" t="s">
        <v>209</v>
      </c>
      <c r="O262" s="65">
        <v>2764316.04</v>
      </c>
      <c r="P262" s="65">
        <v>487820.48</v>
      </c>
      <c r="Q262" s="65">
        <v>1576597.6800000002</v>
      </c>
      <c r="R262" s="66"/>
      <c r="S262" s="65">
        <v>188595.24000000022</v>
      </c>
      <c r="T262" s="65">
        <f t="shared" si="3"/>
        <v>5017329.4400000004</v>
      </c>
      <c r="U262" s="67" t="s">
        <v>505</v>
      </c>
      <c r="V262" s="67"/>
      <c r="W262" s="66">
        <v>2565429.46</v>
      </c>
      <c r="X262" s="68">
        <v>452722.84</v>
      </c>
    </row>
    <row r="263" spans="1:24" s="92" customFormat="1" ht="45" customHeight="1" x14ac:dyDescent="0.25">
      <c r="A263" s="90">
        <v>250</v>
      </c>
      <c r="B263" s="31" t="s">
        <v>206</v>
      </c>
      <c r="C263" s="31">
        <v>115919</v>
      </c>
      <c r="D263" s="44" t="s">
        <v>638</v>
      </c>
      <c r="E263" s="44" t="s">
        <v>639</v>
      </c>
      <c r="F263" s="44" t="s">
        <v>638</v>
      </c>
      <c r="G263" s="29">
        <v>42950</v>
      </c>
      <c r="H263" s="29">
        <v>43772</v>
      </c>
      <c r="I263" s="30">
        <v>85</v>
      </c>
      <c r="J263" s="31" t="s">
        <v>541</v>
      </c>
      <c r="K263" s="31" t="s">
        <v>592</v>
      </c>
      <c r="L263" s="31" t="s">
        <v>640</v>
      </c>
      <c r="M263" s="31" t="s">
        <v>27</v>
      </c>
      <c r="N263" s="32" t="s">
        <v>209</v>
      </c>
      <c r="O263" s="65">
        <v>1555547.74</v>
      </c>
      <c r="P263" s="65">
        <v>274508.42</v>
      </c>
      <c r="Q263" s="65">
        <v>473070.49</v>
      </c>
      <c r="R263" s="66"/>
      <c r="S263" s="65">
        <v>72029.310000000056</v>
      </c>
      <c r="T263" s="65">
        <f t="shared" si="3"/>
        <v>2375155.96</v>
      </c>
      <c r="U263" s="67" t="s">
        <v>505</v>
      </c>
      <c r="V263" s="67" t="s">
        <v>44</v>
      </c>
      <c r="W263" s="66">
        <v>1455255.65</v>
      </c>
      <c r="X263" s="68">
        <v>256809.80999999997</v>
      </c>
    </row>
    <row r="264" spans="1:24" s="92" customFormat="1" ht="45" customHeight="1" x14ac:dyDescent="0.25">
      <c r="A264" s="90">
        <v>251</v>
      </c>
      <c r="B264" s="31" t="s">
        <v>206</v>
      </c>
      <c r="C264" s="31">
        <v>117324</v>
      </c>
      <c r="D264" s="44" t="s">
        <v>641</v>
      </c>
      <c r="E264" s="44" t="s">
        <v>642</v>
      </c>
      <c r="F264" s="44" t="s">
        <v>641</v>
      </c>
      <c r="G264" s="29">
        <v>42955</v>
      </c>
      <c r="H264" s="29">
        <v>44051</v>
      </c>
      <c r="I264" s="30">
        <v>85</v>
      </c>
      <c r="J264" s="31" t="s">
        <v>541</v>
      </c>
      <c r="K264" s="31" t="s">
        <v>592</v>
      </c>
      <c r="L264" s="31" t="s">
        <v>592</v>
      </c>
      <c r="M264" s="31" t="s">
        <v>27</v>
      </c>
      <c r="N264" s="32" t="s">
        <v>209</v>
      </c>
      <c r="O264" s="65">
        <v>2465364.7799999998</v>
      </c>
      <c r="P264" s="65">
        <v>435064.37</v>
      </c>
      <c r="Q264" s="65">
        <v>1232879.1499999999</v>
      </c>
      <c r="R264" s="66"/>
      <c r="S264" s="65">
        <v>0</v>
      </c>
      <c r="T264" s="65">
        <f t="shared" si="3"/>
        <v>4133308.3</v>
      </c>
      <c r="U264" s="67" t="s">
        <v>29</v>
      </c>
      <c r="V264" s="67"/>
      <c r="W264" s="66">
        <v>63060</v>
      </c>
      <c r="X264" s="68">
        <v>11128.24</v>
      </c>
    </row>
    <row r="265" spans="1:24" s="92" customFormat="1" ht="45" customHeight="1" x14ac:dyDescent="0.25">
      <c r="A265" s="90">
        <v>252</v>
      </c>
      <c r="B265" s="31" t="s">
        <v>206</v>
      </c>
      <c r="C265" s="31">
        <v>119805</v>
      </c>
      <c r="D265" s="44" t="s">
        <v>643</v>
      </c>
      <c r="E265" s="44" t="s">
        <v>644</v>
      </c>
      <c r="F265" s="44" t="s">
        <v>643</v>
      </c>
      <c r="G265" s="29">
        <v>43059</v>
      </c>
      <c r="H265" s="29">
        <v>43789</v>
      </c>
      <c r="I265" s="30">
        <v>85</v>
      </c>
      <c r="J265" s="31" t="s">
        <v>541</v>
      </c>
      <c r="K265" s="31" t="s">
        <v>592</v>
      </c>
      <c r="L265" s="31" t="s">
        <v>592</v>
      </c>
      <c r="M265" s="31" t="s">
        <v>27</v>
      </c>
      <c r="N265" s="32" t="s">
        <v>209</v>
      </c>
      <c r="O265" s="65">
        <v>2408447.5499999998</v>
      </c>
      <c r="P265" s="65">
        <v>425020.15</v>
      </c>
      <c r="Q265" s="65">
        <v>792618.29999999981</v>
      </c>
      <c r="R265" s="66"/>
      <c r="S265" s="65">
        <v>395359.54000000004</v>
      </c>
      <c r="T265" s="65">
        <f t="shared" si="3"/>
        <v>4021445.5399999996</v>
      </c>
      <c r="U265" s="67" t="s">
        <v>29</v>
      </c>
      <c r="V265" s="67"/>
      <c r="W265" s="66">
        <v>0</v>
      </c>
      <c r="X265" s="68">
        <v>0</v>
      </c>
    </row>
    <row r="266" spans="1:24" s="92" customFormat="1" ht="45" customHeight="1" x14ac:dyDescent="0.25">
      <c r="A266" s="90">
        <v>253</v>
      </c>
      <c r="B266" s="31" t="s">
        <v>206</v>
      </c>
      <c r="C266" s="31">
        <v>116086</v>
      </c>
      <c r="D266" s="44" t="s">
        <v>645</v>
      </c>
      <c r="E266" s="44" t="s">
        <v>646</v>
      </c>
      <c r="F266" s="44" t="s">
        <v>645</v>
      </c>
      <c r="G266" s="29">
        <v>42951</v>
      </c>
      <c r="H266" s="29">
        <v>43681</v>
      </c>
      <c r="I266" s="30">
        <v>85</v>
      </c>
      <c r="J266" s="31" t="s">
        <v>541</v>
      </c>
      <c r="K266" s="31" t="s">
        <v>592</v>
      </c>
      <c r="L266" s="31" t="s">
        <v>592</v>
      </c>
      <c r="M266" s="31" t="s">
        <v>27</v>
      </c>
      <c r="N266" s="32" t="s">
        <v>209</v>
      </c>
      <c r="O266" s="65">
        <v>3099588.19</v>
      </c>
      <c r="P266" s="65">
        <v>546986.15</v>
      </c>
      <c r="Q266" s="65">
        <v>1690167.5499999998</v>
      </c>
      <c r="R266" s="66"/>
      <c r="S266" s="65">
        <v>68819.69000000041</v>
      </c>
      <c r="T266" s="65">
        <f t="shared" si="3"/>
        <v>5405561.5800000001</v>
      </c>
      <c r="U266" s="67" t="s">
        <v>505</v>
      </c>
      <c r="V266" s="67"/>
      <c r="W266" s="66">
        <v>2656480.5900000003</v>
      </c>
      <c r="X266" s="68">
        <v>468790.69</v>
      </c>
    </row>
    <row r="267" spans="1:24" s="92" customFormat="1" ht="45" customHeight="1" x14ac:dyDescent="0.25">
      <c r="A267" s="90">
        <v>254</v>
      </c>
      <c r="B267" s="31" t="s">
        <v>128</v>
      </c>
      <c r="C267" s="31">
        <v>119611</v>
      </c>
      <c r="D267" s="44" t="s">
        <v>1034</v>
      </c>
      <c r="E267" s="44" t="s">
        <v>1035</v>
      </c>
      <c r="F267" s="44" t="s">
        <v>1036</v>
      </c>
      <c r="G267" s="29">
        <v>43256</v>
      </c>
      <c r="H267" s="29">
        <v>45082</v>
      </c>
      <c r="I267" s="30">
        <v>83.72</v>
      </c>
      <c r="J267" s="31" t="s">
        <v>541</v>
      </c>
      <c r="K267" s="31" t="s">
        <v>592</v>
      </c>
      <c r="L267" s="31" t="s">
        <v>592</v>
      </c>
      <c r="M267" s="31" t="s">
        <v>36</v>
      </c>
      <c r="N267" s="32" t="s">
        <v>132</v>
      </c>
      <c r="O267" s="65">
        <v>10391745</v>
      </c>
      <c r="P267" s="65">
        <v>2020755</v>
      </c>
      <c r="Q267" s="65">
        <v>0</v>
      </c>
      <c r="R267" s="66"/>
      <c r="S267" s="65">
        <v>2478375</v>
      </c>
      <c r="T267" s="65">
        <f t="shared" si="3"/>
        <v>14890875</v>
      </c>
      <c r="U267" s="67" t="s">
        <v>38</v>
      </c>
      <c r="V267" s="67"/>
      <c r="W267" s="66">
        <v>6645162.4100000011</v>
      </c>
      <c r="X267" s="68">
        <v>1180207.01</v>
      </c>
    </row>
    <row r="268" spans="1:24" s="92" customFormat="1" ht="45" customHeight="1" x14ac:dyDescent="0.25">
      <c r="A268" s="90">
        <v>255</v>
      </c>
      <c r="B268" s="31" t="s">
        <v>21</v>
      </c>
      <c r="C268" s="31">
        <v>121822</v>
      </c>
      <c r="D268" s="44" t="s">
        <v>1041</v>
      </c>
      <c r="E268" s="44" t="s">
        <v>1042</v>
      </c>
      <c r="F268" s="44" t="s">
        <v>1043</v>
      </c>
      <c r="G268" s="29">
        <v>43262</v>
      </c>
      <c r="H268" s="29">
        <v>44175</v>
      </c>
      <c r="I268" s="30">
        <v>85</v>
      </c>
      <c r="J268" s="31" t="s">
        <v>541</v>
      </c>
      <c r="K268" s="31" t="s">
        <v>592</v>
      </c>
      <c r="L268" s="31" t="s">
        <v>592</v>
      </c>
      <c r="M268" s="31" t="s">
        <v>27</v>
      </c>
      <c r="N268" s="32" t="s">
        <v>28</v>
      </c>
      <c r="O268" s="65">
        <v>15184029.02</v>
      </c>
      <c r="P268" s="65">
        <v>2679534.5299999998</v>
      </c>
      <c r="Q268" s="65">
        <v>7655812.96</v>
      </c>
      <c r="R268" s="66"/>
      <c r="S268" s="65">
        <v>8138565.6399999997</v>
      </c>
      <c r="T268" s="65">
        <f t="shared" si="3"/>
        <v>33657942.149999999</v>
      </c>
      <c r="U268" s="67" t="s">
        <v>1842</v>
      </c>
      <c r="V268" s="67" t="s">
        <v>44</v>
      </c>
      <c r="W268" s="66">
        <v>11207392.210000001</v>
      </c>
      <c r="X268" s="68">
        <v>1977775.09</v>
      </c>
    </row>
    <row r="269" spans="1:24" s="92" customFormat="1" ht="45" customHeight="1" x14ac:dyDescent="0.25">
      <c r="A269" s="90">
        <v>256</v>
      </c>
      <c r="B269" s="31" t="s">
        <v>21</v>
      </c>
      <c r="C269" s="31">
        <v>121902</v>
      </c>
      <c r="D269" s="45" t="s">
        <v>1048</v>
      </c>
      <c r="E269" s="44" t="s">
        <v>1046</v>
      </c>
      <c r="F269" s="45" t="s">
        <v>1047</v>
      </c>
      <c r="G269" s="29">
        <v>43271</v>
      </c>
      <c r="H269" s="29">
        <v>44185</v>
      </c>
      <c r="I269" s="30">
        <v>85</v>
      </c>
      <c r="J269" s="31" t="s">
        <v>541</v>
      </c>
      <c r="K269" s="31" t="s">
        <v>592</v>
      </c>
      <c r="L269" s="31" t="s">
        <v>592</v>
      </c>
      <c r="M269" s="31" t="s">
        <v>27</v>
      </c>
      <c r="N269" s="32" t="s">
        <v>28</v>
      </c>
      <c r="O269" s="65">
        <v>5420818.5999999996</v>
      </c>
      <c r="P269" s="65">
        <v>956615.05</v>
      </c>
      <c r="Q269" s="65">
        <v>2733185.85</v>
      </c>
      <c r="R269" s="66"/>
      <c r="S269" s="65">
        <v>8112424.2199999997</v>
      </c>
      <c r="T269" s="65">
        <f t="shared" si="3"/>
        <v>17223043.719999999</v>
      </c>
      <c r="U269" s="67" t="s">
        <v>1842</v>
      </c>
      <c r="V269" s="67" t="s">
        <v>44</v>
      </c>
      <c r="W269" s="66">
        <v>5036943.17</v>
      </c>
      <c r="X269" s="68">
        <v>888872.33</v>
      </c>
    </row>
    <row r="270" spans="1:24" s="92" customFormat="1" ht="45" customHeight="1" x14ac:dyDescent="0.25">
      <c r="A270" s="90">
        <v>257</v>
      </c>
      <c r="B270" s="31" t="s">
        <v>647</v>
      </c>
      <c r="C270" s="31">
        <v>115989</v>
      </c>
      <c r="D270" s="44" t="s">
        <v>648</v>
      </c>
      <c r="E270" s="44" t="s">
        <v>649</v>
      </c>
      <c r="F270" s="44" t="s">
        <v>650</v>
      </c>
      <c r="G270" s="29">
        <v>42558</v>
      </c>
      <c r="H270" s="29">
        <v>45291</v>
      </c>
      <c r="I270" s="30">
        <v>80</v>
      </c>
      <c r="J270" s="31" t="s">
        <v>42</v>
      </c>
      <c r="K270" s="31" t="s">
        <v>651</v>
      </c>
      <c r="L270" s="31" t="s">
        <v>652</v>
      </c>
      <c r="M270" s="31" t="s">
        <v>36</v>
      </c>
      <c r="N270" s="32" t="s">
        <v>168</v>
      </c>
      <c r="O270" s="66">
        <v>649650354.24000001</v>
      </c>
      <c r="P270" s="66">
        <v>162412588.56</v>
      </c>
      <c r="Q270" s="66">
        <v>0</v>
      </c>
      <c r="R270" s="66"/>
      <c r="S270" s="66">
        <v>153237388.53</v>
      </c>
      <c r="T270" s="65">
        <f t="shared" ref="T270:T333" si="4">SUM(O270:S270)</f>
        <v>965300331.32999992</v>
      </c>
      <c r="U270" s="67" t="s">
        <v>38</v>
      </c>
      <c r="V270" s="67" t="s">
        <v>1949</v>
      </c>
      <c r="W270" s="66">
        <v>543912622.44999993</v>
      </c>
      <c r="X270" s="68">
        <v>0</v>
      </c>
    </row>
    <row r="271" spans="1:24" s="92" customFormat="1" ht="45" customHeight="1" x14ac:dyDescent="0.25">
      <c r="A271" s="90">
        <v>258</v>
      </c>
      <c r="B271" s="31" t="s">
        <v>30</v>
      </c>
      <c r="C271" s="31">
        <v>103528</v>
      </c>
      <c r="D271" s="44" t="s">
        <v>653</v>
      </c>
      <c r="E271" s="44" t="s">
        <v>654</v>
      </c>
      <c r="F271" s="44" t="s">
        <v>655</v>
      </c>
      <c r="G271" s="29">
        <v>42614</v>
      </c>
      <c r="H271" s="29">
        <v>44347</v>
      </c>
      <c r="I271" s="30">
        <v>84.435339999999997</v>
      </c>
      <c r="J271" s="31" t="s">
        <v>42</v>
      </c>
      <c r="K271" s="31" t="s">
        <v>651</v>
      </c>
      <c r="L271" s="31" t="s">
        <v>652</v>
      </c>
      <c r="M271" s="31" t="s">
        <v>36</v>
      </c>
      <c r="N271" s="32" t="s">
        <v>37</v>
      </c>
      <c r="O271" s="66">
        <v>7276617</v>
      </c>
      <c r="P271" s="66">
        <v>1340883</v>
      </c>
      <c r="Q271" s="66">
        <v>0</v>
      </c>
      <c r="R271" s="66"/>
      <c r="S271" s="66">
        <v>296816</v>
      </c>
      <c r="T271" s="65">
        <f t="shared" si="4"/>
        <v>8914316</v>
      </c>
      <c r="U271" s="67" t="s">
        <v>505</v>
      </c>
      <c r="V271" s="67" t="s">
        <v>112</v>
      </c>
      <c r="W271" s="66">
        <v>7139952.2500000019</v>
      </c>
      <c r="X271" s="68">
        <v>1315886.4600000002</v>
      </c>
    </row>
    <row r="272" spans="1:24" s="92" customFormat="1" ht="45" customHeight="1" x14ac:dyDescent="0.25">
      <c r="A272" s="90">
        <v>259</v>
      </c>
      <c r="B272" s="31" t="s">
        <v>30</v>
      </c>
      <c r="C272" s="31">
        <v>103529</v>
      </c>
      <c r="D272" s="44" t="s">
        <v>656</v>
      </c>
      <c r="E272" s="44" t="s">
        <v>654</v>
      </c>
      <c r="F272" s="44" t="s">
        <v>657</v>
      </c>
      <c r="G272" s="29">
        <v>42614</v>
      </c>
      <c r="H272" s="29">
        <v>44408</v>
      </c>
      <c r="I272" s="30">
        <v>84.435339999999997</v>
      </c>
      <c r="J272" s="31" t="s">
        <v>42</v>
      </c>
      <c r="K272" s="31" t="s">
        <v>651</v>
      </c>
      <c r="L272" s="31" t="s">
        <v>652</v>
      </c>
      <c r="M272" s="31" t="s">
        <v>36</v>
      </c>
      <c r="N272" s="32" t="s">
        <v>37</v>
      </c>
      <c r="O272" s="66">
        <v>7276617</v>
      </c>
      <c r="P272" s="66">
        <v>1340883</v>
      </c>
      <c r="Q272" s="66">
        <v>0</v>
      </c>
      <c r="R272" s="66"/>
      <c r="S272" s="66">
        <v>210000</v>
      </c>
      <c r="T272" s="65">
        <f t="shared" si="4"/>
        <v>8827500</v>
      </c>
      <c r="U272" s="67" t="s">
        <v>505</v>
      </c>
      <c r="V272" s="67" t="s">
        <v>57</v>
      </c>
      <c r="W272" s="66">
        <v>7231121.9399999995</v>
      </c>
      <c r="X272" s="68">
        <v>1332972.2300000002</v>
      </c>
    </row>
    <row r="273" spans="1:24" s="92" customFormat="1" ht="45" customHeight="1" x14ac:dyDescent="0.25">
      <c r="A273" s="90">
        <v>260</v>
      </c>
      <c r="B273" s="31" t="s">
        <v>30</v>
      </c>
      <c r="C273" s="31">
        <v>105986</v>
      </c>
      <c r="D273" s="44" t="s">
        <v>658</v>
      </c>
      <c r="E273" s="44" t="s">
        <v>659</v>
      </c>
      <c r="F273" s="44" t="s">
        <v>660</v>
      </c>
      <c r="G273" s="29">
        <v>42622</v>
      </c>
      <c r="H273" s="29">
        <v>44264</v>
      </c>
      <c r="I273" s="30">
        <v>84.435339999999997</v>
      </c>
      <c r="J273" s="31" t="s">
        <v>42</v>
      </c>
      <c r="K273" s="31" t="s">
        <v>43</v>
      </c>
      <c r="L273" s="31" t="s">
        <v>43</v>
      </c>
      <c r="M273" s="31" t="s">
        <v>36</v>
      </c>
      <c r="N273" s="32" t="s">
        <v>37</v>
      </c>
      <c r="O273" s="66">
        <v>7276617</v>
      </c>
      <c r="P273" s="66">
        <v>1340883</v>
      </c>
      <c r="Q273" s="66">
        <v>0</v>
      </c>
      <c r="R273" s="66"/>
      <c r="S273" s="66">
        <v>18000</v>
      </c>
      <c r="T273" s="65">
        <f t="shared" si="4"/>
        <v>8635500</v>
      </c>
      <c r="U273" s="67" t="s">
        <v>505</v>
      </c>
      <c r="V273" s="67" t="s">
        <v>69</v>
      </c>
      <c r="W273" s="66">
        <v>5211111.4600000009</v>
      </c>
      <c r="X273" s="68">
        <v>960417.19</v>
      </c>
    </row>
    <row r="274" spans="1:24" s="92" customFormat="1" ht="45" customHeight="1" x14ac:dyDescent="0.25">
      <c r="A274" s="90">
        <v>261</v>
      </c>
      <c r="B274" s="31" t="s">
        <v>30</v>
      </c>
      <c r="C274" s="31">
        <v>104362</v>
      </c>
      <c r="D274" s="44" t="s">
        <v>661</v>
      </c>
      <c r="E274" s="44" t="s">
        <v>71</v>
      </c>
      <c r="F274" s="44" t="s">
        <v>662</v>
      </c>
      <c r="G274" s="29">
        <v>42626</v>
      </c>
      <c r="H274" s="29">
        <v>44196</v>
      </c>
      <c r="I274" s="30">
        <v>84.435339999999997</v>
      </c>
      <c r="J274" s="31" t="s">
        <v>42</v>
      </c>
      <c r="K274" s="31" t="s">
        <v>43</v>
      </c>
      <c r="L274" s="31" t="s">
        <v>43</v>
      </c>
      <c r="M274" s="31" t="s">
        <v>36</v>
      </c>
      <c r="N274" s="32" t="s">
        <v>37</v>
      </c>
      <c r="O274" s="66">
        <v>7276617</v>
      </c>
      <c r="P274" s="66">
        <v>1340883</v>
      </c>
      <c r="Q274" s="66">
        <v>0</v>
      </c>
      <c r="R274" s="66"/>
      <c r="S274" s="66">
        <v>40000</v>
      </c>
      <c r="T274" s="65">
        <f t="shared" si="4"/>
        <v>8657500</v>
      </c>
      <c r="U274" s="67" t="s">
        <v>505</v>
      </c>
      <c r="V274" s="67" t="s">
        <v>112</v>
      </c>
      <c r="W274" s="66">
        <v>7202631.2599999998</v>
      </c>
      <c r="X274" s="68">
        <v>0</v>
      </c>
    </row>
    <row r="275" spans="1:24" s="92" customFormat="1" ht="45" customHeight="1" x14ac:dyDescent="0.25">
      <c r="A275" s="90">
        <v>262</v>
      </c>
      <c r="B275" s="31" t="s">
        <v>90</v>
      </c>
      <c r="C275" s="31">
        <v>104349</v>
      </c>
      <c r="D275" s="44" t="s">
        <v>663</v>
      </c>
      <c r="E275" s="44" t="s">
        <v>664</v>
      </c>
      <c r="F275" s="44" t="s">
        <v>665</v>
      </c>
      <c r="G275" s="29">
        <v>42622</v>
      </c>
      <c r="H275" s="29">
        <v>43352</v>
      </c>
      <c r="I275" s="30">
        <v>80</v>
      </c>
      <c r="J275" s="31" t="s">
        <v>42</v>
      </c>
      <c r="K275" s="31" t="s">
        <v>651</v>
      </c>
      <c r="L275" s="31" t="s">
        <v>666</v>
      </c>
      <c r="M275" s="31" t="s">
        <v>27</v>
      </c>
      <c r="N275" s="32" t="s">
        <v>199</v>
      </c>
      <c r="O275" s="66">
        <v>638944.80000000005</v>
      </c>
      <c r="P275" s="66">
        <v>159736.19999999995</v>
      </c>
      <c r="Q275" s="66">
        <v>88743</v>
      </c>
      <c r="R275" s="66"/>
      <c r="S275" s="66">
        <v>17806</v>
      </c>
      <c r="T275" s="65">
        <f t="shared" si="4"/>
        <v>905230</v>
      </c>
      <c r="U275" s="67" t="s">
        <v>505</v>
      </c>
      <c r="V275" s="67" t="s">
        <v>69</v>
      </c>
      <c r="W275" s="66">
        <v>629419.40999999992</v>
      </c>
      <c r="X275" s="68">
        <v>157354.85999999999</v>
      </c>
    </row>
    <row r="276" spans="1:24" s="92" customFormat="1" ht="45" customHeight="1" x14ac:dyDescent="0.25">
      <c r="A276" s="90">
        <v>263</v>
      </c>
      <c r="B276" s="31" t="s">
        <v>90</v>
      </c>
      <c r="C276" s="31">
        <v>106642</v>
      </c>
      <c r="D276" s="44" t="s">
        <v>667</v>
      </c>
      <c r="E276" s="44" t="s">
        <v>668</v>
      </c>
      <c r="F276" s="44" t="s">
        <v>669</v>
      </c>
      <c r="G276" s="29">
        <v>42622</v>
      </c>
      <c r="H276" s="29">
        <v>43352</v>
      </c>
      <c r="I276" s="30">
        <v>80</v>
      </c>
      <c r="J276" s="31" t="s">
        <v>42</v>
      </c>
      <c r="K276" s="31" t="s">
        <v>651</v>
      </c>
      <c r="L276" s="31" t="s">
        <v>670</v>
      </c>
      <c r="M276" s="31" t="s">
        <v>27</v>
      </c>
      <c r="N276" s="32" t="s">
        <v>199</v>
      </c>
      <c r="O276" s="66">
        <v>653389.60000000009</v>
      </c>
      <c r="P276" s="66">
        <v>163347.39999999991</v>
      </c>
      <c r="Q276" s="66">
        <v>90748</v>
      </c>
      <c r="R276" s="66"/>
      <c r="S276" s="66">
        <v>18871</v>
      </c>
      <c r="T276" s="65">
        <f t="shared" si="4"/>
        <v>926356</v>
      </c>
      <c r="U276" s="67" t="s">
        <v>505</v>
      </c>
      <c r="V276" s="67" t="s">
        <v>57</v>
      </c>
      <c r="W276" s="66">
        <v>631656.09000000008</v>
      </c>
      <c r="X276" s="68">
        <v>157914</v>
      </c>
    </row>
    <row r="277" spans="1:24" s="92" customFormat="1" ht="45" customHeight="1" x14ac:dyDescent="0.25">
      <c r="A277" s="90">
        <v>264</v>
      </c>
      <c r="B277" s="31" t="s">
        <v>128</v>
      </c>
      <c r="C277" s="31">
        <v>105532</v>
      </c>
      <c r="D277" s="44" t="s">
        <v>671</v>
      </c>
      <c r="E277" s="44" t="s">
        <v>672</v>
      </c>
      <c r="F277" s="44" t="s">
        <v>673</v>
      </c>
      <c r="G277" s="29">
        <v>42614</v>
      </c>
      <c r="H277" s="29">
        <v>43862</v>
      </c>
      <c r="I277" s="30">
        <v>83.72</v>
      </c>
      <c r="J277" s="31" t="s">
        <v>42</v>
      </c>
      <c r="K277" s="31" t="s">
        <v>651</v>
      </c>
      <c r="L277" s="31" t="s">
        <v>674</v>
      </c>
      <c r="M277" s="31" t="s">
        <v>36</v>
      </c>
      <c r="N277" s="32" t="s">
        <v>132</v>
      </c>
      <c r="O277" s="66">
        <v>4073456.0412000003</v>
      </c>
      <c r="P277" s="66">
        <v>792114.95879999967</v>
      </c>
      <c r="Q277" s="66">
        <v>784000</v>
      </c>
      <c r="R277" s="66"/>
      <c r="S277" s="66">
        <v>5000</v>
      </c>
      <c r="T277" s="65">
        <f t="shared" si="4"/>
        <v>5654571</v>
      </c>
      <c r="U277" s="67" t="s">
        <v>505</v>
      </c>
      <c r="V277" s="67" t="s">
        <v>44</v>
      </c>
      <c r="W277" s="66">
        <v>4058154.66</v>
      </c>
      <c r="X277" s="68">
        <v>789063.42</v>
      </c>
    </row>
    <row r="278" spans="1:24" s="92" customFormat="1" ht="45" customHeight="1" x14ac:dyDescent="0.25">
      <c r="A278" s="90">
        <v>265</v>
      </c>
      <c r="B278" s="31" t="s">
        <v>128</v>
      </c>
      <c r="C278" s="31">
        <v>105623</v>
      </c>
      <c r="D278" s="44" t="s">
        <v>675</v>
      </c>
      <c r="E278" s="44" t="s">
        <v>676</v>
      </c>
      <c r="F278" s="44" t="s">
        <v>677</v>
      </c>
      <c r="G278" s="29">
        <v>42621</v>
      </c>
      <c r="H278" s="29">
        <v>44538</v>
      </c>
      <c r="I278" s="30">
        <v>83.72</v>
      </c>
      <c r="J278" s="31" t="s">
        <v>42</v>
      </c>
      <c r="K278" s="31" t="s">
        <v>651</v>
      </c>
      <c r="L278" s="31" t="s">
        <v>666</v>
      </c>
      <c r="M278" s="31" t="s">
        <v>36</v>
      </c>
      <c r="N278" s="32" t="s">
        <v>132</v>
      </c>
      <c r="O278" s="66">
        <v>11249875</v>
      </c>
      <c r="P278" s="66">
        <v>2187625</v>
      </c>
      <c r="Q278" s="66">
        <v>1900000</v>
      </c>
      <c r="R278" s="66"/>
      <c r="S278" s="66">
        <v>60000</v>
      </c>
      <c r="T278" s="65">
        <f t="shared" si="4"/>
        <v>15397500</v>
      </c>
      <c r="U278" s="67" t="s">
        <v>1842</v>
      </c>
      <c r="V278" s="67" t="s">
        <v>57</v>
      </c>
      <c r="W278" s="66">
        <v>9494795.4800000042</v>
      </c>
      <c r="X278" s="68">
        <v>1845899.9300000002</v>
      </c>
    </row>
    <row r="279" spans="1:24" s="92" customFormat="1" ht="45" customHeight="1" x14ac:dyDescent="0.25">
      <c r="A279" s="90">
        <v>266</v>
      </c>
      <c r="B279" s="31" t="s">
        <v>128</v>
      </c>
      <c r="C279" s="31">
        <v>106093</v>
      </c>
      <c r="D279" s="44" t="s">
        <v>678</v>
      </c>
      <c r="E279" s="44" t="s">
        <v>679</v>
      </c>
      <c r="F279" s="44" t="s">
        <v>680</v>
      </c>
      <c r="G279" s="29">
        <v>42636</v>
      </c>
      <c r="H279" s="29">
        <v>45092</v>
      </c>
      <c r="I279" s="30">
        <v>83.72</v>
      </c>
      <c r="J279" s="31" t="s">
        <v>42</v>
      </c>
      <c r="K279" s="31" t="s">
        <v>651</v>
      </c>
      <c r="L279" s="31" t="s">
        <v>652</v>
      </c>
      <c r="M279" s="31" t="s">
        <v>36</v>
      </c>
      <c r="N279" s="32" t="s">
        <v>132</v>
      </c>
      <c r="O279" s="66">
        <v>11138497.26</v>
      </c>
      <c r="P279" s="66">
        <v>2165966.7400000002</v>
      </c>
      <c r="Q279" s="66">
        <v>2099880</v>
      </c>
      <c r="R279" s="66"/>
      <c r="S279" s="66">
        <v>165148</v>
      </c>
      <c r="T279" s="65">
        <f t="shared" si="4"/>
        <v>15569492</v>
      </c>
      <c r="U279" s="67" t="s">
        <v>38</v>
      </c>
      <c r="V279" s="67" t="s">
        <v>44</v>
      </c>
      <c r="W279" s="66">
        <v>8554912.4899999984</v>
      </c>
      <c r="X279" s="68">
        <v>1640457.23</v>
      </c>
    </row>
    <row r="280" spans="1:24" s="92" customFormat="1" ht="45" customHeight="1" x14ac:dyDescent="0.25">
      <c r="A280" s="90">
        <v>267</v>
      </c>
      <c r="B280" s="31" t="s">
        <v>128</v>
      </c>
      <c r="C280" s="31">
        <v>107514</v>
      </c>
      <c r="D280" s="44" t="s">
        <v>681</v>
      </c>
      <c r="E280" s="44" t="s">
        <v>682</v>
      </c>
      <c r="F280" s="44" t="s">
        <v>683</v>
      </c>
      <c r="G280" s="29">
        <v>42640</v>
      </c>
      <c r="H280" s="29">
        <v>45195</v>
      </c>
      <c r="I280" s="30">
        <v>83.72</v>
      </c>
      <c r="J280" s="31" t="s">
        <v>42</v>
      </c>
      <c r="K280" s="31" t="s">
        <v>651</v>
      </c>
      <c r="L280" s="31" t="s">
        <v>652</v>
      </c>
      <c r="M280" s="31" t="s">
        <v>36</v>
      </c>
      <c r="N280" s="32" t="s">
        <v>132</v>
      </c>
      <c r="O280" s="66">
        <v>6153420</v>
      </c>
      <c r="P280" s="66">
        <v>1196580</v>
      </c>
      <c r="Q280" s="66">
        <v>1875000</v>
      </c>
      <c r="R280" s="66"/>
      <c r="S280" s="66">
        <v>92250</v>
      </c>
      <c r="T280" s="65">
        <f t="shared" si="4"/>
        <v>9317250</v>
      </c>
      <c r="U280" s="67" t="s">
        <v>38</v>
      </c>
      <c r="V280" s="67" t="s">
        <v>69</v>
      </c>
      <c r="W280" s="66">
        <v>3604897.06</v>
      </c>
      <c r="X280" s="68">
        <v>700834.36000000022</v>
      </c>
    </row>
    <row r="281" spans="1:24" s="92" customFormat="1" ht="45" customHeight="1" x14ac:dyDescent="0.25">
      <c r="A281" s="90">
        <v>268</v>
      </c>
      <c r="B281" s="31" t="s">
        <v>128</v>
      </c>
      <c r="C281" s="31">
        <v>107697</v>
      </c>
      <c r="D281" s="44" t="s">
        <v>684</v>
      </c>
      <c r="E281" s="44" t="s">
        <v>685</v>
      </c>
      <c r="F281" s="44" t="s">
        <v>686</v>
      </c>
      <c r="G281" s="29">
        <v>42656</v>
      </c>
      <c r="H281" s="29">
        <v>45058</v>
      </c>
      <c r="I281" s="30">
        <v>83.72</v>
      </c>
      <c r="J281" s="31" t="s">
        <v>42</v>
      </c>
      <c r="K281" s="31" t="s">
        <v>651</v>
      </c>
      <c r="L281" s="31" t="s">
        <v>687</v>
      </c>
      <c r="M281" s="31" t="s">
        <v>36</v>
      </c>
      <c r="N281" s="32" t="s">
        <v>132</v>
      </c>
      <c r="O281" s="66">
        <v>4863374.13</v>
      </c>
      <c r="P281" s="66">
        <v>945720.63</v>
      </c>
      <c r="Q281" s="66">
        <v>960000</v>
      </c>
      <c r="R281" s="66"/>
      <c r="S281" s="66">
        <v>79543.16</v>
      </c>
      <c r="T281" s="65">
        <f t="shared" si="4"/>
        <v>6848637.9199999999</v>
      </c>
      <c r="U281" s="67" t="s">
        <v>1842</v>
      </c>
      <c r="V281" s="67" t="s">
        <v>69</v>
      </c>
      <c r="W281" s="66">
        <v>3003631.3000000007</v>
      </c>
      <c r="X281" s="68">
        <v>583945.92999999993</v>
      </c>
    </row>
    <row r="282" spans="1:24" s="92" customFormat="1" ht="45" customHeight="1" x14ac:dyDescent="0.25">
      <c r="A282" s="90">
        <v>269</v>
      </c>
      <c r="B282" s="31" t="s">
        <v>165</v>
      </c>
      <c r="C282" s="31">
        <v>108159</v>
      </c>
      <c r="D282" s="44" t="s">
        <v>688</v>
      </c>
      <c r="E282" s="44" t="s">
        <v>689</v>
      </c>
      <c r="F282" s="44" t="s">
        <v>690</v>
      </c>
      <c r="G282" s="29">
        <v>42699</v>
      </c>
      <c r="H282" s="29">
        <v>45127</v>
      </c>
      <c r="I282" s="30">
        <v>80</v>
      </c>
      <c r="J282" s="31" t="s">
        <v>42</v>
      </c>
      <c r="K282" s="31" t="s">
        <v>651</v>
      </c>
      <c r="L282" s="31" t="s">
        <v>652</v>
      </c>
      <c r="M282" s="31" t="s">
        <v>36</v>
      </c>
      <c r="N282" s="32" t="s">
        <v>168</v>
      </c>
      <c r="O282" s="66">
        <v>49250127.140000001</v>
      </c>
      <c r="P282" s="66">
        <v>12312531.779999999</v>
      </c>
      <c r="Q282" s="66">
        <v>0</v>
      </c>
      <c r="R282" s="66"/>
      <c r="S282" s="66">
        <v>4991999.74</v>
      </c>
      <c r="T282" s="65">
        <f t="shared" si="4"/>
        <v>66554658.660000004</v>
      </c>
      <c r="U282" s="67" t="s">
        <v>38</v>
      </c>
      <c r="V282" s="67" t="s">
        <v>69</v>
      </c>
      <c r="W282" s="66">
        <v>35097388.439999998</v>
      </c>
      <c r="X282" s="68">
        <v>7896503.7499999981</v>
      </c>
    </row>
    <row r="283" spans="1:24" s="92" customFormat="1" ht="45" customHeight="1" x14ac:dyDescent="0.25">
      <c r="A283" s="90">
        <v>270</v>
      </c>
      <c r="B283" s="31" t="s">
        <v>165</v>
      </c>
      <c r="C283" s="31">
        <v>109640</v>
      </c>
      <c r="D283" s="44" t="s">
        <v>691</v>
      </c>
      <c r="E283" s="44" t="s">
        <v>692</v>
      </c>
      <c r="F283" s="44" t="s">
        <v>693</v>
      </c>
      <c r="G283" s="29">
        <v>42723</v>
      </c>
      <c r="H283" s="29">
        <v>44914</v>
      </c>
      <c r="I283" s="30">
        <v>80</v>
      </c>
      <c r="J283" s="31" t="s">
        <v>42</v>
      </c>
      <c r="K283" s="31" t="s">
        <v>651</v>
      </c>
      <c r="L283" s="31" t="s">
        <v>652</v>
      </c>
      <c r="M283" s="31" t="s">
        <v>36</v>
      </c>
      <c r="N283" s="32" t="s">
        <v>168</v>
      </c>
      <c r="O283" s="66">
        <v>7428338.3200000003</v>
      </c>
      <c r="P283" s="66">
        <v>1857084.58</v>
      </c>
      <c r="Q283" s="66">
        <v>0</v>
      </c>
      <c r="R283" s="66"/>
      <c r="S283" s="66">
        <v>661822.21</v>
      </c>
      <c r="T283" s="65">
        <f t="shared" si="4"/>
        <v>9947245.1099999994</v>
      </c>
      <c r="U283" s="67" t="s">
        <v>1842</v>
      </c>
      <c r="V283" s="67" t="s">
        <v>112</v>
      </c>
      <c r="W283" s="66">
        <v>4991742.12</v>
      </c>
      <c r="X283" s="68">
        <v>1247935.53</v>
      </c>
    </row>
    <row r="284" spans="1:24" s="92" customFormat="1" ht="45" customHeight="1" x14ac:dyDescent="0.25">
      <c r="A284" s="90">
        <v>271</v>
      </c>
      <c r="B284" s="31" t="s">
        <v>90</v>
      </c>
      <c r="C284" s="31">
        <v>114019</v>
      </c>
      <c r="D284" s="44" t="s">
        <v>694</v>
      </c>
      <c r="E284" s="44" t="s">
        <v>1823</v>
      </c>
      <c r="F284" s="44" t="s">
        <v>695</v>
      </c>
      <c r="G284" s="29">
        <v>43012</v>
      </c>
      <c r="H284" s="29">
        <v>43742</v>
      </c>
      <c r="I284" s="30">
        <v>80</v>
      </c>
      <c r="J284" s="31" t="s">
        <v>42</v>
      </c>
      <c r="K284" s="31" t="s">
        <v>651</v>
      </c>
      <c r="L284" s="31" t="s">
        <v>666</v>
      </c>
      <c r="M284" s="31" t="s">
        <v>27</v>
      </c>
      <c r="N284" s="32" t="s">
        <v>199</v>
      </c>
      <c r="O284" s="66">
        <v>663719.04</v>
      </c>
      <c r="P284" s="66">
        <v>165929.76</v>
      </c>
      <c r="Q284" s="66">
        <v>92183.2</v>
      </c>
      <c r="R284" s="66"/>
      <c r="S284" s="66">
        <v>37770</v>
      </c>
      <c r="T284" s="65">
        <f t="shared" si="4"/>
        <v>959602</v>
      </c>
      <c r="U284" s="67" t="s">
        <v>29</v>
      </c>
      <c r="V284" s="67"/>
      <c r="W284" s="66">
        <v>0</v>
      </c>
      <c r="X284" s="68">
        <v>0</v>
      </c>
    </row>
    <row r="285" spans="1:24" s="92" customFormat="1" ht="45" customHeight="1" x14ac:dyDescent="0.25">
      <c r="A285" s="90">
        <v>272</v>
      </c>
      <c r="B285" s="31" t="s">
        <v>90</v>
      </c>
      <c r="C285" s="31">
        <v>106955</v>
      </c>
      <c r="D285" s="44" t="s">
        <v>696</v>
      </c>
      <c r="E285" s="44" t="s">
        <v>697</v>
      </c>
      <c r="F285" s="44" t="s">
        <v>698</v>
      </c>
      <c r="G285" s="29">
        <v>43012</v>
      </c>
      <c r="H285" s="29">
        <v>43742</v>
      </c>
      <c r="I285" s="30">
        <v>80</v>
      </c>
      <c r="J285" s="31" t="s">
        <v>42</v>
      </c>
      <c r="K285" s="31" t="s">
        <v>651</v>
      </c>
      <c r="L285" s="31" t="s">
        <v>699</v>
      </c>
      <c r="M285" s="31" t="s">
        <v>27</v>
      </c>
      <c r="N285" s="32" t="s">
        <v>199</v>
      </c>
      <c r="O285" s="66">
        <v>671716.8</v>
      </c>
      <c r="P285" s="66">
        <v>167929.2</v>
      </c>
      <c r="Q285" s="66">
        <v>93294</v>
      </c>
      <c r="R285" s="66"/>
      <c r="S285" s="66">
        <v>88014.69</v>
      </c>
      <c r="T285" s="65">
        <f t="shared" si="4"/>
        <v>1020954.69</v>
      </c>
      <c r="U285" s="67" t="s">
        <v>505</v>
      </c>
      <c r="V285" s="67" t="s">
        <v>39</v>
      </c>
      <c r="W285" s="66">
        <v>665682.88</v>
      </c>
      <c r="X285" s="68">
        <v>166420.72</v>
      </c>
    </row>
    <row r="286" spans="1:24" s="92" customFormat="1" ht="45" customHeight="1" x14ac:dyDescent="0.25">
      <c r="A286" s="90">
        <v>273</v>
      </c>
      <c r="B286" s="31" t="s">
        <v>90</v>
      </c>
      <c r="C286" s="31">
        <v>113328</v>
      </c>
      <c r="D286" s="44" t="s">
        <v>700</v>
      </c>
      <c r="E286" s="44" t="s">
        <v>701</v>
      </c>
      <c r="F286" s="44" t="s">
        <v>702</v>
      </c>
      <c r="G286" s="29">
        <v>43012</v>
      </c>
      <c r="H286" s="29">
        <v>43742</v>
      </c>
      <c r="I286" s="30">
        <v>80</v>
      </c>
      <c r="J286" s="31" t="s">
        <v>42</v>
      </c>
      <c r="K286" s="31" t="s">
        <v>651</v>
      </c>
      <c r="L286" s="31" t="s">
        <v>703</v>
      </c>
      <c r="M286" s="31" t="s">
        <v>27</v>
      </c>
      <c r="N286" s="32" t="s">
        <v>199</v>
      </c>
      <c r="O286" s="66">
        <v>659073.6</v>
      </c>
      <c r="P286" s="66">
        <v>164768.4</v>
      </c>
      <c r="Q286" s="66">
        <v>91538</v>
      </c>
      <c r="R286" s="66"/>
      <c r="S286" s="66">
        <v>17720</v>
      </c>
      <c r="T286" s="65">
        <f t="shared" si="4"/>
        <v>933100</v>
      </c>
      <c r="U286" s="67" t="s">
        <v>505</v>
      </c>
      <c r="V286" s="67" t="s">
        <v>39</v>
      </c>
      <c r="W286" s="66">
        <v>643784.87</v>
      </c>
      <c r="X286" s="68">
        <v>160946.22</v>
      </c>
    </row>
    <row r="287" spans="1:24" s="92" customFormat="1" ht="45" customHeight="1" x14ac:dyDescent="0.25">
      <c r="A287" s="90">
        <v>274</v>
      </c>
      <c r="B287" s="31" t="s">
        <v>90</v>
      </c>
      <c r="C287" s="31">
        <v>119873</v>
      </c>
      <c r="D287" s="44" t="s">
        <v>704</v>
      </c>
      <c r="E287" s="44" t="s">
        <v>705</v>
      </c>
      <c r="F287" s="44" t="s">
        <v>706</v>
      </c>
      <c r="G287" s="29">
        <v>43020</v>
      </c>
      <c r="H287" s="29">
        <v>43750</v>
      </c>
      <c r="I287" s="30">
        <v>80</v>
      </c>
      <c r="J287" s="31" t="s">
        <v>42</v>
      </c>
      <c r="K287" s="31" t="s">
        <v>651</v>
      </c>
      <c r="L287" s="31" t="s">
        <v>707</v>
      </c>
      <c r="M287" s="31" t="s">
        <v>27</v>
      </c>
      <c r="N287" s="32" t="s">
        <v>199</v>
      </c>
      <c r="O287" s="66">
        <v>668315.16</v>
      </c>
      <c r="P287" s="66">
        <v>167078.79</v>
      </c>
      <c r="Q287" s="66">
        <v>92821.55</v>
      </c>
      <c r="R287" s="66"/>
      <c r="S287" s="66">
        <v>24456</v>
      </c>
      <c r="T287" s="65">
        <f t="shared" si="4"/>
        <v>952671.50000000012</v>
      </c>
      <c r="U287" s="67" t="s">
        <v>505</v>
      </c>
      <c r="V287" s="67" t="s">
        <v>39</v>
      </c>
      <c r="W287" s="66">
        <v>664136.84000000008</v>
      </c>
      <c r="X287" s="68">
        <v>166034.22</v>
      </c>
    </row>
    <row r="288" spans="1:24" s="92" customFormat="1" ht="45" customHeight="1" x14ac:dyDescent="0.25">
      <c r="A288" s="90">
        <v>275</v>
      </c>
      <c r="B288" s="31" t="s">
        <v>206</v>
      </c>
      <c r="C288" s="31">
        <v>115800</v>
      </c>
      <c r="D288" s="44" t="s">
        <v>708</v>
      </c>
      <c r="E288" s="44" t="s">
        <v>709</v>
      </c>
      <c r="F288" s="44" t="s">
        <v>708</v>
      </c>
      <c r="G288" s="29">
        <v>43019</v>
      </c>
      <c r="H288" s="29">
        <v>43749</v>
      </c>
      <c r="I288" s="30">
        <v>80</v>
      </c>
      <c r="J288" s="31" t="s">
        <v>42</v>
      </c>
      <c r="K288" s="31" t="s">
        <v>651</v>
      </c>
      <c r="L288" s="31" t="s">
        <v>666</v>
      </c>
      <c r="M288" s="31" t="s">
        <v>27</v>
      </c>
      <c r="N288" s="32" t="s">
        <v>209</v>
      </c>
      <c r="O288" s="65">
        <v>3244698.63</v>
      </c>
      <c r="P288" s="65">
        <v>811174.66</v>
      </c>
      <c r="Q288" s="65">
        <v>2560930.5</v>
      </c>
      <c r="R288" s="66"/>
      <c r="S288" s="65">
        <v>1257192.7199999997</v>
      </c>
      <c r="T288" s="65">
        <f t="shared" si="4"/>
        <v>7873996.5099999998</v>
      </c>
      <c r="U288" s="67" t="s">
        <v>505</v>
      </c>
      <c r="V288" s="67" t="s">
        <v>39</v>
      </c>
      <c r="W288" s="66">
        <v>3212920.69</v>
      </c>
      <c r="X288" s="68">
        <v>803232.09</v>
      </c>
    </row>
    <row r="289" spans="1:24" s="92" customFormat="1" ht="45" customHeight="1" x14ac:dyDescent="0.25">
      <c r="A289" s="90">
        <v>276</v>
      </c>
      <c r="B289" s="31" t="s">
        <v>206</v>
      </c>
      <c r="C289" s="31">
        <v>115920</v>
      </c>
      <c r="D289" s="44" t="s">
        <v>710</v>
      </c>
      <c r="E289" s="44" t="s">
        <v>711</v>
      </c>
      <c r="F289" s="44" t="s">
        <v>710</v>
      </c>
      <c r="G289" s="29">
        <v>42950</v>
      </c>
      <c r="H289" s="29">
        <v>44046</v>
      </c>
      <c r="I289" s="30">
        <v>80</v>
      </c>
      <c r="J289" s="31" t="s">
        <v>42</v>
      </c>
      <c r="K289" s="31" t="s">
        <v>651</v>
      </c>
      <c r="L289" s="31" t="s">
        <v>687</v>
      </c>
      <c r="M289" s="31" t="s">
        <v>27</v>
      </c>
      <c r="N289" s="32" t="s">
        <v>209</v>
      </c>
      <c r="O289" s="65">
        <v>1428365.6</v>
      </c>
      <c r="P289" s="65">
        <v>357091.4</v>
      </c>
      <c r="Q289" s="65">
        <v>396783</v>
      </c>
      <c r="R289" s="66"/>
      <c r="S289" s="65">
        <v>108603.5</v>
      </c>
      <c r="T289" s="65">
        <f t="shared" si="4"/>
        <v>2290843.5</v>
      </c>
      <c r="U289" s="67" t="s">
        <v>29</v>
      </c>
      <c r="V289" s="67"/>
      <c r="W289" s="66">
        <v>101338.71</v>
      </c>
      <c r="X289" s="68">
        <v>25334.68</v>
      </c>
    </row>
    <row r="290" spans="1:24" s="92" customFormat="1" ht="45" customHeight="1" x14ac:dyDescent="0.25">
      <c r="A290" s="90">
        <v>277</v>
      </c>
      <c r="B290" s="31" t="s">
        <v>30</v>
      </c>
      <c r="C290" s="31">
        <v>105058</v>
      </c>
      <c r="D290" s="44" t="s">
        <v>871</v>
      </c>
      <c r="E290" s="44" t="s">
        <v>872</v>
      </c>
      <c r="F290" s="44" t="s">
        <v>873</v>
      </c>
      <c r="G290" s="29">
        <v>42622</v>
      </c>
      <c r="H290" s="29">
        <v>44083</v>
      </c>
      <c r="I290" s="30">
        <v>84.435339999999997</v>
      </c>
      <c r="J290" s="31" t="s">
        <v>3328</v>
      </c>
      <c r="K290" s="31" t="s">
        <v>1106</v>
      </c>
      <c r="L290" s="31" t="s">
        <v>1107</v>
      </c>
      <c r="M290" s="31" t="s">
        <v>36</v>
      </c>
      <c r="N290" s="32" t="s">
        <v>37</v>
      </c>
      <c r="O290" s="66">
        <v>3114949.9457479999</v>
      </c>
      <c r="P290" s="66">
        <v>574000.72425199999</v>
      </c>
      <c r="Q290" s="66">
        <v>0</v>
      </c>
      <c r="R290" s="66"/>
      <c r="S290" s="66">
        <v>194350</v>
      </c>
      <c r="T290" s="65">
        <f t="shared" si="4"/>
        <v>3883300.67</v>
      </c>
      <c r="U290" s="67" t="s">
        <v>505</v>
      </c>
      <c r="V290" s="67" t="s">
        <v>57</v>
      </c>
      <c r="W290" s="66">
        <v>2920253.5799999996</v>
      </c>
      <c r="X290" s="68">
        <v>538203.65</v>
      </c>
    </row>
    <row r="291" spans="1:24" s="92" customFormat="1" ht="45" customHeight="1" x14ac:dyDescent="0.25">
      <c r="A291" s="90">
        <v>278</v>
      </c>
      <c r="B291" s="31" t="s">
        <v>128</v>
      </c>
      <c r="C291" s="31">
        <v>105726</v>
      </c>
      <c r="D291" s="44" t="s">
        <v>891</v>
      </c>
      <c r="E291" s="44" t="s">
        <v>892</v>
      </c>
      <c r="F291" s="44" t="s">
        <v>893</v>
      </c>
      <c r="G291" s="29">
        <v>42618</v>
      </c>
      <c r="H291" s="29">
        <v>44625</v>
      </c>
      <c r="I291" s="30">
        <v>83.72</v>
      </c>
      <c r="J291" s="31" t="s">
        <v>3953</v>
      </c>
      <c r="K291" s="31" t="s">
        <v>2702</v>
      </c>
      <c r="L291" s="31" t="s">
        <v>2703</v>
      </c>
      <c r="M291" s="31" t="s">
        <v>36</v>
      </c>
      <c r="N291" s="32" t="s">
        <v>132</v>
      </c>
      <c r="O291" s="66">
        <v>11302200</v>
      </c>
      <c r="P291" s="66">
        <v>2197800</v>
      </c>
      <c r="Q291" s="66">
        <v>2400000</v>
      </c>
      <c r="R291" s="66"/>
      <c r="S291" s="66">
        <v>50000</v>
      </c>
      <c r="T291" s="65">
        <f t="shared" si="4"/>
        <v>15950000</v>
      </c>
      <c r="U291" s="67" t="s">
        <v>505</v>
      </c>
      <c r="V291" s="67" t="s">
        <v>112</v>
      </c>
      <c r="W291" s="66">
        <v>11122625.560000001</v>
      </c>
      <c r="X291" s="68">
        <v>2162369.2399999998</v>
      </c>
    </row>
    <row r="292" spans="1:24" s="92" customFormat="1" ht="45" customHeight="1" x14ac:dyDescent="0.25">
      <c r="A292" s="90">
        <v>279</v>
      </c>
      <c r="B292" s="31" t="s">
        <v>128</v>
      </c>
      <c r="C292" s="31">
        <v>105725</v>
      </c>
      <c r="D292" s="44" t="s">
        <v>894</v>
      </c>
      <c r="E292" s="44" t="s">
        <v>892</v>
      </c>
      <c r="F292" s="44" t="s">
        <v>895</v>
      </c>
      <c r="G292" s="29">
        <v>42618</v>
      </c>
      <c r="H292" s="29">
        <v>45184</v>
      </c>
      <c r="I292" s="30">
        <v>83.72</v>
      </c>
      <c r="J292" s="31" t="s">
        <v>3329</v>
      </c>
      <c r="K292" s="31" t="s">
        <v>1108</v>
      </c>
      <c r="L292" s="31" t="s">
        <v>1109</v>
      </c>
      <c r="M292" s="31" t="s">
        <v>36</v>
      </c>
      <c r="N292" s="32" t="s">
        <v>132</v>
      </c>
      <c r="O292" s="66">
        <v>11302200</v>
      </c>
      <c r="P292" s="66">
        <v>2197800</v>
      </c>
      <c r="Q292" s="66">
        <v>2515663</v>
      </c>
      <c r="R292" s="66"/>
      <c r="S292" s="66">
        <v>50000</v>
      </c>
      <c r="T292" s="65">
        <f t="shared" si="4"/>
        <v>16065663</v>
      </c>
      <c r="U292" s="67" t="s">
        <v>38</v>
      </c>
      <c r="V292" s="67" t="s">
        <v>108</v>
      </c>
      <c r="W292" s="66">
        <v>10065106.140000001</v>
      </c>
      <c r="X292" s="68">
        <v>1956860.35</v>
      </c>
    </row>
    <row r="293" spans="1:24" s="92" customFormat="1" ht="45" customHeight="1" x14ac:dyDescent="0.25">
      <c r="A293" s="90">
        <v>280</v>
      </c>
      <c r="B293" s="31" t="s">
        <v>165</v>
      </c>
      <c r="C293" s="31">
        <v>108109</v>
      </c>
      <c r="D293" s="44" t="s">
        <v>920</v>
      </c>
      <c r="E293" s="44" t="s">
        <v>921</v>
      </c>
      <c r="F293" s="44" t="s">
        <v>922</v>
      </c>
      <c r="G293" s="29">
        <v>42699</v>
      </c>
      <c r="H293" s="29">
        <v>44347</v>
      </c>
      <c r="I293" s="30">
        <v>80</v>
      </c>
      <c r="J293" s="31" t="s">
        <v>1110</v>
      </c>
      <c r="K293" s="31" t="s">
        <v>1111</v>
      </c>
      <c r="L293" s="31" t="s">
        <v>1112</v>
      </c>
      <c r="M293" s="31" t="s">
        <v>36</v>
      </c>
      <c r="N293" s="32" t="s">
        <v>168</v>
      </c>
      <c r="O293" s="66">
        <v>45808504.560000002</v>
      </c>
      <c r="P293" s="66">
        <v>11452126.140000001</v>
      </c>
      <c r="Q293" s="66">
        <v>0</v>
      </c>
      <c r="R293" s="66"/>
      <c r="S293" s="66">
        <v>3941325.59</v>
      </c>
      <c r="T293" s="65">
        <f t="shared" si="4"/>
        <v>61201956.290000007</v>
      </c>
      <c r="U293" s="67" t="s">
        <v>505</v>
      </c>
      <c r="V293" s="67" t="s">
        <v>69</v>
      </c>
      <c r="W293" s="66">
        <v>44865017.399999999</v>
      </c>
      <c r="X293" s="68">
        <v>11387192.520000001</v>
      </c>
    </row>
    <row r="294" spans="1:24" s="92" customFormat="1" ht="45" customHeight="1" x14ac:dyDescent="0.25">
      <c r="A294" s="90">
        <v>281</v>
      </c>
      <c r="B294" s="31" t="s">
        <v>90</v>
      </c>
      <c r="C294" s="31">
        <v>113177</v>
      </c>
      <c r="D294" s="44" t="s">
        <v>923</v>
      </c>
      <c r="E294" s="44" t="s">
        <v>924</v>
      </c>
      <c r="F294" s="44" t="s">
        <v>925</v>
      </c>
      <c r="G294" s="29">
        <v>43012</v>
      </c>
      <c r="H294" s="29">
        <v>43833</v>
      </c>
      <c r="I294" s="30">
        <v>79.999999753403515</v>
      </c>
      <c r="J294" s="31" t="s">
        <v>42</v>
      </c>
      <c r="K294" s="31" t="s">
        <v>1113</v>
      </c>
      <c r="L294" s="31" t="s">
        <v>1114</v>
      </c>
      <c r="M294" s="31" t="s">
        <v>27</v>
      </c>
      <c r="N294" s="32" t="s">
        <v>199</v>
      </c>
      <c r="O294" s="66">
        <v>648833.27</v>
      </c>
      <c r="P294" s="66">
        <v>162208.32000000001</v>
      </c>
      <c r="Q294" s="66">
        <v>90115.73</v>
      </c>
      <c r="R294" s="66"/>
      <c r="S294" s="66">
        <v>10950.73</v>
      </c>
      <c r="T294" s="65">
        <f t="shared" si="4"/>
        <v>912108.05</v>
      </c>
      <c r="U294" s="67" t="s">
        <v>505</v>
      </c>
      <c r="V294" s="67" t="s">
        <v>69</v>
      </c>
      <c r="W294" s="66">
        <v>648830.39</v>
      </c>
      <c r="X294" s="68">
        <v>162207.6</v>
      </c>
    </row>
    <row r="295" spans="1:24" s="92" customFormat="1" ht="45" customHeight="1" x14ac:dyDescent="0.25">
      <c r="A295" s="90">
        <v>282</v>
      </c>
      <c r="B295" s="31" t="s">
        <v>90</v>
      </c>
      <c r="C295" s="31">
        <v>119875</v>
      </c>
      <c r="D295" s="44" t="s">
        <v>929</v>
      </c>
      <c r="E295" s="44" t="s">
        <v>930</v>
      </c>
      <c r="F295" s="44" t="s">
        <v>931</v>
      </c>
      <c r="G295" s="29">
        <v>43054</v>
      </c>
      <c r="H295" s="29">
        <v>43784</v>
      </c>
      <c r="I295" s="30">
        <v>80</v>
      </c>
      <c r="J295" s="31" t="s">
        <v>42</v>
      </c>
      <c r="K295" s="31" t="s">
        <v>1115</v>
      </c>
      <c r="L295" s="31" t="s">
        <v>1116</v>
      </c>
      <c r="M295" s="31" t="s">
        <v>27</v>
      </c>
      <c r="N295" s="32" t="s">
        <v>199</v>
      </c>
      <c r="O295" s="66">
        <v>667764.72</v>
      </c>
      <c r="P295" s="66">
        <v>166941.18</v>
      </c>
      <c r="Q295" s="66">
        <v>92745.1</v>
      </c>
      <c r="R295" s="66"/>
      <c r="S295" s="66">
        <v>11231</v>
      </c>
      <c r="T295" s="65">
        <f t="shared" si="4"/>
        <v>938681.99999999988</v>
      </c>
      <c r="U295" s="67" t="s">
        <v>505</v>
      </c>
      <c r="V295" s="67"/>
      <c r="W295" s="66">
        <v>654730.37999999989</v>
      </c>
      <c r="X295" s="68">
        <v>163682.59999999998</v>
      </c>
    </row>
    <row r="296" spans="1:24" s="92" customFormat="1" ht="45" customHeight="1" x14ac:dyDescent="0.25">
      <c r="A296" s="90">
        <v>283</v>
      </c>
      <c r="B296" s="31" t="s">
        <v>206</v>
      </c>
      <c r="C296" s="31">
        <v>118785</v>
      </c>
      <c r="D296" s="44" t="s">
        <v>712</v>
      </c>
      <c r="E296" s="44" t="s">
        <v>713</v>
      </c>
      <c r="F296" s="44" t="s">
        <v>712</v>
      </c>
      <c r="G296" s="29">
        <v>43000</v>
      </c>
      <c r="H296" s="29">
        <v>43730</v>
      </c>
      <c r="I296" s="30">
        <v>85</v>
      </c>
      <c r="J296" s="31" t="s">
        <v>308</v>
      </c>
      <c r="K296" s="31" t="s">
        <v>714</v>
      </c>
      <c r="L296" s="31" t="s">
        <v>715</v>
      </c>
      <c r="M296" s="31" t="s">
        <v>27</v>
      </c>
      <c r="N296" s="32" t="s">
        <v>209</v>
      </c>
      <c r="O296" s="65">
        <v>2796496.02</v>
      </c>
      <c r="P296" s="65">
        <v>493499.3</v>
      </c>
      <c r="Q296" s="65">
        <v>1593524.6300000004</v>
      </c>
      <c r="R296" s="66"/>
      <c r="S296" s="65">
        <v>78000</v>
      </c>
      <c r="T296" s="65">
        <f t="shared" si="4"/>
        <v>4961519.95</v>
      </c>
      <c r="U296" s="67" t="s">
        <v>505</v>
      </c>
      <c r="V296" s="67"/>
      <c r="W296" s="66">
        <v>2490583.14</v>
      </c>
      <c r="X296" s="68">
        <v>440990.5</v>
      </c>
    </row>
    <row r="297" spans="1:24" s="92" customFormat="1" ht="45" customHeight="1" x14ac:dyDescent="0.25">
      <c r="A297" s="90">
        <v>284</v>
      </c>
      <c r="B297" s="31" t="s">
        <v>206</v>
      </c>
      <c r="C297" s="31">
        <v>116017</v>
      </c>
      <c r="D297" s="44" t="s">
        <v>716</v>
      </c>
      <c r="E297" s="44" t="s">
        <v>717</v>
      </c>
      <c r="F297" s="44" t="s">
        <v>716</v>
      </c>
      <c r="G297" s="29">
        <v>42951</v>
      </c>
      <c r="H297" s="29">
        <v>44047</v>
      </c>
      <c r="I297" s="30">
        <v>85</v>
      </c>
      <c r="J297" s="31" t="s">
        <v>308</v>
      </c>
      <c r="K297" s="31" t="s">
        <v>714</v>
      </c>
      <c r="L297" s="31" t="s">
        <v>715</v>
      </c>
      <c r="M297" s="31" t="s">
        <v>27</v>
      </c>
      <c r="N297" s="32" t="s">
        <v>209</v>
      </c>
      <c r="O297" s="65">
        <v>2831658.65</v>
      </c>
      <c r="P297" s="65">
        <v>499704.47</v>
      </c>
      <c r="Q297" s="65">
        <v>988628.37999999989</v>
      </c>
      <c r="R297" s="66"/>
      <c r="S297" s="65">
        <v>52800</v>
      </c>
      <c r="T297" s="65">
        <f t="shared" si="4"/>
        <v>4372791.5</v>
      </c>
      <c r="U297" s="67" t="s">
        <v>505</v>
      </c>
      <c r="V297" s="67"/>
      <c r="W297" s="66">
        <v>2590187.2399999998</v>
      </c>
      <c r="X297" s="68">
        <v>457091.84000000003</v>
      </c>
    </row>
    <row r="298" spans="1:24" s="92" customFormat="1" ht="45" customHeight="1" x14ac:dyDescent="0.25">
      <c r="A298" s="90">
        <v>285</v>
      </c>
      <c r="B298" s="31" t="s">
        <v>206</v>
      </c>
      <c r="C298" s="31">
        <v>115823</v>
      </c>
      <c r="D298" s="44" t="s">
        <v>718</v>
      </c>
      <c r="E298" s="44" t="s">
        <v>719</v>
      </c>
      <c r="F298" s="44" t="s">
        <v>718</v>
      </c>
      <c r="G298" s="29">
        <v>42950</v>
      </c>
      <c r="H298" s="29">
        <v>44107</v>
      </c>
      <c r="I298" s="30">
        <v>85</v>
      </c>
      <c r="J298" s="31" t="s">
        <v>308</v>
      </c>
      <c r="K298" s="31" t="s">
        <v>714</v>
      </c>
      <c r="L298" s="31" t="s">
        <v>715</v>
      </c>
      <c r="M298" s="31" t="s">
        <v>27</v>
      </c>
      <c r="N298" s="32" t="s">
        <v>209</v>
      </c>
      <c r="O298" s="65">
        <v>1905574.88</v>
      </c>
      <c r="P298" s="65">
        <v>336277.92</v>
      </c>
      <c r="Q298" s="65">
        <v>805699.20000000019</v>
      </c>
      <c r="R298" s="66"/>
      <c r="S298" s="65">
        <v>120935.33999999985</v>
      </c>
      <c r="T298" s="65">
        <f t="shared" si="4"/>
        <v>3168487.34</v>
      </c>
      <c r="U298" s="67" t="s">
        <v>505</v>
      </c>
      <c r="V298" s="67" t="s">
        <v>39</v>
      </c>
      <c r="W298" s="66">
        <v>1890913.33</v>
      </c>
      <c r="X298" s="68">
        <v>333690.58</v>
      </c>
    </row>
    <row r="299" spans="1:24" s="92" customFormat="1" ht="45" customHeight="1" x14ac:dyDescent="0.25">
      <c r="A299" s="90">
        <v>286</v>
      </c>
      <c r="B299" s="31" t="s">
        <v>206</v>
      </c>
      <c r="C299" s="31">
        <v>115878</v>
      </c>
      <c r="D299" s="44" t="s">
        <v>720</v>
      </c>
      <c r="E299" s="44" t="s">
        <v>721</v>
      </c>
      <c r="F299" s="44" t="s">
        <v>722</v>
      </c>
      <c r="G299" s="29">
        <v>42915</v>
      </c>
      <c r="H299" s="29">
        <v>43645</v>
      </c>
      <c r="I299" s="30">
        <v>85</v>
      </c>
      <c r="J299" s="31" t="s">
        <v>308</v>
      </c>
      <c r="K299" s="31" t="s">
        <v>714</v>
      </c>
      <c r="L299" s="31" t="s">
        <v>715</v>
      </c>
      <c r="M299" s="31" t="s">
        <v>27</v>
      </c>
      <c r="N299" s="32" t="s">
        <v>209</v>
      </c>
      <c r="O299" s="65">
        <v>2687480.06</v>
      </c>
      <c r="P299" s="65">
        <v>474261.19</v>
      </c>
      <c r="Q299" s="65">
        <v>1030875.2999999998</v>
      </c>
      <c r="R299" s="66"/>
      <c r="S299" s="65">
        <v>347221.37999999989</v>
      </c>
      <c r="T299" s="65">
        <f t="shared" si="4"/>
        <v>4539837.93</v>
      </c>
      <c r="U299" s="67" t="s">
        <v>505</v>
      </c>
      <c r="V299" s="67"/>
      <c r="W299" s="66">
        <v>2130343.7600000007</v>
      </c>
      <c r="X299" s="68">
        <v>375943.04</v>
      </c>
    </row>
    <row r="300" spans="1:24" s="92" customFormat="1" ht="45" customHeight="1" x14ac:dyDescent="0.25">
      <c r="A300" s="90">
        <v>287</v>
      </c>
      <c r="B300" s="31" t="s">
        <v>206</v>
      </c>
      <c r="C300" s="31">
        <v>116038</v>
      </c>
      <c r="D300" s="44" t="s">
        <v>723</v>
      </c>
      <c r="E300" s="44" t="s">
        <v>724</v>
      </c>
      <c r="F300" s="44" t="s">
        <v>723</v>
      </c>
      <c r="G300" s="29">
        <v>42951</v>
      </c>
      <c r="H300" s="29">
        <v>44083</v>
      </c>
      <c r="I300" s="30">
        <v>85</v>
      </c>
      <c r="J300" s="31" t="s">
        <v>308</v>
      </c>
      <c r="K300" s="31" t="s">
        <v>714</v>
      </c>
      <c r="L300" s="31" t="s">
        <v>715</v>
      </c>
      <c r="M300" s="31" t="s">
        <v>27</v>
      </c>
      <c r="N300" s="32" t="s">
        <v>209</v>
      </c>
      <c r="O300" s="65">
        <v>2132352.7999999998</v>
      </c>
      <c r="P300" s="65">
        <v>376297.55</v>
      </c>
      <c r="Q300" s="65">
        <v>1443616.24</v>
      </c>
      <c r="R300" s="66"/>
      <c r="S300" s="65">
        <v>204076</v>
      </c>
      <c r="T300" s="65">
        <f t="shared" si="4"/>
        <v>4156342.59</v>
      </c>
      <c r="U300" s="67" t="s">
        <v>505</v>
      </c>
      <c r="V300" s="67" t="s">
        <v>39</v>
      </c>
      <c r="W300" s="66">
        <v>974130.17</v>
      </c>
      <c r="X300" s="68">
        <v>171905.32</v>
      </c>
    </row>
    <row r="301" spans="1:24" s="92" customFormat="1" ht="45" customHeight="1" x14ac:dyDescent="0.25">
      <c r="A301" s="90">
        <v>288</v>
      </c>
      <c r="B301" s="31" t="s">
        <v>21</v>
      </c>
      <c r="C301" s="31">
        <v>103545</v>
      </c>
      <c r="D301" s="44" t="s">
        <v>725</v>
      </c>
      <c r="E301" s="44" t="s">
        <v>726</v>
      </c>
      <c r="F301" s="44" t="s">
        <v>8517</v>
      </c>
      <c r="G301" s="29">
        <v>42618</v>
      </c>
      <c r="H301" s="29">
        <v>42860</v>
      </c>
      <c r="I301" s="30">
        <v>85</v>
      </c>
      <c r="J301" s="31" t="s">
        <v>24</v>
      </c>
      <c r="K301" s="31" t="s">
        <v>727</v>
      </c>
      <c r="L301" s="31" t="s">
        <v>728</v>
      </c>
      <c r="M301" s="31" t="s">
        <v>27</v>
      </c>
      <c r="N301" s="32" t="s">
        <v>28</v>
      </c>
      <c r="O301" s="66">
        <v>4309196.3459999999</v>
      </c>
      <c r="P301" s="66">
        <v>760446.41399999987</v>
      </c>
      <c r="Q301" s="66">
        <v>2172704.04</v>
      </c>
      <c r="R301" s="66"/>
      <c r="S301" s="66">
        <v>652057.81000000006</v>
      </c>
      <c r="T301" s="65">
        <f t="shared" si="4"/>
        <v>7894404.6099999994</v>
      </c>
      <c r="U301" s="67" t="s">
        <v>505</v>
      </c>
      <c r="V301" s="67" t="s">
        <v>39</v>
      </c>
      <c r="W301" s="66">
        <v>4309196.3499999996</v>
      </c>
      <c r="X301" s="68">
        <v>760446.41</v>
      </c>
    </row>
    <row r="302" spans="1:24" s="92" customFormat="1" ht="45" customHeight="1" x14ac:dyDescent="0.25">
      <c r="A302" s="90">
        <v>289</v>
      </c>
      <c r="B302" s="31" t="s">
        <v>21</v>
      </c>
      <c r="C302" s="31">
        <v>103850</v>
      </c>
      <c r="D302" s="44" t="s">
        <v>729</v>
      </c>
      <c r="E302" s="44" t="s">
        <v>730</v>
      </c>
      <c r="F302" s="44" t="s">
        <v>731</v>
      </c>
      <c r="G302" s="29">
        <v>42618</v>
      </c>
      <c r="H302" s="29">
        <v>43529</v>
      </c>
      <c r="I302" s="30">
        <v>85</v>
      </c>
      <c r="J302" s="31" t="s">
        <v>24</v>
      </c>
      <c r="K302" s="31" t="s">
        <v>727</v>
      </c>
      <c r="L302" s="31" t="s">
        <v>728</v>
      </c>
      <c r="M302" s="31" t="s">
        <v>27</v>
      </c>
      <c r="N302" s="32" t="s">
        <v>28</v>
      </c>
      <c r="O302" s="66">
        <v>3864073.3525</v>
      </c>
      <c r="P302" s="66">
        <v>681895.29750000034</v>
      </c>
      <c r="Q302" s="66">
        <v>3030645.77</v>
      </c>
      <c r="R302" s="66"/>
      <c r="S302" s="66">
        <v>239633.98</v>
      </c>
      <c r="T302" s="65">
        <f t="shared" si="4"/>
        <v>7816248.4000000004</v>
      </c>
      <c r="U302" s="67" t="s">
        <v>29</v>
      </c>
      <c r="V302" s="67" t="s">
        <v>57</v>
      </c>
      <c r="W302" s="66">
        <v>0</v>
      </c>
      <c r="X302" s="68">
        <v>0</v>
      </c>
    </row>
    <row r="303" spans="1:24" s="92" customFormat="1" ht="45" customHeight="1" x14ac:dyDescent="0.25">
      <c r="A303" s="90">
        <v>290</v>
      </c>
      <c r="B303" s="31" t="s">
        <v>30</v>
      </c>
      <c r="C303" s="31">
        <v>103544</v>
      </c>
      <c r="D303" s="44" t="s">
        <v>732</v>
      </c>
      <c r="E303" s="44" t="s">
        <v>726</v>
      </c>
      <c r="F303" s="44" t="s">
        <v>733</v>
      </c>
      <c r="G303" s="29">
        <v>42614</v>
      </c>
      <c r="H303" s="29">
        <v>44256</v>
      </c>
      <c r="I303" s="30">
        <v>84.435339999999997</v>
      </c>
      <c r="J303" s="31" t="s">
        <v>24</v>
      </c>
      <c r="K303" s="31" t="s">
        <v>727</v>
      </c>
      <c r="L303" s="31" t="s">
        <v>728</v>
      </c>
      <c r="M303" s="31" t="s">
        <v>27</v>
      </c>
      <c r="N303" s="32" t="s">
        <v>199</v>
      </c>
      <c r="O303" s="66">
        <v>7276617</v>
      </c>
      <c r="P303" s="66">
        <v>1340883</v>
      </c>
      <c r="Q303" s="66">
        <v>509292.01</v>
      </c>
      <c r="R303" s="66"/>
      <c r="S303" s="66">
        <v>1059856.72</v>
      </c>
      <c r="T303" s="65">
        <f t="shared" si="4"/>
        <v>10186648.73</v>
      </c>
      <c r="U303" s="67" t="s">
        <v>505</v>
      </c>
      <c r="V303" s="67" t="s">
        <v>108</v>
      </c>
      <c r="W303" s="66">
        <v>7010946.8899999997</v>
      </c>
      <c r="X303" s="68">
        <v>1291985.99</v>
      </c>
    </row>
    <row r="304" spans="1:24" s="92" customFormat="1" ht="45" customHeight="1" x14ac:dyDescent="0.25">
      <c r="A304" s="90">
        <v>291</v>
      </c>
      <c r="B304" s="31" t="s">
        <v>30</v>
      </c>
      <c r="C304" s="31">
        <v>103431</v>
      </c>
      <c r="D304" s="44" t="s">
        <v>734</v>
      </c>
      <c r="E304" s="44" t="s">
        <v>735</v>
      </c>
      <c r="F304" s="44" t="s">
        <v>736</v>
      </c>
      <c r="G304" s="29">
        <v>42618</v>
      </c>
      <c r="H304" s="29">
        <v>44260</v>
      </c>
      <c r="I304" s="30">
        <v>84.435339999999997</v>
      </c>
      <c r="J304" s="31" t="s">
        <v>24</v>
      </c>
      <c r="K304" s="31" t="s">
        <v>727</v>
      </c>
      <c r="L304" s="31" t="s">
        <v>728</v>
      </c>
      <c r="M304" s="31" t="s">
        <v>36</v>
      </c>
      <c r="N304" s="32" t="s">
        <v>37</v>
      </c>
      <c r="O304" s="66">
        <v>7156656.4611560004</v>
      </c>
      <c r="P304" s="66">
        <v>1318777.5288439998</v>
      </c>
      <c r="Q304" s="66">
        <v>0</v>
      </c>
      <c r="R304" s="66"/>
      <c r="S304" s="66">
        <v>304042.34999999998</v>
      </c>
      <c r="T304" s="65">
        <f t="shared" si="4"/>
        <v>8779476.3399999999</v>
      </c>
      <c r="U304" s="67" t="s">
        <v>505</v>
      </c>
      <c r="V304" s="67" t="s">
        <v>69</v>
      </c>
      <c r="W304" s="66">
        <v>7156082.6200000001</v>
      </c>
      <c r="X304" s="68">
        <v>1319139.6800000002</v>
      </c>
    </row>
    <row r="305" spans="1:24" s="92" customFormat="1" ht="45" customHeight="1" x14ac:dyDescent="0.25">
      <c r="A305" s="90">
        <v>292</v>
      </c>
      <c r="B305" s="31" t="s">
        <v>30</v>
      </c>
      <c r="C305" s="31">
        <v>103432</v>
      </c>
      <c r="D305" s="44" t="s">
        <v>737</v>
      </c>
      <c r="E305" s="44" t="s">
        <v>735</v>
      </c>
      <c r="F305" s="44" t="s">
        <v>738</v>
      </c>
      <c r="G305" s="29">
        <v>42618</v>
      </c>
      <c r="H305" s="29">
        <v>44260</v>
      </c>
      <c r="I305" s="30">
        <v>84.435339999999997</v>
      </c>
      <c r="J305" s="31" t="s">
        <v>24</v>
      </c>
      <c r="K305" s="31" t="s">
        <v>727</v>
      </c>
      <c r="L305" s="31" t="s">
        <v>728</v>
      </c>
      <c r="M305" s="31" t="s">
        <v>36</v>
      </c>
      <c r="N305" s="32" t="s">
        <v>37</v>
      </c>
      <c r="O305" s="66">
        <v>7163019.276920001</v>
      </c>
      <c r="P305" s="66">
        <v>1319950.0230799997</v>
      </c>
      <c r="Q305" s="66">
        <v>0</v>
      </c>
      <c r="R305" s="66"/>
      <c r="S305" s="66">
        <v>373162.09</v>
      </c>
      <c r="T305" s="65">
        <f t="shared" si="4"/>
        <v>8856131.3900000006</v>
      </c>
      <c r="U305" s="67" t="s">
        <v>505</v>
      </c>
      <c r="V305" s="67" t="s">
        <v>69</v>
      </c>
      <c r="W305" s="66">
        <v>7162381.3400000008</v>
      </c>
      <c r="X305" s="68">
        <v>1320300.6899999997</v>
      </c>
    </row>
    <row r="306" spans="1:24" s="92" customFormat="1" ht="45" customHeight="1" x14ac:dyDescent="0.25">
      <c r="A306" s="90">
        <v>293</v>
      </c>
      <c r="B306" s="31" t="s">
        <v>90</v>
      </c>
      <c r="C306" s="31">
        <v>106968</v>
      </c>
      <c r="D306" s="44" t="s">
        <v>739</v>
      </c>
      <c r="E306" s="44" t="s">
        <v>740</v>
      </c>
      <c r="F306" s="44" t="s">
        <v>741</v>
      </c>
      <c r="G306" s="29">
        <v>43012</v>
      </c>
      <c r="H306" s="29">
        <v>43803</v>
      </c>
      <c r="I306" s="30">
        <v>85.000000600549313</v>
      </c>
      <c r="J306" s="31" t="s">
        <v>24</v>
      </c>
      <c r="K306" s="31" t="s">
        <v>727</v>
      </c>
      <c r="L306" s="31" t="s">
        <v>728</v>
      </c>
      <c r="M306" s="31" t="s">
        <v>27</v>
      </c>
      <c r="N306" s="32" t="s">
        <v>199</v>
      </c>
      <c r="O306" s="66">
        <v>707685.44</v>
      </c>
      <c r="P306" s="66">
        <v>124885.66</v>
      </c>
      <c r="Q306" s="66">
        <v>92507.9</v>
      </c>
      <c r="R306" s="66"/>
      <c r="S306" s="66">
        <v>72876</v>
      </c>
      <c r="T306" s="65">
        <f t="shared" si="4"/>
        <v>997955</v>
      </c>
      <c r="U306" s="67" t="s">
        <v>505</v>
      </c>
      <c r="V306" s="67" t="s">
        <v>44</v>
      </c>
      <c r="W306" s="66">
        <v>707682.35999999987</v>
      </c>
      <c r="X306" s="68">
        <v>124885.14</v>
      </c>
    </row>
    <row r="307" spans="1:24" s="92" customFormat="1" ht="45" customHeight="1" x14ac:dyDescent="0.25">
      <c r="A307" s="90">
        <v>294</v>
      </c>
      <c r="B307" s="31" t="s">
        <v>90</v>
      </c>
      <c r="C307" s="31">
        <v>108076</v>
      </c>
      <c r="D307" s="44" t="s">
        <v>742</v>
      </c>
      <c r="E307" s="44" t="s">
        <v>743</v>
      </c>
      <c r="F307" s="44" t="s">
        <v>744</v>
      </c>
      <c r="G307" s="29">
        <v>43063</v>
      </c>
      <c r="H307" s="29">
        <v>43793</v>
      </c>
      <c r="I307" s="30">
        <v>85</v>
      </c>
      <c r="J307" s="31" t="s">
        <v>24</v>
      </c>
      <c r="K307" s="31" t="s">
        <v>727</v>
      </c>
      <c r="L307" s="31" t="s">
        <v>728</v>
      </c>
      <c r="M307" s="31" t="s">
        <v>27</v>
      </c>
      <c r="N307" s="32" t="s">
        <v>199</v>
      </c>
      <c r="O307" s="66">
        <v>709741.44</v>
      </c>
      <c r="P307" s="66">
        <v>125248.49</v>
      </c>
      <c r="Q307" s="66">
        <v>92776.68</v>
      </c>
      <c r="R307" s="66"/>
      <c r="S307" s="66">
        <v>61342.5</v>
      </c>
      <c r="T307" s="65">
        <f t="shared" si="4"/>
        <v>989109.10999999987</v>
      </c>
      <c r="U307" s="67" t="s">
        <v>505</v>
      </c>
      <c r="V307" s="67" t="s">
        <v>44</v>
      </c>
      <c r="W307" s="66">
        <v>709741.43</v>
      </c>
      <c r="X307" s="68">
        <v>125248.48999999996</v>
      </c>
    </row>
    <row r="308" spans="1:24" s="92" customFormat="1" ht="45" customHeight="1" x14ac:dyDescent="0.25">
      <c r="A308" s="90">
        <v>295</v>
      </c>
      <c r="B308" s="31" t="s">
        <v>206</v>
      </c>
      <c r="C308" s="31">
        <v>117373</v>
      </c>
      <c r="D308" s="44" t="s">
        <v>745</v>
      </c>
      <c r="E308" s="44" t="s">
        <v>746</v>
      </c>
      <c r="F308" s="44" t="s">
        <v>747</v>
      </c>
      <c r="G308" s="29">
        <v>42950</v>
      </c>
      <c r="H308" s="29">
        <v>43680</v>
      </c>
      <c r="I308" s="30">
        <v>85</v>
      </c>
      <c r="J308" s="31" t="s">
        <v>24</v>
      </c>
      <c r="K308" s="31" t="s">
        <v>727</v>
      </c>
      <c r="L308" s="31" t="s">
        <v>728</v>
      </c>
      <c r="M308" s="31" t="s">
        <v>27</v>
      </c>
      <c r="N308" s="32" t="s">
        <v>209</v>
      </c>
      <c r="O308" s="65">
        <v>585378.31000000006</v>
      </c>
      <c r="P308" s="65">
        <v>103302.05</v>
      </c>
      <c r="Q308" s="65">
        <v>536078.44000000006</v>
      </c>
      <c r="R308" s="66"/>
      <c r="S308" s="65">
        <v>52556.119999999879</v>
      </c>
      <c r="T308" s="65">
        <f t="shared" si="4"/>
        <v>1277314.9200000002</v>
      </c>
      <c r="U308" s="67" t="s">
        <v>505</v>
      </c>
      <c r="V308" s="67"/>
      <c r="W308" s="66">
        <v>549129.37999999989</v>
      </c>
      <c r="X308" s="68">
        <v>96905.170000000013</v>
      </c>
    </row>
    <row r="309" spans="1:24" s="92" customFormat="1" ht="45" customHeight="1" x14ac:dyDescent="0.25">
      <c r="A309" s="90">
        <v>296</v>
      </c>
      <c r="B309" s="31" t="s">
        <v>206</v>
      </c>
      <c r="C309" s="31">
        <v>116348</v>
      </c>
      <c r="D309" s="44" t="s">
        <v>748</v>
      </c>
      <c r="E309" s="44" t="s">
        <v>749</v>
      </c>
      <c r="F309" s="44" t="s">
        <v>748</v>
      </c>
      <c r="G309" s="29">
        <v>42950</v>
      </c>
      <c r="H309" s="29">
        <v>43499</v>
      </c>
      <c r="I309" s="30">
        <v>85</v>
      </c>
      <c r="J309" s="31" t="s">
        <v>24</v>
      </c>
      <c r="K309" s="31" t="s">
        <v>727</v>
      </c>
      <c r="L309" s="31" t="s">
        <v>750</v>
      </c>
      <c r="M309" s="31" t="s">
        <v>27</v>
      </c>
      <c r="N309" s="32" t="s">
        <v>209</v>
      </c>
      <c r="O309" s="65">
        <v>421753.99</v>
      </c>
      <c r="P309" s="65">
        <v>74427.17</v>
      </c>
      <c r="Q309" s="65">
        <v>235914.43</v>
      </c>
      <c r="R309" s="66"/>
      <c r="S309" s="65">
        <v>28171.690000000061</v>
      </c>
      <c r="T309" s="65">
        <f t="shared" si="4"/>
        <v>760267.28</v>
      </c>
      <c r="U309" s="67" t="s">
        <v>505</v>
      </c>
      <c r="V309" s="67"/>
      <c r="W309" s="66">
        <v>381324.23</v>
      </c>
      <c r="X309" s="68">
        <v>67292.52</v>
      </c>
    </row>
    <row r="310" spans="1:24" s="92" customFormat="1" ht="45" customHeight="1" x14ac:dyDescent="0.25">
      <c r="A310" s="90">
        <v>297</v>
      </c>
      <c r="B310" s="31" t="s">
        <v>206</v>
      </c>
      <c r="C310" s="31">
        <v>115970</v>
      </c>
      <c r="D310" s="44" t="s">
        <v>751</v>
      </c>
      <c r="E310" s="44" t="s">
        <v>752</v>
      </c>
      <c r="F310" s="44" t="s">
        <v>751</v>
      </c>
      <c r="G310" s="29">
        <v>42950</v>
      </c>
      <c r="H310" s="29">
        <v>44046</v>
      </c>
      <c r="I310" s="30">
        <v>85</v>
      </c>
      <c r="J310" s="31" t="s">
        <v>24</v>
      </c>
      <c r="K310" s="31" t="s">
        <v>727</v>
      </c>
      <c r="L310" s="31" t="s">
        <v>753</v>
      </c>
      <c r="M310" s="31" t="s">
        <v>27</v>
      </c>
      <c r="N310" s="32" t="s">
        <v>209</v>
      </c>
      <c r="O310" s="65">
        <v>1402482.53</v>
      </c>
      <c r="P310" s="65">
        <v>247496.92</v>
      </c>
      <c r="Q310" s="65">
        <v>758551.05</v>
      </c>
      <c r="R310" s="66"/>
      <c r="S310" s="65">
        <v>206178.97999999998</v>
      </c>
      <c r="T310" s="65">
        <f t="shared" si="4"/>
        <v>2614709.48</v>
      </c>
      <c r="U310" s="67" t="s">
        <v>505</v>
      </c>
      <c r="V310" s="67"/>
      <c r="W310" s="66">
        <v>1391865.2699999998</v>
      </c>
      <c r="X310" s="68">
        <v>245623.23</v>
      </c>
    </row>
    <row r="311" spans="1:24" s="92" customFormat="1" ht="45" customHeight="1" x14ac:dyDescent="0.25">
      <c r="A311" s="90">
        <v>298</v>
      </c>
      <c r="B311" s="31" t="s">
        <v>206</v>
      </c>
      <c r="C311" s="31">
        <v>115654</v>
      </c>
      <c r="D311" s="44" t="s">
        <v>754</v>
      </c>
      <c r="E311" s="44" t="s">
        <v>755</v>
      </c>
      <c r="F311" s="44" t="s">
        <v>754</v>
      </c>
      <c r="G311" s="29">
        <v>42950</v>
      </c>
      <c r="H311" s="29">
        <v>44046</v>
      </c>
      <c r="I311" s="30">
        <v>85</v>
      </c>
      <c r="J311" s="31" t="s">
        <v>24</v>
      </c>
      <c r="K311" s="31" t="s">
        <v>727</v>
      </c>
      <c r="L311" s="31" t="s">
        <v>728</v>
      </c>
      <c r="M311" s="31" t="s">
        <v>27</v>
      </c>
      <c r="N311" s="32" t="s">
        <v>209</v>
      </c>
      <c r="O311" s="65">
        <v>1373787.97</v>
      </c>
      <c r="P311" s="65">
        <v>242433.17</v>
      </c>
      <c r="Q311" s="65">
        <v>416610.68000000017</v>
      </c>
      <c r="R311" s="66"/>
      <c r="S311" s="65">
        <v>1085367.9000000001</v>
      </c>
      <c r="T311" s="65">
        <f t="shared" si="4"/>
        <v>3118199.72</v>
      </c>
      <c r="U311" s="67" t="s">
        <v>505</v>
      </c>
      <c r="V311" s="67"/>
      <c r="W311" s="66">
        <v>1340847.3900000001</v>
      </c>
      <c r="X311" s="68">
        <v>236620.13</v>
      </c>
    </row>
    <row r="312" spans="1:24" s="92" customFormat="1" ht="45" customHeight="1" x14ac:dyDescent="0.25">
      <c r="A312" s="90">
        <v>299</v>
      </c>
      <c r="B312" s="31" t="s">
        <v>21</v>
      </c>
      <c r="C312" s="31">
        <v>103845</v>
      </c>
      <c r="D312" s="44" t="s">
        <v>868</v>
      </c>
      <c r="E312" s="44" t="s">
        <v>869</v>
      </c>
      <c r="F312" s="44" t="s">
        <v>870</v>
      </c>
      <c r="G312" s="29">
        <v>42629</v>
      </c>
      <c r="H312" s="29">
        <v>43906</v>
      </c>
      <c r="I312" s="30">
        <v>85</v>
      </c>
      <c r="J312" s="31" t="s">
        <v>1117</v>
      </c>
      <c r="K312" s="31" t="s">
        <v>1118</v>
      </c>
      <c r="L312" s="31" t="s">
        <v>1119</v>
      </c>
      <c r="M312" s="31" t="s">
        <v>27</v>
      </c>
      <c r="N312" s="32" t="s">
        <v>28</v>
      </c>
      <c r="O312" s="66">
        <v>9731788.3499999996</v>
      </c>
      <c r="P312" s="66">
        <v>1717374.41</v>
      </c>
      <c r="Q312" s="66">
        <v>4906784.04</v>
      </c>
      <c r="R312" s="66"/>
      <c r="S312" s="66">
        <v>3870865.57</v>
      </c>
      <c r="T312" s="65">
        <f t="shared" si="4"/>
        <v>20226812.370000001</v>
      </c>
      <c r="U312" s="67" t="s">
        <v>505</v>
      </c>
      <c r="V312" s="67" t="s">
        <v>57</v>
      </c>
      <c r="W312" s="66">
        <v>9131248.120000001</v>
      </c>
      <c r="X312" s="68">
        <v>1611396.7200000002</v>
      </c>
    </row>
    <row r="313" spans="1:24" s="92" customFormat="1" ht="45" customHeight="1" x14ac:dyDescent="0.25">
      <c r="A313" s="90">
        <v>300</v>
      </c>
      <c r="B313" s="31" t="s">
        <v>206</v>
      </c>
      <c r="C313" s="31">
        <v>115641</v>
      </c>
      <c r="D313" s="44" t="s">
        <v>940</v>
      </c>
      <c r="E313" s="44" t="s">
        <v>941</v>
      </c>
      <c r="F313" s="44" t="s">
        <v>940</v>
      </c>
      <c r="G313" s="29">
        <v>42954</v>
      </c>
      <c r="H313" s="29">
        <v>44050</v>
      </c>
      <c r="I313" s="30">
        <v>85</v>
      </c>
      <c r="J313" s="31" t="s">
        <v>1120</v>
      </c>
      <c r="K313" s="31" t="s">
        <v>1121</v>
      </c>
      <c r="L313" s="31" t="s">
        <v>1122</v>
      </c>
      <c r="M313" s="31" t="s">
        <v>27</v>
      </c>
      <c r="N313" s="32" t="s">
        <v>209</v>
      </c>
      <c r="O313" s="65">
        <v>3502338.02</v>
      </c>
      <c r="P313" s="65">
        <v>618059.65</v>
      </c>
      <c r="Q313" s="65">
        <v>1383427.29</v>
      </c>
      <c r="R313" s="66"/>
      <c r="S313" s="65">
        <v>383093.25999999978</v>
      </c>
      <c r="T313" s="65">
        <f t="shared" si="4"/>
        <v>5886918.2199999997</v>
      </c>
      <c r="U313" s="67" t="s">
        <v>505</v>
      </c>
      <c r="V313" s="67"/>
      <c r="W313" s="66">
        <v>3130593.38</v>
      </c>
      <c r="X313" s="68">
        <v>552457.67999999993</v>
      </c>
    </row>
    <row r="314" spans="1:24" s="92" customFormat="1" ht="45" customHeight="1" x14ac:dyDescent="0.25">
      <c r="A314" s="90">
        <v>301</v>
      </c>
      <c r="B314" s="31" t="s">
        <v>21</v>
      </c>
      <c r="C314" s="31">
        <v>103655</v>
      </c>
      <c r="D314" s="44" t="s">
        <v>756</v>
      </c>
      <c r="E314" s="44" t="s">
        <v>757</v>
      </c>
      <c r="F314" s="44" t="s">
        <v>758</v>
      </c>
      <c r="G314" s="29">
        <v>42618</v>
      </c>
      <c r="H314" s="29">
        <v>43528</v>
      </c>
      <c r="I314" s="30">
        <v>85</v>
      </c>
      <c r="J314" s="31" t="s">
        <v>498</v>
      </c>
      <c r="K314" s="31" t="s">
        <v>759</v>
      </c>
      <c r="L314" s="31" t="s">
        <v>760</v>
      </c>
      <c r="M314" s="31" t="s">
        <v>27</v>
      </c>
      <c r="N314" s="32" t="s">
        <v>28</v>
      </c>
      <c r="O314" s="66">
        <v>30586694.9925</v>
      </c>
      <c r="P314" s="66">
        <v>5397652.0575000001</v>
      </c>
      <c r="Q314" s="66">
        <v>35984347.049999997</v>
      </c>
      <c r="R314" s="66"/>
      <c r="S314" s="66">
        <v>43069193.659999996</v>
      </c>
      <c r="T314" s="65">
        <f t="shared" si="4"/>
        <v>115037887.75999999</v>
      </c>
      <c r="U314" s="67" t="s">
        <v>505</v>
      </c>
      <c r="V314" s="67" t="s">
        <v>44</v>
      </c>
      <c r="W314" s="66">
        <v>29505017.050000001</v>
      </c>
      <c r="X314" s="68">
        <v>5206767.71</v>
      </c>
    </row>
    <row r="315" spans="1:24" s="92" customFormat="1" ht="45" customHeight="1" x14ac:dyDescent="0.25">
      <c r="A315" s="90">
        <v>302</v>
      </c>
      <c r="B315" s="31" t="s">
        <v>21</v>
      </c>
      <c r="C315" s="31">
        <v>121367</v>
      </c>
      <c r="D315" s="44" t="s">
        <v>1063</v>
      </c>
      <c r="E315" s="44" t="s">
        <v>1064</v>
      </c>
      <c r="F315" s="44" t="s">
        <v>1246</v>
      </c>
      <c r="G315" s="29">
        <v>43311</v>
      </c>
      <c r="H315" s="29">
        <v>43676</v>
      </c>
      <c r="I315" s="30">
        <v>85</v>
      </c>
      <c r="J315" s="31" t="s">
        <v>498</v>
      </c>
      <c r="K315" s="31" t="s">
        <v>759</v>
      </c>
      <c r="L315" s="31" t="s">
        <v>760</v>
      </c>
      <c r="M315" s="31" t="s">
        <v>27</v>
      </c>
      <c r="N315" s="32" t="s">
        <v>28</v>
      </c>
      <c r="O315" s="66">
        <v>4922512.42</v>
      </c>
      <c r="P315" s="66">
        <v>868678.66</v>
      </c>
      <c r="Q315" s="66">
        <v>5791191.0899999999</v>
      </c>
      <c r="R315" s="66"/>
      <c r="S315" s="66">
        <v>5344219.49</v>
      </c>
      <c r="T315" s="65">
        <f t="shared" si="4"/>
        <v>16926601.66</v>
      </c>
      <c r="U315" s="67" t="s">
        <v>29</v>
      </c>
      <c r="V315" s="67"/>
      <c r="W315" s="66">
        <v>0</v>
      </c>
      <c r="X315" s="68">
        <v>0</v>
      </c>
    </row>
    <row r="316" spans="1:24" s="92" customFormat="1" ht="45" customHeight="1" x14ac:dyDescent="0.25">
      <c r="A316" s="90">
        <v>303</v>
      </c>
      <c r="B316" s="31" t="s">
        <v>21</v>
      </c>
      <c r="C316" s="31">
        <v>103278</v>
      </c>
      <c r="D316" s="44" t="s">
        <v>761</v>
      </c>
      <c r="E316" s="44" t="s">
        <v>762</v>
      </c>
      <c r="F316" s="44" t="s">
        <v>763</v>
      </c>
      <c r="G316" s="29">
        <v>42618</v>
      </c>
      <c r="H316" s="29">
        <v>43044</v>
      </c>
      <c r="I316" s="30">
        <v>85</v>
      </c>
      <c r="J316" s="31" t="s">
        <v>3321</v>
      </c>
      <c r="K316" s="31" t="s">
        <v>764</v>
      </c>
      <c r="L316" s="31" t="s">
        <v>765</v>
      </c>
      <c r="M316" s="31" t="s">
        <v>27</v>
      </c>
      <c r="N316" s="32" t="s">
        <v>28</v>
      </c>
      <c r="O316" s="66">
        <v>4779748.2029999997</v>
      </c>
      <c r="P316" s="66">
        <v>843484.97699999996</v>
      </c>
      <c r="Q316" s="66">
        <v>3748822.12</v>
      </c>
      <c r="R316" s="66"/>
      <c r="S316" s="66">
        <v>4878392.17</v>
      </c>
      <c r="T316" s="65">
        <f t="shared" si="4"/>
        <v>14250447.470000001</v>
      </c>
      <c r="U316" s="67" t="s">
        <v>29</v>
      </c>
      <c r="V316" s="67"/>
      <c r="W316" s="66">
        <v>0</v>
      </c>
      <c r="X316" s="68">
        <v>0</v>
      </c>
    </row>
    <row r="317" spans="1:24" s="92" customFormat="1" ht="45" customHeight="1" x14ac:dyDescent="0.25">
      <c r="A317" s="90">
        <v>304</v>
      </c>
      <c r="B317" s="31" t="s">
        <v>21</v>
      </c>
      <c r="C317" s="31">
        <v>103279</v>
      </c>
      <c r="D317" s="44" t="s">
        <v>766</v>
      </c>
      <c r="E317" s="44" t="s">
        <v>767</v>
      </c>
      <c r="F317" s="44" t="s">
        <v>768</v>
      </c>
      <c r="G317" s="29">
        <v>42618</v>
      </c>
      <c r="H317" s="29">
        <v>43348</v>
      </c>
      <c r="I317" s="30">
        <v>85</v>
      </c>
      <c r="J317" s="31" t="s">
        <v>3321</v>
      </c>
      <c r="K317" s="31" t="s">
        <v>764</v>
      </c>
      <c r="L317" s="31" t="s">
        <v>765</v>
      </c>
      <c r="M317" s="31" t="s">
        <v>27</v>
      </c>
      <c r="N317" s="32" t="s">
        <v>28</v>
      </c>
      <c r="O317" s="66">
        <v>17588973.449000001</v>
      </c>
      <c r="P317" s="66">
        <v>3103936.4910000004</v>
      </c>
      <c r="Q317" s="66">
        <v>8868389.9800000004</v>
      </c>
      <c r="R317" s="66"/>
      <c r="S317" s="66">
        <v>13436666.810000001</v>
      </c>
      <c r="T317" s="65">
        <f t="shared" si="4"/>
        <v>42997966.730000004</v>
      </c>
      <c r="U317" s="67" t="s">
        <v>505</v>
      </c>
      <c r="V317" s="67" t="s">
        <v>57</v>
      </c>
      <c r="W317" s="66">
        <v>17588970</v>
      </c>
      <c r="X317" s="68">
        <v>3103935.89</v>
      </c>
    </row>
    <row r="318" spans="1:24" s="92" customFormat="1" ht="45" customHeight="1" x14ac:dyDescent="0.25">
      <c r="A318" s="90">
        <v>305</v>
      </c>
      <c r="B318" s="31" t="s">
        <v>90</v>
      </c>
      <c r="C318" s="31">
        <v>106101</v>
      </c>
      <c r="D318" s="44" t="s">
        <v>769</v>
      </c>
      <c r="E318" s="44" t="s">
        <v>770</v>
      </c>
      <c r="F318" s="44" t="s">
        <v>771</v>
      </c>
      <c r="G318" s="29">
        <v>42653</v>
      </c>
      <c r="H318" s="29">
        <v>43383</v>
      </c>
      <c r="I318" s="30">
        <v>85</v>
      </c>
      <c r="J318" s="31" t="s">
        <v>3321</v>
      </c>
      <c r="K318" s="31" t="s">
        <v>764</v>
      </c>
      <c r="L318" s="31" t="s">
        <v>772</v>
      </c>
      <c r="M318" s="31" t="s">
        <v>27</v>
      </c>
      <c r="N318" s="32" t="s">
        <v>199</v>
      </c>
      <c r="O318" s="66">
        <v>711917.15149999992</v>
      </c>
      <c r="P318" s="66">
        <v>125632.43850000005</v>
      </c>
      <c r="Q318" s="66">
        <v>93061.07</v>
      </c>
      <c r="R318" s="66"/>
      <c r="S318" s="66">
        <v>120773.53</v>
      </c>
      <c r="T318" s="65">
        <f t="shared" si="4"/>
        <v>1051384.19</v>
      </c>
      <c r="U318" s="67" t="s">
        <v>505</v>
      </c>
      <c r="V318" s="67" t="s">
        <v>39</v>
      </c>
      <c r="W318" s="66">
        <v>703599.73</v>
      </c>
      <c r="X318" s="68">
        <v>124164.67000000001</v>
      </c>
    </row>
    <row r="319" spans="1:24" s="92" customFormat="1" ht="45" customHeight="1" x14ac:dyDescent="0.25">
      <c r="A319" s="90">
        <v>306</v>
      </c>
      <c r="B319" s="31" t="s">
        <v>98</v>
      </c>
      <c r="C319" s="31">
        <v>105000</v>
      </c>
      <c r="D319" s="44" t="s">
        <v>773</v>
      </c>
      <c r="E319" s="44" t="s">
        <v>774</v>
      </c>
      <c r="F319" s="44" t="s">
        <v>775</v>
      </c>
      <c r="G319" s="29">
        <v>42622</v>
      </c>
      <c r="H319" s="29">
        <v>43352</v>
      </c>
      <c r="I319" s="30">
        <v>85</v>
      </c>
      <c r="J319" s="31" t="s">
        <v>3321</v>
      </c>
      <c r="K319" s="31" t="s">
        <v>764</v>
      </c>
      <c r="L319" s="31" t="s">
        <v>765</v>
      </c>
      <c r="M319" s="31" t="s">
        <v>27</v>
      </c>
      <c r="N319" s="32" t="s">
        <v>199</v>
      </c>
      <c r="O319" s="66">
        <v>5576201.5689999992</v>
      </c>
      <c r="P319" s="66">
        <v>984035.57100000046</v>
      </c>
      <c r="Q319" s="66">
        <v>0</v>
      </c>
      <c r="R319" s="66"/>
      <c r="S319" s="66">
        <v>776748.51</v>
      </c>
      <c r="T319" s="65">
        <f t="shared" si="4"/>
        <v>7336985.6499999994</v>
      </c>
      <c r="U319" s="67" t="s">
        <v>505</v>
      </c>
      <c r="V319" s="67" t="s">
        <v>39</v>
      </c>
      <c r="W319" s="66">
        <v>4458820.7299999995</v>
      </c>
      <c r="X319" s="68">
        <v>786850.72</v>
      </c>
    </row>
    <row r="320" spans="1:24" s="92" customFormat="1" ht="45" customHeight="1" x14ac:dyDescent="0.25">
      <c r="A320" s="90">
        <v>307</v>
      </c>
      <c r="B320" s="31" t="s">
        <v>165</v>
      </c>
      <c r="C320" s="31">
        <v>119636</v>
      </c>
      <c r="D320" s="44" t="s">
        <v>776</v>
      </c>
      <c r="E320" s="44" t="s">
        <v>777</v>
      </c>
      <c r="F320" s="44" t="s">
        <v>778</v>
      </c>
      <c r="G320" s="29">
        <v>42653</v>
      </c>
      <c r="H320" s="29">
        <v>43383</v>
      </c>
      <c r="I320" s="30">
        <v>85</v>
      </c>
      <c r="J320" s="31" t="s">
        <v>3321</v>
      </c>
      <c r="K320" s="31" t="s">
        <v>764</v>
      </c>
      <c r="L320" s="31" t="s">
        <v>779</v>
      </c>
      <c r="M320" s="31" t="s">
        <v>36</v>
      </c>
      <c r="N320" s="32" t="s">
        <v>168</v>
      </c>
      <c r="O320" s="66">
        <v>4709744.6849999996</v>
      </c>
      <c r="P320" s="66">
        <v>831131.41500000004</v>
      </c>
      <c r="Q320" s="66">
        <v>0</v>
      </c>
      <c r="R320" s="66"/>
      <c r="S320" s="66">
        <v>1548950</v>
      </c>
      <c r="T320" s="65">
        <f t="shared" si="4"/>
        <v>7089826.0999999996</v>
      </c>
      <c r="U320" s="67" t="s">
        <v>505</v>
      </c>
      <c r="V320" s="67" t="s">
        <v>44</v>
      </c>
      <c r="W320" s="66">
        <v>4650756.5300000012</v>
      </c>
      <c r="X320" s="68">
        <v>820721.73</v>
      </c>
    </row>
    <row r="321" spans="1:24" s="92" customFormat="1" ht="45" customHeight="1" x14ac:dyDescent="0.25">
      <c r="A321" s="90">
        <v>308</v>
      </c>
      <c r="B321" s="31" t="s">
        <v>90</v>
      </c>
      <c r="C321" s="31">
        <v>119849</v>
      </c>
      <c r="D321" s="47" t="s">
        <v>780</v>
      </c>
      <c r="E321" s="47" t="s">
        <v>781</v>
      </c>
      <c r="F321" s="44" t="s">
        <v>782</v>
      </c>
      <c r="G321" s="29">
        <v>43005</v>
      </c>
      <c r="H321" s="29">
        <v>43735</v>
      </c>
      <c r="I321" s="30">
        <v>84.999999701780197</v>
      </c>
      <c r="J321" s="31" t="s">
        <v>3321</v>
      </c>
      <c r="K321" s="31" t="s">
        <v>764</v>
      </c>
      <c r="L321" s="31" t="s">
        <v>765</v>
      </c>
      <c r="M321" s="31" t="s">
        <v>27</v>
      </c>
      <c r="N321" s="32" t="s">
        <v>199</v>
      </c>
      <c r="O321" s="66">
        <v>712561.67</v>
      </c>
      <c r="P321" s="66">
        <v>125746.18</v>
      </c>
      <c r="Q321" s="66">
        <v>93145.35</v>
      </c>
      <c r="R321" s="66"/>
      <c r="S321" s="66">
        <v>159716.85</v>
      </c>
      <c r="T321" s="65">
        <f t="shared" si="4"/>
        <v>1091170.05</v>
      </c>
      <c r="U321" s="67" t="s">
        <v>29</v>
      </c>
      <c r="V321" s="67"/>
      <c r="W321" s="66">
        <v>0</v>
      </c>
      <c r="X321" s="68">
        <v>0</v>
      </c>
    </row>
    <row r="322" spans="1:24" s="92" customFormat="1" ht="45" customHeight="1" x14ac:dyDescent="0.25">
      <c r="A322" s="90">
        <v>309</v>
      </c>
      <c r="B322" s="31" t="s">
        <v>206</v>
      </c>
      <c r="C322" s="31">
        <v>115549</v>
      </c>
      <c r="D322" s="44" t="s">
        <v>783</v>
      </c>
      <c r="E322" s="44" t="s">
        <v>784</v>
      </c>
      <c r="F322" s="44" t="s">
        <v>783</v>
      </c>
      <c r="G322" s="29">
        <v>42880</v>
      </c>
      <c r="H322" s="29">
        <v>43610</v>
      </c>
      <c r="I322" s="30">
        <v>85</v>
      </c>
      <c r="J322" s="31" t="s">
        <v>3321</v>
      </c>
      <c r="K322" s="31" t="s">
        <v>764</v>
      </c>
      <c r="L322" s="31" t="s">
        <v>765</v>
      </c>
      <c r="M322" s="31" t="s">
        <v>27</v>
      </c>
      <c r="N322" s="32" t="s">
        <v>209</v>
      </c>
      <c r="O322" s="65">
        <v>3440127.01</v>
      </c>
      <c r="P322" s="65">
        <v>607081.24</v>
      </c>
      <c r="Q322" s="65">
        <v>2115708</v>
      </c>
      <c r="R322" s="66"/>
      <c r="S322" s="65">
        <v>1170954.0899999999</v>
      </c>
      <c r="T322" s="65">
        <f t="shared" si="4"/>
        <v>7333870.3399999999</v>
      </c>
      <c r="U322" s="67" t="s">
        <v>505</v>
      </c>
      <c r="V322" s="67"/>
      <c r="W322" s="66">
        <v>3336540.28</v>
      </c>
      <c r="X322" s="68">
        <v>588801.22</v>
      </c>
    </row>
    <row r="323" spans="1:24" s="92" customFormat="1" ht="45" customHeight="1" x14ac:dyDescent="0.25">
      <c r="A323" s="90">
        <v>310</v>
      </c>
      <c r="B323" s="31" t="s">
        <v>206</v>
      </c>
      <c r="C323" s="31">
        <v>116063</v>
      </c>
      <c r="D323" s="44" t="s">
        <v>785</v>
      </c>
      <c r="E323" s="44" t="s">
        <v>786</v>
      </c>
      <c r="F323" s="44" t="s">
        <v>785</v>
      </c>
      <c r="G323" s="29">
        <v>42955</v>
      </c>
      <c r="H323" s="29">
        <v>43685</v>
      </c>
      <c r="I323" s="30">
        <v>85</v>
      </c>
      <c r="J323" s="31" t="s">
        <v>3321</v>
      </c>
      <c r="K323" s="31" t="s">
        <v>764</v>
      </c>
      <c r="L323" s="31" t="s">
        <v>765</v>
      </c>
      <c r="M323" s="31" t="s">
        <v>27</v>
      </c>
      <c r="N323" s="32" t="s">
        <v>209</v>
      </c>
      <c r="O323" s="65">
        <v>2697279.93</v>
      </c>
      <c r="P323" s="65">
        <v>475990.57</v>
      </c>
      <c r="Q323" s="65">
        <v>1065463.5</v>
      </c>
      <c r="R323" s="66"/>
      <c r="S323" s="65">
        <v>826005.96</v>
      </c>
      <c r="T323" s="65">
        <f t="shared" si="4"/>
        <v>5064739.96</v>
      </c>
      <c r="U323" s="67" t="s">
        <v>505</v>
      </c>
      <c r="V323" s="67"/>
      <c r="W323" s="66">
        <v>2618068.4300000002</v>
      </c>
      <c r="X323" s="68">
        <v>462012.07</v>
      </c>
    </row>
    <row r="324" spans="1:24" s="92" customFormat="1" ht="45" customHeight="1" x14ac:dyDescent="0.25">
      <c r="A324" s="90">
        <v>311</v>
      </c>
      <c r="B324" s="31" t="s">
        <v>206</v>
      </c>
      <c r="C324" s="31">
        <v>115607</v>
      </c>
      <c r="D324" s="44" t="s">
        <v>787</v>
      </c>
      <c r="E324" s="44" t="s">
        <v>788</v>
      </c>
      <c r="F324" s="44" t="s">
        <v>787</v>
      </c>
      <c r="G324" s="29">
        <v>42954</v>
      </c>
      <c r="H324" s="29">
        <v>43562</v>
      </c>
      <c r="I324" s="30">
        <v>85</v>
      </c>
      <c r="J324" s="31" t="s">
        <v>3321</v>
      </c>
      <c r="K324" s="31" t="s">
        <v>764</v>
      </c>
      <c r="L324" s="31" t="s">
        <v>765</v>
      </c>
      <c r="M324" s="31" t="s">
        <v>27</v>
      </c>
      <c r="N324" s="32" t="s">
        <v>209</v>
      </c>
      <c r="O324" s="65">
        <v>3345152.8</v>
      </c>
      <c r="P324" s="65">
        <v>590321.07999999996</v>
      </c>
      <c r="Q324" s="65">
        <v>1132968.1100000003</v>
      </c>
      <c r="R324" s="66"/>
      <c r="S324" s="65">
        <v>68622.349999999627</v>
      </c>
      <c r="T324" s="65">
        <f t="shared" si="4"/>
        <v>5137064.34</v>
      </c>
      <c r="U324" s="67" t="s">
        <v>505</v>
      </c>
      <c r="V324" s="67" t="s">
        <v>44</v>
      </c>
      <c r="W324" s="66">
        <v>2941783.01</v>
      </c>
      <c r="X324" s="68">
        <v>519138.19000000006</v>
      </c>
    </row>
    <row r="325" spans="1:24" s="92" customFormat="1" ht="45" customHeight="1" x14ac:dyDescent="0.25">
      <c r="A325" s="90">
        <v>312</v>
      </c>
      <c r="B325" s="31" t="s">
        <v>206</v>
      </c>
      <c r="C325" s="31">
        <v>115793</v>
      </c>
      <c r="D325" s="44" t="s">
        <v>789</v>
      </c>
      <c r="E325" s="44" t="s">
        <v>790</v>
      </c>
      <c r="F325" s="44" t="s">
        <v>789</v>
      </c>
      <c r="G325" s="29">
        <v>43059</v>
      </c>
      <c r="H325" s="29">
        <v>43881</v>
      </c>
      <c r="I325" s="30">
        <v>85</v>
      </c>
      <c r="J325" s="31" t="s">
        <v>3321</v>
      </c>
      <c r="K325" s="31" t="s">
        <v>764</v>
      </c>
      <c r="L325" s="31" t="s">
        <v>765</v>
      </c>
      <c r="M325" s="31" t="s">
        <v>27</v>
      </c>
      <c r="N325" s="32" t="s">
        <v>209</v>
      </c>
      <c r="O325" s="65">
        <v>2460026.65</v>
      </c>
      <c r="P325" s="65">
        <v>434122.35</v>
      </c>
      <c r="Q325" s="65">
        <v>964537.5</v>
      </c>
      <c r="R325" s="66"/>
      <c r="S325" s="65">
        <v>801920.54</v>
      </c>
      <c r="T325" s="65">
        <f t="shared" si="4"/>
        <v>4660607.04</v>
      </c>
      <c r="U325" s="67" t="s">
        <v>505</v>
      </c>
      <c r="V325" s="67" t="s">
        <v>39</v>
      </c>
      <c r="W325" s="66">
        <v>2331325.4900000002</v>
      </c>
      <c r="X325" s="68">
        <v>411410.38</v>
      </c>
    </row>
    <row r="326" spans="1:24" s="92" customFormat="1" ht="45" customHeight="1" x14ac:dyDescent="0.25">
      <c r="A326" s="90">
        <v>313</v>
      </c>
      <c r="B326" s="31" t="s">
        <v>206</v>
      </c>
      <c r="C326" s="31">
        <v>117293</v>
      </c>
      <c r="D326" s="44" t="s">
        <v>791</v>
      </c>
      <c r="E326" s="44" t="s">
        <v>792</v>
      </c>
      <c r="F326" s="44" t="s">
        <v>791</v>
      </c>
      <c r="G326" s="29">
        <v>42915</v>
      </c>
      <c r="H326" s="29">
        <v>44011</v>
      </c>
      <c r="I326" s="30">
        <v>85</v>
      </c>
      <c r="J326" s="31" t="s">
        <v>3321</v>
      </c>
      <c r="K326" s="31" t="s">
        <v>764</v>
      </c>
      <c r="L326" s="31" t="s">
        <v>765</v>
      </c>
      <c r="M326" s="31" t="s">
        <v>27</v>
      </c>
      <c r="N326" s="32" t="s">
        <v>209</v>
      </c>
      <c r="O326" s="65">
        <v>1598080.23</v>
      </c>
      <c r="P326" s="65">
        <v>282014.15999999997</v>
      </c>
      <c r="Q326" s="65">
        <v>1456962.8</v>
      </c>
      <c r="R326" s="66"/>
      <c r="S326" s="65">
        <v>0</v>
      </c>
      <c r="T326" s="65">
        <f t="shared" si="4"/>
        <v>3337057.19</v>
      </c>
      <c r="U326" s="67" t="s">
        <v>505</v>
      </c>
      <c r="V326" s="67" t="s">
        <v>39</v>
      </c>
      <c r="W326" s="66">
        <v>1551548.54</v>
      </c>
      <c r="X326" s="68">
        <v>273802.69</v>
      </c>
    </row>
    <row r="327" spans="1:24" s="92" customFormat="1" ht="45" customHeight="1" x14ac:dyDescent="0.25">
      <c r="A327" s="90">
        <v>314</v>
      </c>
      <c r="B327" s="31" t="s">
        <v>206</v>
      </c>
      <c r="C327" s="31">
        <v>115906</v>
      </c>
      <c r="D327" s="44" t="s">
        <v>936</v>
      </c>
      <c r="E327" s="44" t="s">
        <v>937</v>
      </c>
      <c r="F327" s="44" t="s">
        <v>936</v>
      </c>
      <c r="G327" s="29">
        <v>42951</v>
      </c>
      <c r="H327" s="29">
        <v>43620</v>
      </c>
      <c r="I327" s="30">
        <v>85</v>
      </c>
      <c r="J327" s="31" t="s">
        <v>3330</v>
      </c>
      <c r="K327" s="31" t="s">
        <v>1123</v>
      </c>
      <c r="L327" s="31" t="s">
        <v>1124</v>
      </c>
      <c r="M327" s="31" t="s">
        <v>27</v>
      </c>
      <c r="N327" s="32" t="s">
        <v>209</v>
      </c>
      <c r="O327" s="65">
        <v>3076224.45</v>
      </c>
      <c r="P327" s="65">
        <v>542863.14</v>
      </c>
      <c r="Q327" s="65">
        <v>769918.06000000052</v>
      </c>
      <c r="R327" s="66"/>
      <c r="S327" s="65">
        <v>183630.81999999937</v>
      </c>
      <c r="T327" s="65">
        <f t="shared" si="4"/>
        <v>4572636.47</v>
      </c>
      <c r="U327" s="67" t="s">
        <v>29</v>
      </c>
      <c r="V327" s="67"/>
      <c r="W327" s="66">
        <v>380380.1</v>
      </c>
      <c r="X327" s="68">
        <v>67125.899999999994</v>
      </c>
    </row>
    <row r="328" spans="1:24" s="92" customFormat="1" ht="45" customHeight="1" x14ac:dyDescent="0.25">
      <c r="A328" s="90">
        <v>315</v>
      </c>
      <c r="B328" s="31" t="s">
        <v>21</v>
      </c>
      <c r="C328" s="31">
        <v>104867</v>
      </c>
      <c r="D328" s="44" t="s">
        <v>793</v>
      </c>
      <c r="E328" s="44" t="s">
        <v>794</v>
      </c>
      <c r="F328" s="44" t="s">
        <v>795</v>
      </c>
      <c r="G328" s="29">
        <v>42622</v>
      </c>
      <c r="H328" s="29">
        <v>43017</v>
      </c>
      <c r="I328" s="30">
        <v>85</v>
      </c>
      <c r="J328" s="31" t="s">
        <v>24</v>
      </c>
      <c r="K328" s="31" t="s">
        <v>796</v>
      </c>
      <c r="L328" s="31" t="s">
        <v>796</v>
      </c>
      <c r="M328" s="31" t="s">
        <v>27</v>
      </c>
      <c r="N328" s="32" t="s">
        <v>28</v>
      </c>
      <c r="O328" s="66">
        <v>16261504.172999999</v>
      </c>
      <c r="P328" s="66">
        <v>2869677.2070000004</v>
      </c>
      <c r="Q328" s="66">
        <v>8199077.75</v>
      </c>
      <c r="R328" s="66"/>
      <c r="S328" s="66">
        <v>13455570.35</v>
      </c>
      <c r="T328" s="65">
        <f t="shared" si="4"/>
        <v>40785829.479999997</v>
      </c>
      <c r="U328" s="67" t="s">
        <v>505</v>
      </c>
      <c r="V328" s="67" t="s">
        <v>57</v>
      </c>
      <c r="W328" s="66">
        <v>16009371.51</v>
      </c>
      <c r="X328" s="68">
        <v>2825183.2</v>
      </c>
    </row>
    <row r="329" spans="1:24" s="92" customFormat="1" ht="45" customHeight="1" x14ac:dyDescent="0.25">
      <c r="A329" s="90">
        <v>316</v>
      </c>
      <c r="B329" s="31" t="s">
        <v>30</v>
      </c>
      <c r="C329" s="31">
        <v>103050</v>
      </c>
      <c r="D329" s="44" t="s">
        <v>797</v>
      </c>
      <c r="E329" s="44" t="s">
        <v>798</v>
      </c>
      <c r="F329" s="44" t="s">
        <v>799</v>
      </c>
      <c r="G329" s="29">
        <v>42621</v>
      </c>
      <c r="H329" s="29">
        <v>44082</v>
      </c>
      <c r="I329" s="30">
        <v>84.435339999999997</v>
      </c>
      <c r="J329" s="31" t="s">
        <v>24</v>
      </c>
      <c r="K329" s="31" t="s">
        <v>796</v>
      </c>
      <c r="L329" s="31" t="s">
        <v>796</v>
      </c>
      <c r="M329" s="31" t="s">
        <v>36</v>
      </c>
      <c r="N329" s="32" t="s">
        <v>37</v>
      </c>
      <c r="O329" s="66">
        <v>7108271.0323360004</v>
      </c>
      <c r="P329" s="66">
        <v>1309861.4076639991</v>
      </c>
      <c r="Q329" s="66">
        <v>0</v>
      </c>
      <c r="R329" s="66"/>
      <c r="S329" s="66">
        <v>423650.79</v>
      </c>
      <c r="T329" s="65">
        <f t="shared" si="4"/>
        <v>8841783.2299999986</v>
      </c>
      <c r="U329" s="67" t="s">
        <v>505</v>
      </c>
      <c r="V329" s="67" t="s">
        <v>112</v>
      </c>
      <c r="W329" s="66">
        <v>6862582.5599999996</v>
      </c>
      <c r="X329" s="68">
        <v>1264715.77</v>
      </c>
    </row>
    <row r="330" spans="1:24" s="92" customFormat="1" ht="45" customHeight="1" x14ac:dyDescent="0.25">
      <c r="A330" s="90">
        <v>317</v>
      </c>
      <c r="B330" s="31" t="s">
        <v>30</v>
      </c>
      <c r="C330" s="31">
        <v>103107</v>
      </c>
      <c r="D330" s="44" t="s">
        <v>800</v>
      </c>
      <c r="E330" s="44" t="s">
        <v>798</v>
      </c>
      <c r="F330" s="44" t="s">
        <v>801</v>
      </c>
      <c r="G330" s="29">
        <v>42621</v>
      </c>
      <c r="H330" s="29">
        <v>44227</v>
      </c>
      <c r="I330" s="30">
        <v>84.435339999999997</v>
      </c>
      <c r="J330" s="31" t="s">
        <v>24</v>
      </c>
      <c r="K330" s="31" t="s">
        <v>796</v>
      </c>
      <c r="L330" s="31" t="s">
        <v>796</v>
      </c>
      <c r="M330" s="31" t="s">
        <v>36</v>
      </c>
      <c r="N330" s="32" t="s">
        <v>37</v>
      </c>
      <c r="O330" s="66">
        <v>6947187.3353160005</v>
      </c>
      <c r="P330" s="66">
        <v>1280178.0546839992</v>
      </c>
      <c r="Q330" s="66">
        <v>0</v>
      </c>
      <c r="R330" s="66"/>
      <c r="S330" s="66">
        <v>698573.03</v>
      </c>
      <c r="T330" s="65">
        <f t="shared" si="4"/>
        <v>8925938.4199999999</v>
      </c>
      <c r="U330" s="67" t="s">
        <v>505</v>
      </c>
      <c r="V330" s="67" t="s">
        <v>108</v>
      </c>
      <c r="W330" s="66">
        <v>6848693.2499999991</v>
      </c>
      <c r="X330" s="68">
        <v>1262237.3800000001</v>
      </c>
    </row>
    <row r="331" spans="1:24" s="92" customFormat="1" ht="45" customHeight="1" x14ac:dyDescent="0.25">
      <c r="A331" s="90">
        <v>318</v>
      </c>
      <c r="B331" s="31" t="s">
        <v>90</v>
      </c>
      <c r="C331" s="31">
        <v>104961</v>
      </c>
      <c r="D331" s="44" t="s">
        <v>802</v>
      </c>
      <c r="E331" s="44" t="s">
        <v>803</v>
      </c>
      <c r="F331" s="44" t="s">
        <v>804</v>
      </c>
      <c r="G331" s="29">
        <v>42622</v>
      </c>
      <c r="H331" s="29">
        <v>43290</v>
      </c>
      <c r="I331" s="30">
        <v>85</v>
      </c>
      <c r="J331" s="31" t="s">
        <v>24</v>
      </c>
      <c r="K331" s="31" t="s">
        <v>796</v>
      </c>
      <c r="L331" s="31" t="s">
        <v>805</v>
      </c>
      <c r="M331" s="31" t="s">
        <v>27</v>
      </c>
      <c r="N331" s="32" t="s">
        <v>199</v>
      </c>
      <c r="O331" s="66">
        <v>697401.92249999999</v>
      </c>
      <c r="P331" s="66">
        <v>123070.92749999999</v>
      </c>
      <c r="Q331" s="66">
        <v>91163.65</v>
      </c>
      <c r="R331" s="66"/>
      <c r="S331" s="66">
        <v>33129</v>
      </c>
      <c r="T331" s="65">
        <f t="shared" si="4"/>
        <v>944765.5</v>
      </c>
      <c r="U331" s="67" t="s">
        <v>505</v>
      </c>
      <c r="V331" s="67" t="s">
        <v>69</v>
      </c>
      <c r="W331" s="66">
        <v>671753.93</v>
      </c>
      <c r="X331" s="68">
        <v>118544.82</v>
      </c>
    </row>
    <row r="332" spans="1:24" s="92" customFormat="1" ht="45" customHeight="1" x14ac:dyDescent="0.25">
      <c r="A332" s="90">
        <v>319</v>
      </c>
      <c r="B332" s="31" t="s">
        <v>98</v>
      </c>
      <c r="C332" s="31">
        <v>104965</v>
      </c>
      <c r="D332" s="44" t="s">
        <v>806</v>
      </c>
      <c r="E332" s="44" t="s">
        <v>807</v>
      </c>
      <c r="F332" s="44" t="s">
        <v>808</v>
      </c>
      <c r="G332" s="29">
        <v>42636</v>
      </c>
      <c r="H332" s="29">
        <v>43366</v>
      </c>
      <c r="I332" s="30">
        <v>85</v>
      </c>
      <c r="J332" s="31" t="s">
        <v>24</v>
      </c>
      <c r="K332" s="31" t="s">
        <v>796</v>
      </c>
      <c r="L332" s="31" t="s">
        <v>805</v>
      </c>
      <c r="M332" s="31" t="s">
        <v>27</v>
      </c>
      <c r="N332" s="32" t="s">
        <v>199</v>
      </c>
      <c r="O332" s="66">
        <v>5611298.7999999998</v>
      </c>
      <c r="P332" s="66">
        <v>990229.20000000019</v>
      </c>
      <c r="Q332" s="66">
        <v>0</v>
      </c>
      <c r="R332" s="66"/>
      <c r="S332" s="66">
        <v>48817.599999999999</v>
      </c>
      <c r="T332" s="65">
        <f t="shared" si="4"/>
        <v>6650345.5999999996</v>
      </c>
      <c r="U332" s="67" t="s">
        <v>505</v>
      </c>
      <c r="V332" s="67" t="s">
        <v>112</v>
      </c>
      <c r="W332" s="66">
        <v>5409677.5199999996</v>
      </c>
      <c r="X332" s="68">
        <v>954648.96</v>
      </c>
    </row>
    <row r="333" spans="1:24" s="92" customFormat="1" ht="45" customHeight="1" x14ac:dyDescent="0.25">
      <c r="A333" s="90">
        <v>320</v>
      </c>
      <c r="B333" s="31" t="s">
        <v>90</v>
      </c>
      <c r="C333" s="31">
        <v>113257</v>
      </c>
      <c r="D333" s="44" t="s">
        <v>809</v>
      </c>
      <c r="E333" s="44" t="s">
        <v>810</v>
      </c>
      <c r="F333" s="44" t="s">
        <v>811</v>
      </c>
      <c r="G333" s="29">
        <v>43005</v>
      </c>
      <c r="H333" s="29">
        <v>43612</v>
      </c>
      <c r="I333" s="30">
        <v>85.000000595370992</v>
      </c>
      <c r="J333" s="31" t="s">
        <v>24</v>
      </c>
      <c r="K333" s="31" t="s">
        <v>796</v>
      </c>
      <c r="L333" s="31" t="s">
        <v>796</v>
      </c>
      <c r="M333" s="31" t="s">
        <v>27</v>
      </c>
      <c r="N333" s="32" t="s">
        <v>199</v>
      </c>
      <c r="O333" s="66">
        <v>713840.63</v>
      </c>
      <c r="P333" s="66">
        <v>125971.87</v>
      </c>
      <c r="Q333" s="66">
        <v>93312.5</v>
      </c>
      <c r="R333" s="66"/>
      <c r="S333" s="66">
        <v>137941.75</v>
      </c>
      <c r="T333" s="65">
        <f t="shared" si="4"/>
        <v>1071066.75</v>
      </c>
      <c r="U333" s="67" t="s">
        <v>505</v>
      </c>
      <c r="V333" s="67" t="s">
        <v>44</v>
      </c>
      <c r="W333" s="66">
        <v>713058.40999999992</v>
      </c>
      <c r="X333" s="68">
        <v>125833.83000000002</v>
      </c>
    </row>
    <row r="334" spans="1:24" s="92" customFormat="1" ht="45" customHeight="1" x14ac:dyDescent="0.25">
      <c r="A334" s="90">
        <v>321</v>
      </c>
      <c r="B334" s="31" t="s">
        <v>206</v>
      </c>
      <c r="C334" s="31">
        <v>115649</v>
      </c>
      <c r="D334" s="44" t="s">
        <v>812</v>
      </c>
      <c r="E334" s="44" t="s">
        <v>813</v>
      </c>
      <c r="F334" s="44" t="s">
        <v>812</v>
      </c>
      <c r="G334" s="29">
        <v>42914</v>
      </c>
      <c r="H334" s="29">
        <v>43705</v>
      </c>
      <c r="I334" s="30">
        <v>85</v>
      </c>
      <c r="J334" s="31" t="s">
        <v>24</v>
      </c>
      <c r="K334" s="31" t="s">
        <v>796</v>
      </c>
      <c r="L334" s="31" t="s">
        <v>796</v>
      </c>
      <c r="M334" s="31" t="s">
        <v>27</v>
      </c>
      <c r="N334" s="32" t="s">
        <v>209</v>
      </c>
      <c r="O334" s="65">
        <v>2730867.25</v>
      </c>
      <c r="P334" s="65">
        <v>481917.75</v>
      </c>
      <c r="Q334" s="65">
        <v>2588000</v>
      </c>
      <c r="R334" s="66"/>
      <c r="S334" s="65">
        <v>180704</v>
      </c>
      <c r="T334" s="65">
        <f t="shared" ref="T334:T397" si="5">SUM(O334:S334)</f>
        <v>5981489</v>
      </c>
      <c r="U334" s="67" t="s">
        <v>505</v>
      </c>
      <c r="V334" s="67"/>
      <c r="W334" s="66">
        <v>2638587.4800000004</v>
      </c>
      <c r="X334" s="68">
        <v>465633.07000000007</v>
      </c>
    </row>
    <row r="335" spans="1:24" s="92" customFormat="1" ht="45" customHeight="1" x14ac:dyDescent="0.25">
      <c r="A335" s="90">
        <v>322</v>
      </c>
      <c r="B335" s="31" t="s">
        <v>206</v>
      </c>
      <c r="C335" s="31"/>
      <c r="D335" s="44" t="s">
        <v>814</v>
      </c>
      <c r="E335" s="44" t="s">
        <v>815</v>
      </c>
      <c r="F335" s="44" t="s">
        <v>814</v>
      </c>
      <c r="G335" s="29">
        <v>42880</v>
      </c>
      <c r="H335" s="29">
        <v>43794</v>
      </c>
      <c r="I335" s="30">
        <v>85</v>
      </c>
      <c r="J335" s="31" t="s">
        <v>24</v>
      </c>
      <c r="K335" s="31" t="s">
        <v>796</v>
      </c>
      <c r="L335" s="31" t="s">
        <v>796</v>
      </c>
      <c r="M335" s="31" t="s">
        <v>27</v>
      </c>
      <c r="N335" s="32" t="s">
        <v>209</v>
      </c>
      <c r="O335" s="65">
        <v>1649702.37</v>
      </c>
      <c r="P335" s="65">
        <v>291123.95</v>
      </c>
      <c r="Q335" s="65">
        <v>758731.28</v>
      </c>
      <c r="R335" s="66"/>
      <c r="S335" s="65">
        <v>441370.10999999987</v>
      </c>
      <c r="T335" s="65">
        <f t="shared" si="5"/>
        <v>3140927.71</v>
      </c>
      <c r="U335" s="67" t="s">
        <v>29</v>
      </c>
      <c r="V335" s="67"/>
      <c r="W335" s="66">
        <v>0</v>
      </c>
      <c r="X335" s="68">
        <v>0</v>
      </c>
    </row>
    <row r="336" spans="1:24" s="92" customFormat="1" ht="45" customHeight="1" x14ac:dyDescent="0.25">
      <c r="A336" s="90">
        <v>323</v>
      </c>
      <c r="B336" s="31" t="s">
        <v>21</v>
      </c>
      <c r="C336" s="31">
        <v>121359</v>
      </c>
      <c r="D336" s="44" t="s">
        <v>997</v>
      </c>
      <c r="E336" s="44" t="s">
        <v>998</v>
      </c>
      <c r="F336" s="44" t="s">
        <v>1005</v>
      </c>
      <c r="G336" s="29">
        <v>43238</v>
      </c>
      <c r="H336" s="29">
        <v>43695</v>
      </c>
      <c r="I336" s="30">
        <v>85</v>
      </c>
      <c r="J336" s="31" t="s">
        <v>24</v>
      </c>
      <c r="K336" s="31" t="s">
        <v>796</v>
      </c>
      <c r="L336" s="31" t="s">
        <v>796</v>
      </c>
      <c r="M336" s="31" t="s">
        <v>27</v>
      </c>
      <c r="N336" s="32" t="s">
        <v>28</v>
      </c>
      <c r="O336" s="65">
        <v>7846338.4100000001</v>
      </c>
      <c r="P336" s="65">
        <v>1384647.95</v>
      </c>
      <c r="Q336" s="65">
        <v>9230986.3599999994</v>
      </c>
      <c r="R336" s="66"/>
      <c r="S336" s="65">
        <v>8152148.7300000004</v>
      </c>
      <c r="T336" s="65">
        <f t="shared" si="5"/>
        <v>26614121.449999999</v>
      </c>
      <c r="U336" s="67" t="s">
        <v>505</v>
      </c>
      <c r="V336" s="67"/>
      <c r="W336" s="66">
        <v>7846338.4100000001</v>
      </c>
      <c r="X336" s="68">
        <v>1384647.95</v>
      </c>
    </row>
    <row r="337" spans="1:24" s="92" customFormat="1" ht="45" customHeight="1" x14ac:dyDescent="0.25">
      <c r="A337" s="90">
        <v>324</v>
      </c>
      <c r="B337" s="31" t="s">
        <v>90</v>
      </c>
      <c r="C337" s="31">
        <v>106413</v>
      </c>
      <c r="D337" s="44" t="s">
        <v>816</v>
      </c>
      <c r="E337" s="44" t="s">
        <v>817</v>
      </c>
      <c r="F337" s="44" t="s">
        <v>818</v>
      </c>
      <c r="G337" s="29">
        <v>42636</v>
      </c>
      <c r="H337" s="29">
        <v>43457</v>
      </c>
      <c r="I337" s="30">
        <v>85</v>
      </c>
      <c r="J337" s="31" t="s">
        <v>541</v>
      </c>
      <c r="K337" s="31" t="s">
        <v>819</v>
      </c>
      <c r="L337" s="31" t="s">
        <v>820</v>
      </c>
      <c r="M337" s="31" t="s">
        <v>27</v>
      </c>
      <c r="N337" s="32" t="s">
        <v>199</v>
      </c>
      <c r="O337" s="66">
        <v>713998.402</v>
      </c>
      <c r="P337" s="66">
        <v>125999.71799999999</v>
      </c>
      <c r="Q337" s="66">
        <v>93333.13</v>
      </c>
      <c r="R337" s="66"/>
      <c r="S337" s="66">
        <v>87599.6</v>
      </c>
      <c r="T337" s="65">
        <f t="shared" si="5"/>
        <v>1020930.85</v>
      </c>
      <c r="U337" s="67" t="s">
        <v>505</v>
      </c>
      <c r="V337" s="67" t="s">
        <v>39</v>
      </c>
      <c r="W337" s="66">
        <v>305940.13</v>
      </c>
      <c r="X337" s="68">
        <v>53989.43</v>
      </c>
    </row>
    <row r="338" spans="1:24" s="92" customFormat="1" ht="45" customHeight="1" x14ac:dyDescent="0.25">
      <c r="A338" s="90">
        <v>325</v>
      </c>
      <c r="B338" s="31" t="s">
        <v>30</v>
      </c>
      <c r="C338" s="31">
        <v>105065</v>
      </c>
      <c r="D338" s="44" t="s">
        <v>874</v>
      </c>
      <c r="E338" s="44" t="s">
        <v>875</v>
      </c>
      <c r="F338" s="44" t="s">
        <v>876</v>
      </c>
      <c r="G338" s="29">
        <v>42629</v>
      </c>
      <c r="H338" s="29">
        <v>44455</v>
      </c>
      <c r="I338" s="30">
        <v>84.435339999999997</v>
      </c>
      <c r="J338" s="31" t="s">
        <v>541</v>
      </c>
      <c r="K338" s="31" t="s">
        <v>1125</v>
      </c>
      <c r="L338" s="31" t="s">
        <v>1125</v>
      </c>
      <c r="M338" s="31" t="s">
        <v>36</v>
      </c>
      <c r="N338" s="32" t="s">
        <v>37</v>
      </c>
      <c r="O338" s="66">
        <v>7073724.7000000002</v>
      </c>
      <c r="P338" s="66">
        <v>1303495.46</v>
      </c>
      <c r="Q338" s="66">
        <v>0</v>
      </c>
      <c r="R338" s="66"/>
      <c r="S338" s="66">
        <v>954317.84</v>
      </c>
      <c r="T338" s="65">
        <f t="shared" si="5"/>
        <v>9331538</v>
      </c>
      <c r="U338" s="67" t="s">
        <v>505</v>
      </c>
      <c r="V338" s="67" t="s">
        <v>44</v>
      </c>
      <c r="W338" s="66">
        <v>6339204.8600000013</v>
      </c>
      <c r="X338" s="68">
        <v>1168388.2500000002</v>
      </c>
    </row>
    <row r="339" spans="1:24" s="92" customFormat="1" ht="45" customHeight="1" x14ac:dyDescent="0.25">
      <c r="A339" s="90">
        <v>326</v>
      </c>
      <c r="B339" s="31" t="s">
        <v>128</v>
      </c>
      <c r="C339" s="31">
        <v>119722</v>
      </c>
      <c r="D339" s="44" t="s">
        <v>1044</v>
      </c>
      <c r="E339" s="44" t="s">
        <v>875</v>
      </c>
      <c r="F339" s="44" t="s">
        <v>1045</v>
      </c>
      <c r="G339" s="29">
        <v>43264</v>
      </c>
      <c r="H339" s="29">
        <v>45090</v>
      </c>
      <c r="I339" s="30">
        <v>83.72</v>
      </c>
      <c r="J339" s="31" t="s">
        <v>541</v>
      </c>
      <c r="K339" s="31" t="s">
        <v>819</v>
      </c>
      <c r="L339" s="31" t="s">
        <v>819</v>
      </c>
      <c r="M339" s="31" t="s">
        <v>36</v>
      </c>
      <c r="N339" s="32" t="s">
        <v>132</v>
      </c>
      <c r="O339" s="66">
        <v>11300630.25</v>
      </c>
      <c r="P339" s="66">
        <v>2197494.75</v>
      </c>
      <c r="Q339" s="66">
        <v>1875000</v>
      </c>
      <c r="R339" s="66"/>
      <c r="S339" s="66">
        <v>30000</v>
      </c>
      <c r="T339" s="65">
        <f t="shared" si="5"/>
        <v>15403125</v>
      </c>
      <c r="U339" s="67" t="s">
        <v>38</v>
      </c>
      <c r="V339" s="67" t="s">
        <v>44</v>
      </c>
      <c r="W339" s="66">
        <v>8574662.5899999999</v>
      </c>
      <c r="X339" s="68">
        <v>1665179.1999999997</v>
      </c>
    </row>
    <row r="340" spans="1:24" s="92" customFormat="1" ht="45" customHeight="1" x14ac:dyDescent="0.25">
      <c r="A340" s="90">
        <v>327</v>
      </c>
      <c r="B340" s="31" t="s">
        <v>206</v>
      </c>
      <c r="C340" s="31">
        <v>115918</v>
      </c>
      <c r="D340" s="44" t="s">
        <v>821</v>
      </c>
      <c r="E340" s="44" t="s">
        <v>822</v>
      </c>
      <c r="F340" s="44" t="s">
        <v>821</v>
      </c>
      <c r="G340" s="29">
        <v>42949</v>
      </c>
      <c r="H340" s="29">
        <v>43679</v>
      </c>
      <c r="I340" s="30">
        <v>85</v>
      </c>
      <c r="J340" s="31" t="s">
        <v>498</v>
      </c>
      <c r="K340" s="31" t="s">
        <v>823</v>
      </c>
      <c r="L340" s="31" t="s">
        <v>824</v>
      </c>
      <c r="M340" s="31" t="s">
        <v>27</v>
      </c>
      <c r="N340" s="32" t="s">
        <v>209</v>
      </c>
      <c r="O340" s="65">
        <v>1056071.1200000001</v>
      </c>
      <c r="P340" s="65">
        <v>186365.49</v>
      </c>
      <c r="Q340" s="65">
        <v>399589.45999999996</v>
      </c>
      <c r="R340" s="66"/>
      <c r="S340" s="65">
        <v>87154.479999999981</v>
      </c>
      <c r="T340" s="65">
        <f t="shared" si="5"/>
        <v>1729180.55</v>
      </c>
      <c r="U340" s="67" t="s">
        <v>505</v>
      </c>
      <c r="V340" s="67"/>
      <c r="W340" s="66">
        <v>1010154.63</v>
      </c>
      <c r="X340" s="68">
        <v>178262.58</v>
      </c>
    </row>
    <row r="341" spans="1:24" s="92" customFormat="1" ht="45" customHeight="1" x14ac:dyDescent="0.25">
      <c r="A341" s="90">
        <v>328</v>
      </c>
      <c r="B341" s="31" t="s">
        <v>30</v>
      </c>
      <c r="C341" s="31">
        <v>103662</v>
      </c>
      <c r="D341" s="44" t="s">
        <v>825</v>
      </c>
      <c r="E341" s="44" t="s">
        <v>826</v>
      </c>
      <c r="F341" s="44" t="s">
        <v>827</v>
      </c>
      <c r="G341" s="29">
        <v>42614</v>
      </c>
      <c r="H341" s="29">
        <v>44165</v>
      </c>
      <c r="I341" s="30">
        <v>84.435339999999997</v>
      </c>
      <c r="J341" s="31" t="s">
        <v>34</v>
      </c>
      <c r="K341" s="31" t="s">
        <v>828</v>
      </c>
      <c r="L341" s="31" t="s">
        <v>829</v>
      </c>
      <c r="M341" s="31" t="s">
        <v>36</v>
      </c>
      <c r="N341" s="32" t="s">
        <v>37</v>
      </c>
      <c r="O341" s="66">
        <v>7172246.8970080009</v>
      </c>
      <c r="P341" s="66">
        <v>1321650.4229919994</v>
      </c>
      <c r="Q341" s="66">
        <v>0</v>
      </c>
      <c r="R341" s="66"/>
      <c r="S341" s="66">
        <v>416634.54</v>
      </c>
      <c r="T341" s="65">
        <f t="shared" si="5"/>
        <v>8910531.8599999994</v>
      </c>
      <c r="U341" s="67" t="s">
        <v>505</v>
      </c>
      <c r="V341" s="67" t="s">
        <v>69</v>
      </c>
      <c r="W341" s="66">
        <v>6913872.7799999993</v>
      </c>
      <c r="X341" s="68">
        <v>1274265.27</v>
      </c>
    </row>
    <row r="342" spans="1:24" s="92" customFormat="1" ht="45" customHeight="1" x14ac:dyDescent="0.25">
      <c r="A342" s="90">
        <v>329</v>
      </c>
      <c r="B342" s="31" t="s">
        <v>30</v>
      </c>
      <c r="C342" s="31">
        <v>104852</v>
      </c>
      <c r="D342" s="44" t="s">
        <v>830</v>
      </c>
      <c r="E342" s="44" t="s">
        <v>831</v>
      </c>
      <c r="F342" s="44" t="s">
        <v>832</v>
      </c>
      <c r="G342" s="29">
        <v>42622</v>
      </c>
      <c r="H342" s="29">
        <v>43898</v>
      </c>
      <c r="I342" s="30">
        <v>84.435339999999997</v>
      </c>
      <c r="J342" s="31" t="s">
        <v>34</v>
      </c>
      <c r="K342" s="31" t="s">
        <v>828</v>
      </c>
      <c r="L342" s="31" t="s">
        <v>829</v>
      </c>
      <c r="M342" s="31" t="s">
        <v>36</v>
      </c>
      <c r="N342" s="32" t="s">
        <v>37</v>
      </c>
      <c r="O342" s="66">
        <v>7119077.435548</v>
      </c>
      <c r="P342" s="66">
        <v>1311852.7344519999</v>
      </c>
      <c r="Q342" s="66">
        <v>0</v>
      </c>
      <c r="R342" s="66"/>
      <c r="S342" s="66">
        <v>329174.87</v>
      </c>
      <c r="T342" s="65">
        <f t="shared" si="5"/>
        <v>8760105.0399999991</v>
      </c>
      <c r="U342" s="67" t="s">
        <v>505</v>
      </c>
      <c r="V342" s="67" t="s">
        <v>69</v>
      </c>
      <c r="W342" s="66">
        <v>5486605.540000001</v>
      </c>
      <c r="X342" s="68">
        <v>1011388.8700000001</v>
      </c>
    </row>
    <row r="343" spans="1:24" s="92" customFormat="1" ht="45" customHeight="1" x14ac:dyDescent="0.25">
      <c r="A343" s="90">
        <v>330</v>
      </c>
      <c r="B343" s="31" t="s">
        <v>30</v>
      </c>
      <c r="C343" s="31">
        <v>103663</v>
      </c>
      <c r="D343" s="44" t="s">
        <v>833</v>
      </c>
      <c r="E343" s="44" t="s">
        <v>826</v>
      </c>
      <c r="F343" s="44" t="s">
        <v>834</v>
      </c>
      <c r="G343" s="29">
        <v>42622</v>
      </c>
      <c r="H343" s="29">
        <v>44174</v>
      </c>
      <c r="I343" s="30">
        <v>84.435339999999997</v>
      </c>
      <c r="J343" s="31" t="s">
        <v>34</v>
      </c>
      <c r="K343" s="31" t="s">
        <v>828</v>
      </c>
      <c r="L343" s="31" t="s">
        <v>829</v>
      </c>
      <c r="M343" s="31" t="s">
        <v>36</v>
      </c>
      <c r="N343" s="32" t="s">
        <v>37</v>
      </c>
      <c r="O343" s="66">
        <v>7158493.96844</v>
      </c>
      <c r="P343" s="66">
        <v>1319116.1315599997</v>
      </c>
      <c r="Q343" s="66">
        <v>0</v>
      </c>
      <c r="R343" s="66"/>
      <c r="S343" s="66">
        <v>425655.12</v>
      </c>
      <c r="T343" s="65">
        <f t="shared" si="5"/>
        <v>8903265.2199999988</v>
      </c>
      <c r="U343" s="67" t="s">
        <v>505</v>
      </c>
      <c r="V343" s="67" t="s">
        <v>69</v>
      </c>
      <c r="W343" s="66">
        <v>7080426.879999999</v>
      </c>
      <c r="X343" s="68">
        <v>1304968.2599999998</v>
      </c>
    </row>
    <row r="344" spans="1:24" s="92" customFormat="1" ht="45" customHeight="1" x14ac:dyDescent="0.25">
      <c r="A344" s="90">
        <v>331</v>
      </c>
      <c r="B344" s="31" t="s">
        <v>90</v>
      </c>
      <c r="C344" s="31">
        <v>105343</v>
      </c>
      <c r="D344" s="44" t="s">
        <v>835</v>
      </c>
      <c r="E344" s="44" t="s">
        <v>836</v>
      </c>
      <c r="F344" s="44" t="s">
        <v>837</v>
      </c>
      <c r="G344" s="29">
        <v>42629</v>
      </c>
      <c r="H344" s="29">
        <v>43450</v>
      </c>
      <c r="I344" s="30">
        <v>85</v>
      </c>
      <c r="J344" s="31" t="s">
        <v>34</v>
      </c>
      <c r="K344" s="31" t="s">
        <v>828</v>
      </c>
      <c r="L344" s="31" t="s">
        <v>829</v>
      </c>
      <c r="M344" s="31" t="s">
        <v>27</v>
      </c>
      <c r="N344" s="32" t="s">
        <v>199</v>
      </c>
      <c r="O344" s="66">
        <v>713501.9</v>
      </c>
      <c r="P344" s="66">
        <v>125912.1</v>
      </c>
      <c r="Q344" s="66">
        <v>93268</v>
      </c>
      <c r="R344" s="66"/>
      <c r="S344" s="66">
        <v>194183</v>
      </c>
      <c r="T344" s="65">
        <f t="shared" si="5"/>
        <v>1126865</v>
      </c>
      <c r="U344" s="67" t="s">
        <v>505</v>
      </c>
      <c r="V344" s="67" t="s">
        <v>112</v>
      </c>
      <c r="W344" s="66">
        <v>713501.24999999977</v>
      </c>
      <c r="X344" s="68">
        <v>125911.96</v>
      </c>
    </row>
    <row r="345" spans="1:24" s="92" customFormat="1" ht="45" customHeight="1" x14ac:dyDescent="0.25">
      <c r="A345" s="90">
        <v>332</v>
      </c>
      <c r="B345" s="31" t="s">
        <v>90</v>
      </c>
      <c r="C345" s="31">
        <v>104917</v>
      </c>
      <c r="D345" s="44" t="s">
        <v>838</v>
      </c>
      <c r="E345" s="44" t="s">
        <v>839</v>
      </c>
      <c r="F345" s="44" t="s">
        <v>840</v>
      </c>
      <c r="G345" s="29">
        <v>42629</v>
      </c>
      <c r="H345" s="29">
        <v>43450</v>
      </c>
      <c r="I345" s="30">
        <v>85</v>
      </c>
      <c r="J345" s="31" t="s">
        <v>34</v>
      </c>
      <c r="K345" s="31" t="s">
        <v>828</v>
      </c>
      <c r="L345" s="31" t="s">
        <v>841</v>
      </c>
      <c r="M345" s="31" t="s">
        <v>27</v>
      </c>
      <c r="N345" s="32" t="s">
        <v>199</v>
      </c>
      <c r="O345" s="66">
        <v>710499.79</v>
      </c>
      <c r="P345" s="66">
        <v>125382.32</v>
      </c>
      <c r="Q345" s="66">
        <v>92875.79</v>
      </c>
      <c r="R345" s="66"/>
      <c r="S345" s="66">
        <v>77224</v>
      </c>
      <c r="T345" s="65">
        <f t="shared" si="5"/>
        <v>1005981.9000000001</v>
      </c>
      <c r="U345" s="67" t="s">
        <v>505</v>
      </c>
      <c r="V345" s="67" t="s">
        <v>69</v>
      </c>
      <c r="W345" s="66">
        <v>617767.24</v>
      </c>
      <c r="X345" s="68">
        <v>110071.69999999998</v>
      </c>
    </row>
    <row r="346" spans="1:24" s="92" customFormat="1" ht="45" customHeight="1" x14ac:dyDescent="0.25">
      <c r="A346" s="90">
        <v>333</v>
      </c>
      <c r="B346" s="31" t="s">
        <v>90</v>
      </c>
      <c r="C346" s="31">
        <v>105429</v>
      </c>
      <c r="D346" s="44" t="s">
        <v>842</v>
      </c>
      <c r="E346" s="44" t="s">
        <v>843</v>
      </c>
      <c r="F346" s="44" t="s">
        <v>844</v>
      </c>
      <c r="G346" s="29">
        <v>42640</v>
      </c>
      <c r="H346" s="29">
        <v>43370</v>
      </c>
      <c r="I346" s="30">
        <v>85</v>
      </c>
      <c r="J346" s="31" t="s">
        <v>34</v>
      </c>
      <c r="K346" s="31" t="s">
        <v>828</v>
      </c>
      <c r="L346" s="31" t="s">
        <v>841</v>
      </c>
      <c r="M346" s="31" t="s">
        <v>27</v>
      </c>
      <c r="N346" s="32" t="s">
        <v>199</v>
      </c>
      <c r="O346" s="66">
        <v>710631.45</v>
      </c>
      <c r="P346" s="66">
        <v>125405.55000000005</v>
      </c>
      <c r="Q346" s="66">
        <v>92893</v>
      </c>
      <c r="R346" s="66"/>
      <c r="S346" s="66">
        <v>67593.279999999999</v>
      </c>
      <c r="T346" s="65">
        <f t="shared" si="5"/>
        <v>996523.28</v>
      </c>
      <c r="U346" s="67" t="s">
        <v>505</v>
      </c>
      <c r="V346" s="67" t="s">
        <v>44</v>
      </c>
      <c r="W346" s="66">
        <v>30173.93</v>
      </c>
      <c r="X346" s="68">
        <v>5562.27</v>
      </c>
    </row>
    <row r="347" spans="1:24" s="92" customFormat="1" ht="45" customHeight="1" x14ac:dyDescent="0.25">
      <c r="A347" s="90">
        <v>334</v>
      </c>
      <c r="B347" s="31" t="s">
        <v>90</v>
      </c>
      <c r="C347" s="31">
        <v>112660</v>
      </c>
      <c r="D347" s="44" t="s">
        <v>845</v>
      </c>
      <c r="E347" s="44" t="s">
        <v>846</v>
      </c>
      <c r="F347" s="44" t="s">
        <v>847</v>
      </c>
      <c r="G347" s="29">
        <v>43025</v>
      </c>
      <c r="H347" s="29">
        <v>43390</v>
      </c>
      <c r="I347" s="30">
        <v>85</v>
      </c>
      <c r="J347" s="31" t="s">
        <v>34</v>
      </c>
      <c r="K347" s="31" t="s">
        <v>828</v>
      </c>
      <c r="L347" s="31" t="s">
        <v>829</v>
      </c>
      <c r="M347" s="31" t="s">
        <v>27</v>
      </c>
      <c r="N347" s="32" t="s">
        <v>199</v>
      </c>
      <c r="O347" s="66">
        <v>641177.1</v>
      </c>
      <c r="P347" s="66">
        <v>113148.9</v>
      </c>
      <c r="Q347" s="66">
        <v>83814</v>
      </c>
      <c r="R347" s="66"/>
      <c r="S347" s="66">
        <v>341836.1</v>
      </c>
      <c r="T347" s="65">
        <f t="shared" si="5"/>
        <v>1179976.1000000001</v>
      </c>
      <c r="U347" s="67" t="s">
        <v>505</v>
      </c>
      <c r="V347" s="67" t="s">
        <v>39</v>
      </c>
      <c r="W347" s="66">
        <v>542279.59</v>
      </c>
      <c r="X347" s="68">
        <v>95696.4</v>
      </c>
    </row>
    <row r="348" spans="1:24" s="92" customFormat="1" ht="45" customHeight="1" x14ac:dyDescent="0.25">
      <c r="A348" s="90">
        <v>335</v>
      </c>
      <c r="B348" s="31" t="s">
        <v>90</v>
      </c>
      <c r="C348" s="31">
        <v>124126</v>
      </c>
      <c r="D348" s="44" t="s">
        <v>848</v>
      </c>
      <c r="E348" s="44" t="s">
        <v>849</v>
      </c>
      <c r="F348" s="44" t="s">
        <v>848</v>
      </c>
      <c r="G348" s="29">
        <v>43195</v>
      </c>
      <c r="H348" s="29">
        <v>43926</v>
      </c>
      <c r="I348" s="30">
        <v>85</v>
      </c>
      <c r="J348" s="31" t="s">
        <v>34</v>
      </c>
      <c r="K348" s="31" t="s">
        <v>828</v>
      </c>
      <c r="L348" s="31" t="s">
        <v>829</v>
      </c>
      <c r="M348" s="31" t="s">
        <v>27</v>
      </c>
      <c r="N348" s="32" t="s">
        <v>199</v>
      </c>
      <c r="O348" s="66">
        <v>696280.46649999998</v>
      </c>
      <c r="P348" s="66">
        <v>122873.0235</v>
      </c>
      <c r="Q348" s="66">
        <v>91017.07</v>
      </c>
      <c r="R348" s="66"/>
      <c r="S348" s="66">
        <v>70240.460000000006</v>
      </c>
      <c r="T348" s="65">
        <f t="shared" si="5"/>
        <v>980411.02</v>
      </c>
      <c r="U348" s="67" t="s">
        <v>505</v>
      </c>
      <c r="V348" s="67"/>
      <c r="W348" s="66">
        <v>692636.20000000019</v>
      </c>
      <c r="X348" s="68">
        <v>177852.90999999997</v>
      </c>
    </row>
    <row r="349" spans="1:24" s="92" customFormat="1" ht="45" customHeight="1" x14ac:dyDescent="0.25">
      <c r="A349" s="90">
        <v>336</v>
      </c>
      <c r="B349" s="31" t="s">
        <v>90</v>
      </c>
      <c r="C349" s="31">
        <v>124024</v>
      </c>
      <c r="D349" s="44" t="s">
        <v>850</v>
      </c>
      <c r="E349" s="44" t="s">
        <v>851</v>
      </c>
      <c r="F349" s="44" t="s">
        <v>850</v>
      </c>
      <c r="G349" s="29">
        <v>43195</v>
      </c>
      <c r="H349" s="29">
        <v>43926</v>
      </c>
      <c r="I349" s="30">
        <v>85</v>
      </c>
      <c r="J349" s="31" t="s">
        <v>34</v>
      </c>
      <c r="K349" s="31" t="s">
        <v>828</v>
      </c>
      <c r="L349" s="31" t="s">
        <v>829</v>
      </c>
      <c r="M349" s="31" t="s">
        <v>27</v>
      </c>
      <c r="N349" s="32" t="s">
        <v>199</v>
      </c>
      <c r="O349" s="66">
        <v>701394.58499999996</v>
      </c>
      <c r="P349" s="66">
        <v>123775.51499999998</v>
      </c>
      <c r="Q349" s="66">
        <v>91685.58</v>
      </c>
      <c r="R349" s="66"/>
      <c r="S349" s="66">
        <v>50997.74</v>
      </c>
      <c r="T349" s="65">
        <f t="shared" si="5"/>
        <v>967853.41999999993</v>
      </c>
      <c r="U349" s="67" t="s">
        <v>505</v>
      </c>
      <c r="V349" s="67"/>
      <c r="W349" s="66">
        <v>600459.98</v>
      </c>
      <c r="X349" s="68">
        <v>105963.52000000002</v>
      </c>
    </row>
    <row r="350" spans="1:24" s="92" customFormat="1" ht="45" customHeight="1" x14ac:dyDescent="0.25">
      <c r="A350" s="90">
        <v>337</v>
      </c>
      <c r="B350" s="31" t="s">
        <v>206</v>
      </c>
      <c r="C350" s="31">
        <v>115599</v>
      </c>
      <c r="D350" s="44" t="s">
        <v>852</v>
      </c>
      <c r="E350" s="44" t="s">
        <v>853</v>
      </c>
      <c r="F350" s="44" t="s">
        <v>852</v>
      </c>
      <c r="G350" s="29">
        <v>42951</v>
      </c>
      <c r="H350" s="29">
        <v>44108</v>
      </c>
      <c r="I350" s="30">
        <v>85</v>
      </c>
      <c r="J350" s="31" t="s">
        <v>34</v>
      </c>
      <c r="K350" s="31" t="s">
        <v>828</v>
      </c>
      <c r="L350" s="31" t="s">
        <v>829</v>
      </c>
      <c r="M350" s="31" t="s">
        <v>27</v>
      </c>
      <c r="N350" s="32" t="s">
        <v>209</v>
      </c>
      <c r="O350" s="65">
        <v>1353242.5</v>
      </c>
      <c r="P350" s="65">
        <v>238807.5</v>
      </c>
      <c r="Q350" s="65">
        <v>1212245</v>
      </c>
      <c r="R350" s="66"/>
      <c r="S350" s="65">
        <v>158183.54999999981</v>
      </c>
      <c r="T350" s="65">
        <f t="shared" si="5"/>
        <v>2962478.55</v>
      </c>
      <c r="U350" s="67" t="s">
        <v>505</v>
      </c>
      <c r="V350" s="67"/>
      <c r="W350" s="66">
        <v>1127044.69</v>
      </c>
      <c r="X350" s="68">
        <v>198890.23</v>
      </c>
    </row>
    <row r="351" spans="1:24" s="92" customFormat="1" ht="45" customHeight="1" x14ac:dyDescent="0.25">
      <c r="A351" s="90">
        <v>338</v>
      </c>
      <c r="B351" s="31" t="s">
        <v>206</v>
      </c>
      <c r="C351" s="31">
        <v>115697</v>
      </c>
      <c r="D351" s="44" t="s">
        <v>854</v>
      </c>
      <c r="E351" s="44" t="s">
        <v>855</v>
      </c>
      <c r="F351" s="44" t="s">
        <v>854</v>
      </c>
      <c r="G351" s="29">
        <v>42950</v>
      </c>
      <c r="H351" s="29">
        <v>44046</v>
      </c>
      <c r="I351" s="30">
        <v>85</v>
      </c>
      <c r="J351" s="31" t="s">
        <v>34</v>
      </c>
      <c r="K351" s="31" t="s">
        <v>828</v>
      </c>
      <c r="L351" s="31" t="s">
        <v>856</v>
      </c>
      <c r="M351" s="31" t="s">
        <v>27</v>
      </c>
      <c r="N351" s="32" t="s">
        <v>209</v>
      </c>
      <c r="O351" s="65">
        <v>466957.7</v>
      </c>
      <c r="P351" s="65">
        <v>82404.3</v>
      </c>
      <c r="Q351" s="65">
        <v>432868</v>
      </c>
      <c r="R351" s="66"/>
      <c r="S351" s="65">
        <v>68728.699999999953</v>
      </c>
      <c r="T351" s="65">
        <f t="shared" si="5"/>
        <v>1050958.7</v>
      </c>
      <c r="U351" s="67" t="s">
        <v>29</v>
      </c>
      <c r="V351" s="67"/>
      <c r="W351" s="66">
        <v>0</v>
      </c>
      <c r="X351" s="68">
        <v>0</v>
      </c>
    </row>
    <row r="352" spans="1:24" s="92" customFormat="1" ht="45" customHeight="1" x14ac:dyDescent="0.25">
      <c r="A352" s="90">
        <v>339</v>
      </c>
      <c r="B352" s="31" t="s">
        <v>21</v>
      </c>
      <c r="C352" s="31">
        <v>103867</v>
      </c>
      <c r="D352" s="44" t="s">
        <v>857</v>
      </c>
      <c r="E352" s="44" t="s">
        <v>858</v>
      </c>
      <c r="F352" s="44" t="s">
        <v>995</v>
      </c>
      <c r="G352" s="29">
        <v>42621</v>
      </c>
      <c r="H352" s="29">
        <v>43532</v>
      </c>
      <c r="I352" s="30">
        <v>85</v>
      </c>
      <c r="J352" s="31" t="s">
        <v>326</v>
      </c>
      <c r="K352" s="31" t="s">
        <v>859</v>
      </c>
      <c r="L352" s="31" t="s">
        <v>859</v>
      </c>
      <c r="M352" s="31" t="s">
        <v>27</v>
      </c>
      <c r="N352" s="32" t="s">
        <v>28</v>
      </c>
      <c r="O352" s="66">
        <v>5366049.932</v>
      </c>
      <c r="P352" s="66">
        <v>946949.9879999999</v>
      </c>
      <c r="Q352" s="66">
        <v>6312999.9199999999</v>
      </c>
      <c r="R352" s="66"/>
      <c r="S352" s="66">
        <v>7489358.0700000003</v>
      </c>
      <c r="T352" s="65">
        <f t="shared" si="5"/>
        <v>20115357.91</v>
      </c>
      <c r="U352" s="67" t="s">
        <v>505</v>
      </c>
      <c r="V352" s="67" t="s">
        <v>57</v>
      </c>
      <c r="W352" s="66">
        <v>5241094.47</v>
      </c>
      <c r="X352" s="68">
        <v>924899.02</v>
      </c>
    </row>
    <row r="353" spans="1:24" s="92" customFormat="1" ht="45" customHeight="1" x14ac:dyDescent="0.25">
      <c r="A353" s="90">
        <v>340</v>
      </c>
      <c r="B353" s="31" t="s">
        <v>30</v>
      </c>
      <c r="C353" s="31">
        <v>104958</v>
      </c>
      <c r="D353" s="44" t="s">
        <v>860</v>
      </c>
      <c r="E353" s="44" t="s">
        <v>861</v>
      </c>
      <c r="F353" s="44" t="s">
        <v>862</v>
      </c>
      <c r="G353" s="29">
        <v>42629</v>
      </c>
      <c r="H353" s="29">
        <v>43724</v>
      </c>
      <c r="I353" s="30">
        <v>84.435339999999997</v>
      </c>
      <c r="J353" s="31" t="s">
        <v>498</v>
      </c>
      <c r="K353" s="31" t="s">
        <v>863</v>
      </c>
      <c r="L353" s="31" t="s">
        <v>1126</v>
      </c>
      <c r="M353" s="31" t="s">
        <v>36</v>
      </c>
      <c r="N353" s="32" t="s">
        <v>37</v>
      </c>
      <c r="O353" s="66">
        <v>7126030.9299999997</v>
      </c>
      <c r="P353" s="66">
        <v>1313134.07</v>
      </c>
      <c r="Q353" s="66">
        <v>0</v>
      </c>
      <c r="R353" s="66"/>
      <c r="S353" s="66">
        <v>78484</v>
      </c>
      <c r="T353" s="65">
        <f t="shared" si="5"/>
        <v>8517649</v>
      </c>
      <c r="U353" s="67" t="s">
        <v>505</v>
      </c>
      <c r="V353" s="67" t="s">
        <v>112</v>
      </c>
      <c r="W353" s="66">
        <v>6002845.6100000003</v>
      </c>
      <c r="X353" s="68">
        <v>1106201.3800000001</v>
      </c>
    </row>
    <row r="354" spans="1:24" s="92" customFormat="1" ht="45" customHeight="1" x14ac:dyDescent="0.25">
      <c r="A354" s="90">
        <v>341</v>
      </c>
      <c r="B354" s="31" t="s">
        <v>206</v>
      </c>
      <c r="C354" s="31">
        <v>115838</v>
      </c>
      <c r="D354" s="44" t="s">
        <v>864</v>
      </c>
      <c r="E354" s="44" t="s">
        <v>865</v>
      </c>
      <c r="F354" s="44" t="s">
        <v>864</v>
      </c>
      <c r="G354" s="29">
        <v>42950</v>
      </c>
      <c r="H354" s="29">
        <v>44046</v>
      </c>
      <c r="I354" s="30">
        <v>85</v>
      </c>
      <c r="J354" s="31" t="s">
        <v>326</v>
      </c>
      <c r="K354" s="31" t="s">
        <v>866</v>
      </c>
      <c r="L354" s="31" t="s">
        <v>867</v>
      </c>
      <c r="M354" s="31" t="s">
        <v>27</v>
      </c>
      <c r="N354" s="32" t="s">
        <v>209</v>
      </c>
      <c r="O354" s="65">
        <v>2686024.29</v>
      </c>
      <c r="P354" s="65">
        <v>474004.29</v>
      </c>
      <c r="Q354" s="65">
        <v>1598910.25</v>
      </c>
      <c r="R354" s="66"/>
      <c r="S354" s="65">
        <v>114722.16000000015</v>
      </c>
      <c r="T354" s="65">
        <f t="shared" si="5"/>
        <v>4873660.99</v>
      </c>
      <c r="U354" s="67" t="s">
        <v>505</v>
      </c>
      <c r="V354" s="67" t="s">
        <v>39</v>
      </c>
      <c r="W354" s="66">
        <v>2484692.0100000002</v>
      </c>
      <c r="X354" s="68">
        <v>438475.05</v>
      </c>
    </row>
    <row r="355" spans="1:24" s="92" customFormat="1" ht="45" customHeight="1" x14ac:dyDescent="0.25">
      <c r="A355" s="90">
        <v>342</v>
      </c>
      <c r="B355" s="31" t="s">
        <v>30</v>
      </c>
      <c r="C355" s="31">
        <v>103291</v>
      </c>
      <c r="D355" s="44" t="s">
        <v>947</v>
      </c>
      <c r="E355" s="44" t="s">
        <v>948</v>
      </c>
      <c r="F355" s="44" t="s">
        <v>949</v>
      </c>
      <c r="G355" s="29">
        <v>42614</v>
      </c>
      <c r="H355" s="29">
        <v>44075</v>
      </c>
      <c r="I355" s="30">
        <v>84.435339999999997</v>
      </c>
      <c r="J355" s="31" t="s">
        <v>950</v>
      </c>
      <c r="K355" s="31" t="s">
        <v>950</v>
      </c>
      <c r="L355" s="31" t="s">
        <v>950</v>
      </c>
      <c r="M355" s="31" t="s">
        <v>36</v>
      </c>
      <c r="N355" s="32" t="s">
        <v>37</v>
      </c>
      <c r="O355" s="66">
        <v>7184081.49863589</v>
      </c>
      <c r="P355" s="66">
        <v>1323831.2188391099</v>
      </c>
      <c r="Q355" s="66">
        <v>0</v>
      </c>
      <c r="R355" s="66"/>
      <c r="S355" s="66">
        <v>13000</v>
      </c>
      <c r="T355" s="65">
        <f t="shared" si="5"/>
        <v>8520912.7174750008</v>
      </c>
      <c r="U355" s="67" t="s">
        <v>505</v>
      </c>
      <c r="V355" s="67" t="s">
        <v>69</v>
      </c>
      <c r="W355" s="66">
        <v>7073923.29</v>
      </c>
      <c r="X355" s="68">
        <v>1230500.2300000002</v>
      </c>
    </row>
    <row r="356" spans="1:24" s="92" customFormat="1" ht="45" customHeight="1" x14ac:dyDescent="0.25">
      <c r="A356" s="90">
        <v>343</v>
      </c>
      <c r="B356" s="31" t="s">
        <v>30</v>
      </c>
      <c r="C356" s="31">
        <v>104730</v>
      </c>
      <c r="D356" s="44" t="s">
        <v>951</v>
      </c>
      <c r="E356" s="44" t="s">
        <v>952</v>
      </c>
      <c r="F356" s="44" t="s">
        <v>953</v>
      </c>
      <c r="G356" s="29">
        <v>42622</v>
      </c>
      <c r="H356" s="29">
        <v>43839</v>
      </c>
      <c r="I356" s="30">
        <v>84.435339999999997</v>
      </c>
      <c r="J356" s="31" t="s">
        <v>950</v>
      </c>
      <c r="K356" s="31" t="s">
        <v>950</v>
      </c>
      <c r="L356" s="31" t="s">
        <v>950</v>
      </c>
      <c r="M356" s="31" t="s">
        <v>36</v>
      </c>
      <c r="N356" s="32" t="s">
        <v>37</v>
      </c>
      <c r="O356" s="66">
        <v>3667980.9271</v>
      </c>
      <c r="P356" s="66">
        <v>675909.32290000003</v>
      </c>
      <c r="Q356" s="66">
        <v>0</v>
      </c>
      <c r="R356" s="66"/>
      <c r="S356" s="66">
        <v>270701</v>
      </c>
      <c r="T356" s="65">
        <f t="shared" si="5"/>
        <v>4614591.25</v>
      </c>
      <c r="U356" s="67" t="s">
        <v>505</v>
      </c>
      <c r="V356" s="67" t="s">
        <v>57</v>
      </c>
      <c r="W356" s="66">
        <v>3602995.669999999</v>
      </c>
      <c r="X356" s="68">
        <v>672640.53999999969</v>
      </c>
    </row>
    <row r="357" spans="1:24" s="92" customFormat="1" ht="45" customHeight="1" x14ac:dyDescent="0.25">
      <c r="A357" s="90">
        <v>344</v>
      </c>
      <c r="B357" s="31" t="s">
        <v>128</v>
      </c>
      <c r="C357" s="31">
        <v>105765</v>
      </c>
      <c r="D357" s="44" t="s">
        <v>954</v>
      </c>
      <c r="E357" s="44" t="s">
        <v>955</v>
      </c>
      <c r="F357" s="44" t="s">
        <v>956</v>
      </c>
      <c r="G357" s="29">
        <v>42614</v>
      </c>
      <c r="H357" s="29">
        <v>45031</v>
      </c>
      <c r="I357" s="30">
        <v>83.72</v>
      </c>
      <c r="J357" s="31" t="s">
        <v>950</v>
      </c>
      <c r="K357" s="31" t="s">
        <v>950</v>
      </c>
      <c r="L357" s="31" t="s">
        <v>950</v>
      </c>
      <c r="M357" s="31" t="s">
        <v>36</v>
      </c>
      <c r="N357" s="32" t="s">
        <v>132</v>
      </c>
      <c r="O357" s="66">
        <v>11211661.006000001</v>
      </c>
      <c r="P357" s="66">
        <v>2180193.993999999</v>
      </c>
      <c r="Q357" s="66">
        <v>3496156.25</v>
      </c>
      <c r="R357" s="66"/>
      <c r="S357" s="66">
        <v>45000</v>
      </c>
      <c r="T357" s="65">
        <f t="shared" si="5"/>
        <v>16933011.25</v>
      </c>
      <c r="U357" s="67" t="s">
        <v>1842</v>
      </c>
      <c r="V357" s="67" t="s">
        <v>108</v>
      </c>
      <c r="W357" s="66">
        <v>10626715.299999995</v>
      </c>
      <c r="X357" s="68">
        <v>2021509.9300000002</v>
      </c>
    </row>
    <row r="358" spans="1:24" s="92" customFormat="1" ht="45" customHeight="1" x14ac:dyDescent="0.25">
      <c r="A358" s="90">
        <v>345</v>
      </c>
      <c r="B358" s="31" t="s">
        <v>128</v>
      </c>
      <c r="C358" s="31">
        <v>105506</v>
      </c>
      <c r="D358" s="44" t="s">
        <v>957</v>
      </c>
      <c r="E358" s="44" t="s">
        <v>958</v>
      </c>
      <c r="F358" s="44" t="s">
        <v>137</v>
      </c>
      <c r="G358" s="29">
        <v>42614</v>
      </c>
      <c r="H358" s="29">
        <v>45077</v>
      </c>
      <c r="I358" s="30">
        <v>83.72</v>
      </c>
      <c r="J358" s="31" t="s">
        <v>950</v>
      </c>
      <c r="K358" s="31" t="s">
        <v>950</v>
      </c>
      <c r="L358" s="31" t="s">
        <v>950</v>
      </c>
      <c r="M358" s="31" t="s">
        <v>36</v>
      </c>
      <c r="N358" s="32" t="s">
        <v>132</v>
      </c>
      <c r="O358" s="66">
        <v>11064644.5</v>
      </c>
      <c r="P358" s="66">
        <v>2151605.5</v>
      </c>
      <c r="Q358" s="66">
        <v>4665000</v>
      </c>
      <c r="R358" s="66"/>
      <c r="S358" s="66">
        <v>50000</v>
      </c>
      <c r="T358" s="65">
        <f t="shared" si="5"/>
        <v>17931250</v>
      </c>
      <c r="U358" s="67" t="s">
        <v>38</v>
      </c>
      <c r="V358" s="67" t="s">
        <v>112</v>
      </c>
      <c r="W358" s="66">
        <v>10221050.310000002</v>
      </c>
      <c r="X358" s="68">
        <v>1987092.38</v>
      </c>
    </row>
    <row r="359" spans="1:24" s="92" customFormat="1" ht="45" customHeight="1" x14ac:dyDescent="0.25">
      <c r="A359" s="90">
        <v>346</v>
      </c>
      <c r="B359" s="31" t="s">
        <v>959</v>
      </c>
      <c r="C359" s="31">
        <v>116235</v>
      </c>
      <c r="D359" s="44" t="s">
        <v>960</v>
      </c>
      <c r="E359" s="44" t="s">
        <v>961</v>
      </c>
      <c r="F359" s="44" t="s">
        <v>962</v>
      </c>
      <c r="G359" s="29">
        <v>42633</v>
      </c>
      <c r="H359" s="29">
        <v>45291</v>
      </c>
      <c r="I359" s="30" t="s">
        <v>963</v>
      </c>
      <c r="J359" s="31" t="s">
        <v>950</v>
      </c>
      <c r="K359" s="31" t="s">
        <v>950</v>
      </c>
      <c r="L359" s="31" t="s">
        <v>950</v>
      </c>
      <c r="M359" s="31" t="s">
        <v>36</v>
      </c>
      <c r="N359" s="32" t="s">
        <v>94</v>
      </c>
      <c r="O359" s="66">
        <v>226325000</v>
      </c>
      <c r="P359" s="66">
        <v>42096450</v>
      </c>
      <c r="Q359" s="66">
        <v>0</v>
      </c>
      <c r="R359" s="66"/>
      <c r="S359" s="66">
        <v>0</v>
      </c>
      <c r="T359" s="65">
        <f t="shared" si="5"/>
        <v>268421450</v>
      </c>
      <c r="U359" s="67" t="s">
        <v>38</v>
      </c>
      <c r="V359" s="67" t="s">
        <v>3932</v>
      </c>
      <c r="W359" s="66">
        <v>226325000</v>
      </c>
      <c r="X359" s="68">
        <v>42096450</v>
      </c>
    </row>
    <row r="360" spans="1:24" s="92" customFormat="1" ht="45" customHeight="1" x14ac:dyDescent="0.25">
      <c r="A360" s="90">
        <v>347</v>
      </c>
      <c r="B360" s="31" t="s">
        <v>964</v>
      </c>
      <c r="C360" s="31">
        <v>107124</v>
      </c>
      <c r="D360" s="44" t="s">
        <v>965</v>
      </c>
      <c r="E360" s="44" t="s">
        <v>966</v>
      </c>
      <c r="F360" s="44" t="s">
        <v>1744</v>
      </c>
      <c r="G360" s="29">
        <v>42947</v>
      </c>
      <c r="H360" s="29">
        <v>44681</v>
      </c>
      <c r="I360" s="30">
        <v>84.341099999999997</v>
      </c>
      <c r="J360" s="31" t="s">
        <v>950</v>
      </c>
      <c r="K360" s="31" t="s">
        <v>950</v>
      </c>
      <c r="L360" s="31" t="s">
        <v>950</v>
      </c>
      <c r="M360" s="31" t="s">
        <v>36</v>
      </c>
      <c r="N360" s="32" t="s">
        <v>168</v>
      </c>
      <c r="O360" s="66">
        <v>49620064.579999998</v>
      </c>
      <c r="P360" s="66">
        <v>9212548.7599999998</v>
      </c>
      <c r="Q360" s="66">
        <v>0</v>
      </c>
      <c r="R360" s="66"/>
      <c r="S360" s="66">
        <v>78000</v>
      </c>
      <c r="T360" s="65">
        <f t="shared" si="5"/>
        <v>58910613.339999996</v>
      </c>
      <c r="U360" s="67" t="s">
        <v>505</v>
      </c>
      <c r="V360" s="67" t="s">
        <v>57</v>
      </c>
      <c r="W360" s="66">
        <v>41191606.259999998</v>
      </c>
      <c r="X360" s="68">
        <v>9002325.8499999996</v>
      </c>
    </row>
    <row r="361" spans="1:24" s="92" customFormat="1" ht="45" customHeight="1" x14ac:dyDescent="0.25">
      <c r="A361" s="90">
        <v>348</v>
      </c>
      <c r="B361" s="31" t="s">
        <v>967</v>
      </c>
      <c r="C361" s="31">
        <v>102839</v>
      </c>
      <c r="D361" s="44" t="s">
        <v>968</v>
      </c>
      <c r="E361" s="44" t="s">
        <v>969</v>
      </c>
      <c r="F361" s="44" t="s">
        <v>970</v>
      </c>
      <c r="G361" s="29">
        <v>42934</v>
      </c>
      <c r="H361" s="29">
        <v>44760</v>
      </c>
      <c r="I361" s="30">
        <v>84.341099999999997</v>
      </c>
      <c r="J361" s="31" t="s">
        <v>950</v>
      </c>
      <c r="K361" s="31" t="s">
        <v>950</v>
      </c>
      <c r="L361" s="31" t="s">
        <v>950</v>
      </c>
      <c r="M361" s="31" t="s">
        <v>971</v>
      </c>
      <c r="N361" s="32" t="s">
        <v>168</v>
      </c>
      <c r="O361" s="66">
        <v>157499386.05000001</v>
      </c>
      <c r="P361" s="66">
        <v>29241613.949999999</v>
      </c>
      <c r="Q361" s="66">
        <v>62247000</v>
      </c>
      <c r="R361" s="66"/>
      <c r="S361" s="66">
        <v>120000</v>
      </c>
      <c r="T361" s="65">
        <f t="shared" si="5"/>
        <v>249108000</v>
      </c>
      <c r="U361" s="67" t="s">
        <v>505</v>
      </c>
      <c r="V361" s="67" t="s">
        <v>44</v>
      </c>
      <c r="W361" s="66">
        <v>152323560.68000001</v>
      </c>
      <c r="X361" s="68">
        <v>28280661.229999989</v>
      </c>
    </row>
    <row r="362" spans="1:24" s="92" customFormat="1" ht="48" customHeight="1" x14ac:dyDescent="0.25">
      <c r="A362" s="90">
        <v>349</v>
      </c>
      <c r="B362" s="31" t="s">
        <v>972</v>
      </c>
      <c r="C362" s="31">
        <v>109953</v>
      </c>
      <c r="D362" s="44" t="s">
        <v>973</v>
      </c>
      <c r="E362" s="44" t="s">
        <v>974</v>
      </c>
      <c r="F362" s="44" t="s">
        <v>975</v>
      </c>
      <c r="G362" s="29">
        <v>42690</v>
      </c>
      <c r="H362" s="29">
        <v>45199</v>
      </c>
      <c r="I362" s="30">
        <v>85</v>
      </c>
      <c r="J362" s="31" t="s">
        <v>950</v>
      </c>
      <c r="K362" s="31" t="s">
        <v>976</v>
      </c>
      <c r="L362" s="31" t="s">
        <v>976</v>
      </c>
      <c r="M362" s="31" t="s">
        <v>36</v>
      </c>
      <c r="N362" s="32" t="s">
        <v>1337</v>
      </c>
      <c r="O362" s="65">
        <v>172500270.31999999</v>
      </c>
      <c r="P362" s="65">
        <v>30441224.18</v>
      </c>
      <c r="Q362" s="65">
        <v>0</v>
      </c>
      <c r="R362" s="66"/>
      <c r="S362" s="65">
        <v>56811684.410000026</v>
      </c>
      <c r="T362" s="65">
        <f t="shared" si="5"/>
        <v>259753178.91000003</v>
      </c>
      <c r="U362" s="67" t="s">
        <v>38</v>
      </c>
      <c r="V362" s="67" t="s">
        <v>3895</v>
      </c>
      <c r="W362" s="66">
        <v>164208999.77999997</v>
      </c>
      <c r="X362" s="68">
        <v>0</v>
      </c>
    </row>
    <row r="363" spans="1:24" s="92" customFormat="1" ht="45" customHeight="1" x14ac:dyDescent="0.25">
      <c r="A363" s="90">
        <v>350</v>
      </c>
      <c r="B363" s="31" t="s">
        <v>978</v>
      </c>
      <c r="C363" s="31">
        <v>103258</v>
      </c>
      <c r="D363" s="44" t="s">
        <v>979</v>
      </c>
      <c r="E363" s="44" t="s">
        <v>980</v>
      </c>
      <c r="F363" s="44" t="s">
        <v>981</v>
      </c>
      <c r="G363" s="29">
        <v>42650</v>
      </c>
      <c r="H363" s="29">
        <v>42801</v>
      </c>
      <c r="I363" s="30">
        <v>84.341099999999997</v>
      </c>
      <c r="J363" s="31" t="s">
        <v>950</v>
      </c>
      <c r="K363" s="31" t="s">
        <v>950</v>
      </c>
      <c r="L363" s="31" t="s">
        <v>950</v>
      </c>
      <c r="M363" s="31" t="s">
        <v>36</v>
      </c>
      <c r="N363" s="32" t="s">
        <v>982</v>
      </c>
      <c r="O363" s="65">
        <v>16360009.220000001</v>
      </c>
      <c r="P363" s="65">
        <v>3037424.8</v>
      </c>
      <c r="Q363" s="65">
        <v>395866</v>
      </c>
      <c r="R363" s="66"/>
      <c r="S363" s="65">
        <v>96.780000001192093</v>
      </c>
      <c r="T363" s="65">
        <f t="shared" si="5"/>
        <v>19793396.800000001</v>
      </c>
      <c r="U363" s="67" t="s">
        <v>505</v>
      </c>
      <c r="V363" s="67" t="s">
        <v>44</v>
      </c>
      <c r="W363" s="66">
        <v>12284613.290000001</v>
      </c>
      <c r="X363" s="68">
        <v>0</v>
      </c>
    </row>
    <row r="364" spans="1:24" s="92" customFormat="1" ht="45" customHeight="1" x14ac:dyDescent="0.25">
      <c r="A364" s="90">
        <v>351</v>
      </c>
      <c r="B364" s="31" t="s">
        <v>1012</v>
      </c>
      <c r="C364" s="31">
        <v>101622</v>
      </c>
      <c r="D364" s="44" t="s">
        <v>983</v>
      </c>
      <c r="E364" s="44" t="s">
        <v>984</v>
      </c>
      <c r="F364" s="44" t="s">
        <v>985</v>
      </c>
      <c r="G364" s="29">
        <v>42579</v>
      </c>
      <c r="H364" s="29">
        <v>43644</v>
      </c>
      <c r="I364" s="30">
        <v>84.341099999999997</v>
      </c>
      <c r="J364" s="31" t="s">
        <v>950</v>
      </c>
      <c r="K364" s="31" t="s">
        <v>950</v>
      </c>
      <c r="L364" s="31" t="s">
        <v>950</v>
      </c>
      <c r="M364" s="31" t="s">
        <v>36</v>
      </c>
      <c r="N364" s="32" t="s">
        <v>982</v>
      </c>
      <c r="O364" s="65">
        <v>119824244.18000001</v>
      </c>
      <c r="P364" s="65">
        <v>22246755.82</v>
      </c>
      <c r="Q364" s="65">
        <v>0</v>
      </c>
      <c r="R364" s="66"/>
      <c r="S364" s="65">
        <v>0</v>
      </c>
      <c r="T364" s="65">
        <f>SUM(O364:S364)</f>
        <v>142071000</v>
      </c>
      <c r="U364" s="67" t="s">
        <v>505</v>
      </c>
      <c r="V364" s="67" t="s">
        <v>108</v>
      </c>
      <c r="W364" s="66">
        <v>100757600.91000001</v>
      </c>
      <c r="X364" s="68">
        <v>0</v>
      </c>
    </row>
    <row r="365" spans="1:24" s="92" customFormat="1" ht="45" customHeight="1" x14ac:dyDescent="0.25">
      <c r="A365" s="90">
        <v>352</v>
      </c>
      <c r="B365" s="31" t="s">
        <v>978</v>
      </c>
      <c r="C365" s="31">
        <v>103257</v>
      </c>
      <c r="D365" s="44" t="s">
        <v>986</v>
      </c>
      <c r="E365" s="44" t="s">
        <v>987</v>
      </c>
      <c r="F365" s="44" t="s">
        <v>986</v>
      </c>
      <c r="G365" s="29">
        <v>42650</v>
      </c>
      <c r="H365" s="29">
        <v>43465</v>
      </c>
      <c r="I365" s="30">
        <v>84.341099999999997</v>
      </c>
      <c r="J365" s="31" t="s">
        <v>950</v>
      </c>
      <c r="K365" s="31" t="s">
        <v>950</v>
      </c>
      <c r="L365" s="31" t="s">
        <v>950</v>
      </c>
      <c r="M365" s="31" t="s">
        <v>36</v>
      </c>
      <c r="N365" s="32" t="s">
        <v>982</v>
      </c>
      <c r="O365" s="65">
        <v>5556186.9800000004</v>
      </c>
      <c r="P365" s="65">
        <v>1031570.33</v>
      </c>
      <c r="Q365" s="65">
        <v>134444.03</v>
      </c>
      <c r="R365" s="66"/>
      <c r="S365" s="65">
        <v>0</v>
      </c>
      <c r="T365" s="65">
        <f t="shared" si="5"/>
        <v>6722201.3400000008</v>
      </c>
      <c r="U365" s="67" t="s">
        <v>505</v>
      </c>
      <c r="V365" s="67" t="s">
        <v>69</v>
      </c>
      <c r="W365" s="66">
        <v>2762760.3999999994</v>
      </c>
      <c r="X365" s="68">
        <v>398275.64</v>
      </c>
    </row>
    <row r="366" spans="1:24" s="92" customFormat="1" ht="45" customHeight="1" x14ac:dyDescent="0.25">
      <c r="A366" s="90">
        <v>353</v>
      </c>
      <c r="B366" s="31" t="s">
        <v>1012</v>
      </c>
      <c r="C366" s="31">
        <v>109641</v>
      </c>
      <c r="D366" s="44" t="s">
        <v>988</v>
      </c>
      <c r="E366" s="44" t="s">
        <v>989</v>
      </c>
      <c r="F366" s="44" t="s">
        <v>990</v>
      </c>
      <c r="G366" s="29">
        <v>43129</v>
      </c>
      <c r="H366" s="29">
        <v>44590</v>
      </c>
      <c r="I366" s="30">
        <v>84.341099999999997</v>
      </c>
      <c r="J366" s="31" t="s">
        <v>950</v>
      </c>
      <c r="K366" s="31" t="s">
        <v>950</v>
      </c>
      <c r="L366" s="31" t="s">
        <v>950</v>
      </c>
      <c r="M366" s="31" t="s">
        <v>36</v>
      </c>
      <c r="N366" s="32" t="s">
        <v>982</v>
      </c>
      <c r="O366" s="66">
        <v>31031879.969999999</v>
      </c>
      <c r="P366" s="66">
        <v>5761433.5999999996</v>
      </c>
      <c r="Q366" s="65">
        <v>0</v>
      </c>
      <c r="R366" s="66"/>
      <c r="S366" s="65">
        <v>13888316.020000003</v>
      </c>
      <c r="T366" s="65">
        <f t="shared" si="5"/>
        <v>50681629.590000004</v>
      </c>
      <c r="U366" s="67" t="s">
        <v>505</v>
      </c>
      <c r="V366" s="67" t="s">
        <v>44</v>
      </c>
      <c r="W366" s="66">
        <v>22663214.25</v>
      </c>
      <c r="X366" s="68">
        <v>0</v>
      </c>
    </row>
    <row r="367" spans="1:24" s="92" customFormat="1" ht="45" customHeight="1" x14ac:dyDescent="0.25">
      <c r="A367" s="90">
        <v>354</v>
      </c>
      <c r="B367" s="31" t="s">
        <v>1012</v>
      </c>
      <c r="C367" s="31">
        <v>108513</v>
      </c>
      <c r="D367" s="44" t="s">
        <v>991</v>
      </c>
      <c r="E367" s="44" t="s">
        <v>992</v>
      </c>
      <c r="F367" s="44" t="s">
        <v>993</v>
      </c>
      <c r="G367" s="29">
        <v>43129</v>
      </c>
      <c r="H367" s="29">
        <v>44225</v>
      </c>
      <c r="I367" s="30">
        <v>84.341099999999997</v>
      </c>
      <c r="J367" s="31" t="s">
        <v>950</v>
      </c>
      <c r="K367" s="31" t="s">
        <v>950</v>
      </c>
      <c r="L367" s="31" t="s">
        <v>950</v>
      </c>
      <c r="M367" s="31" t="s">
        <v>36</v>
      </c>
      <c r="N367" s="32" t="s">
        <v>982</v>
      </c>
      <c r="O367" s="66">
        <v>26502261.260000002</v>
      </c>
      <c r="P367" s="66">
        <v>4929456.5999999996</v>
      </c>
      <c r="Q367" s="65">
        <v>0</v>
      </c>
      <c r="R367" s="66"/>
      <c r="S367" s="65">
        <v>4920.3500000014901</v>
      </c>
      <c r="T367" s="65">
        <f t="shared" si="5"/>
        <v>31436638.210000001</v>
      </c>
      <c r="U367" s="67" t="s">
        <v>505</v>
      </c>
      <c r="V367" s="67" t="s">
        <v>39</v>
      </c>
      <c r="W367" s="66">
        <v>21094780.510000002</v>
      </c>
      <c r="X367" s="68">
        <v>0</v>
      </c>
    </row>
    <row r="368" spans="1:24" s="92" customFormat="1" ht="45" customHeight="1" x14ac:dyDescent="0.25">
      <c r="A368" s="90">
        <v>355</v>
      </c>
      <c r="B368" s="31" t="s">
        <v>1013</v>
      </c>
      <c r="C368" s="31">
        <v>120197</v>
      </c>
      <c r="D368" s="44" t="s">
        <v>1014</v>
      </c>
      <c r="E368" s="44" t="s">
        <v>1015</v>
      </c>
      <c r="F368" s="44" t="s">
        <v>1016</v>
      </c>
      <c r="G368" s="29">
        <v>43249</v>
      </c>
      <c r="H368" s="29">
        <v>45289</v>
      </c>
      <c r="I368" s="30">
        <v>84.341099999999997</v>
      </c>
      <c r="J368" s="31" t="s">
        <v>950</v>
      </c>
      <c r="K368" s="31" t="s">
        <v>950</v>
      </c>
      <c r="L368" s="31" t="s">
        <v>950</v>
      </c>
      <c r="M368" s="31" t="s">
        <v>36</v>
      </c>
      <c r="N368" s="32" t="s">
        <v>982</v>
      </c>
      <c r="O368" s="66">
        <v>8277312.3099999996</v>
      </c>
      <c r="P368" s="66">
        <v>1536780.41</v>
      </c>
      <c r="Q368" s="65">
        <v>0</v>
      </c>
      <c r="R368" s="66"/>
      <c r="S368" s="65">
        <v>85.68</v>
      </c>
      <c r="T368" s="65">
        <f t="shared" si="5"/>
        <v>9814178.3999999985</v>
      </c>
      <c r="U368" s="67" t="s">
        <v>38</v>
      </c>
      <c r="V368" s="67" t="s">
        <v>69</v>
      </c>
      <c r="W368" s="66">
        <v>791908.58</v>
      </c>
      <c r="X368" s="68">
        <v>22129.35</v>
      </c>
    </row>
    <row r="369" spans="1:24" s="92" customFormat="1" ht="45" customHeight="1" x14ac:dyDescent="0.25">
      <c r="A369" s="90">
        <v>356</v>
      </c>
      <c r="B369" s="31" t="s">
        <v>1027</v>
      </c>
      <c r="C369" s="31">
        <v>106343</v>
      </c>
      <c r="D369" s="44" t="s">
        <v>1028</v>
      </c>
      <c r="E369" s="44" t="s">
        <v>1029</v>
      </c>
      <c r="F369" s="44" t="s">
        <v>1030</v>
      </c>
      <c r="G369" s="29">
        <v>43251</v>
      </c>
      <c r="H369" s="29">
        <v>45291</v>
      </c>
      <c r="I369" s="30">
        <v>85</v>
      </c>
      <c r="J369" s="31" t="s">
        <v>950</v>
      </c>
      <c r="K369" s="31" t="s">
        <v>950</v>
      </c>
      <c r="L369" s="31" t="s">
        <v>950</v>
      </c>
      <c r="M369" s="31" t="s">
        <v>36</v>
      </c>
      <c r="N369" s="32" t="s">
        <v>168</v>
      </c>
      <c r="O369" s="66">
        <v>24196209.649999999</v>
      </c>
      <c r="P369" s="66">
        <v>4269919.3499999996</v>
      </c>
      <c r="Q369" s="65">
        <v>0</v>
      </c>
      <c r="R369" s="66"/>
      <c r="S369" s="65">
        <v>9038497.3399999999</v>
      </c>
      <c r="T369" s="65">
        <f t="shared" si="5"/>
        <v>37504626.340000004</v>
      </c>
      <c r="U369" s="67" t="s">
        <v>38</v>
      </c>
      <c r="V369" s="67" t="s">
        <v>57</v>
      </c>
      <c r="W369" s="66">
        <v>8672622.0599999987</v>
      </c>
      <c r="X369" s="68">
        <v>1530462.72</v>
      </c>
    </row>
    <row r="370" spans="1:24" s="92" customFormat="1" ht="45" customHeight="1" x14ac:dyDescent="0.25">
      <c r="A370" s="90">
        <v>357</v>
      </c>
      <c r="B370" s="31" t="s">
        <v>1013</v>
      </c>
      <c r="C370" s="31">
        <v>120025</v>
      </c>
      <c r="D370" s="44" t="s">
        <v>1051</v>
      </c>
      <c r="E370" s="44" t="s">
        <v>1052</v>
      </c>
      <c r="F370" s="44" t="s">
        <v>1054</v>
      </c>
      <c r="G370" s="29">
        <v>43276</v>
      </c>
      <c r="H370" s="29">
        <v>45194</v>
      </c>
      <c r="I370" s="30">
        <v>84.341099999999997</v>
      </c>
      <c r="J370" s="31" t="s">
        <v>950</v>
      </c>
      <c r="K370" s="31" t="s">
        <v>950</v>
      </c>
      <c r="L370" s="31" t="s">
        <v>950</v>
      </c>
      <c r="M370" s="31" t="s">
        <v>36</v>
      </c>
      <c r="N370" s="32" t="s">
        <v>982</v>
      </c>
      <c r="O370" s="66">
        <v>155964263.63999999</v>
      </c>
      <c r="P370" s="66">
        <v>28956600.420000002</v>
      </c>
      <c r="Q370" s="65">
        <v>0</v>
      </c>
      <c r="R370" s="66"/>
      <c r="S370" s="65">
        <v>0</v>
      </c>
      <c r="T370" s="65">
        <f t="shared" si="5"/>
        <v>184920864.06</v>
      </c>
      <c r="U370" s="67" t="s">
        <v>38</v>
      </c>
      <c r="V370" s="67" t="s">
        <v>57</v>
      </c>
      <c r="W370" s="66">
        <v>53512170.57</v>
      </c>
      <c r="X370" s="68">
        <v>0</v>
      </c>
    </row>
    <row r="371" spans="1:24" s="92" customFormat="1" ht="45" customHeight="1" x14ac:dyDescent="0.25">
      <c r="A371" s="90">
        <v>358</v>
      </c>
      <c r="B371" s="31" t="s">
        <v>1059</v>
      </c>
      <c r="C371" s="31">
        <v>114367</v>
      </c>
      <c r="D371" s="44" t="s">
        <v>1060</v>
      </c>
      <c r="E371" s="44" t="s">
        <v>1061</v>
      </c>
      <c r="F371" s="44" t="s">
        <v>1745</v>
      </c>
      <c r="G371" s="29">
        <v>43294</v>
      </c>
      <c r="H371" s="29">
        <v>45119</v>
      </c>
      <c r="I371" s="30">
        <v>84.341099999999997</v>
      </c>
      <c r="J371" s="31" t="s">
        <v>950</v>
      </c>
      <c r="K371" s="31" t="s">
        <v>950</v>
      </c>
      <c r="L371" s="31" t="s">
        <v>950</v>
      </c>
      <c r="M371" s="31" t="s">
        <v>36</v>
      </c>
      <c r="N371" s="32" t="s">
        <v>1135</v>
      </c>
      <c r="O371" s="66">
        <v>43648529.549999997</v>
      </c>
      <c r="P371" s="66">
        <v>8103863.0199999996</v>
      </c>
      <c r="Q371" s="65">
        <v>0</v>
      </c>
      <c r="R371" s="66"/>
      <c r="S371" s="65">
        <v>1489872.75</v>
      </c>
      <c r="T371" s="65">
        <f t="shared" si="5"/>
        <v>53242265.319999993</v>
      </c>
      <c r="U371" s="67" t="s">
        <v>38</v>
      </c>
      <c r="V371" s="67" t="s">
        <v>39</v>
      </c>
      <c r="W371" s="66">
        <v>40042395.169999994</v>
      </c>
      <c r="X371" s="68">
        <v>0</v>
      </c>
    </row>
    <row r="372" spans="1:24" s="92" customFormat="1" ht="45" customHeight="1" x14ac:dyDescent="0.25">
      <c r="A372" s="90">
        <v>359</v>
      </c>
      <c r="B372" s="31" t="s">
        <v>1136</v>
      </c>
      <c r="C372" s="31">
        <v>123312</v>
      </c>
      <c r="D372" s="44" t="s">
        <v>1137</v>
      </c>
      <c r="E372" s="44" t="s">
        <v>1138</v>
      </c>
      <c r="F372" s="44" t="s">
        <v>1139</v>
      </c>
      <c r="G372" s="29">
        <v>43418</v>
      </c>
      <c r="H372" s="29">
        <v>45151</v>
      </c>
      <c r="I372" s="30">
        <v>84.341099999999997</v>
      </c>
      <c r="J372" s="31" t="s">
        <v>950</v>
      </c>
      <c r="K372" s="31" t="s">
        <v>950</v>
      </c>
      <c r="L372" s="31" t="s">
        <v>950</v>
      </c>
      <c r="M372" s="31" t="s">
        <v>36</v>
      </c>
      <c r="N372" s="32" t="s">
        <v>1338</v>
      </c>
      <c r="O372" s="66">
        <v>177049421.03999999</v>
      </c>
      <c r="P372" s="66">
        <v>27765689.739999998</v>
      </c>
      <c r="Q372" s="65">
        <v>0</v>
      </c>
      <c r="R372" s="66"/>
      <c r="S372" s="65">
        <v>5105618.1900000004</v>
      </c>
      <c r="T372" s="65">
        <f t="shared" si="5"/>
        <v>209920728.97</v>
      </c>
      <c r="U372" s="67" t="s">
        <v>38</v>
      </c>
      <c r="V372" s="67" t="s">
        <v>57</v>
      </c>
      <c r="W372" s="66">
        <v>165471812.90999997</v>
      </c>
      <c r="X372" s="68">
        <v>26028527.030000001</v>
      </c>
    </row>
    <row r="373" spans="1:24" s="92" customFormat="1" ht="45" customHeight="1" x14ac:dyDescent="0.25">
      <c r="A373" s="90">
        <v>360</v>
      </c>
      <c r="B373" s="31" t="s">
        <v>1140</v>
      </c>
      <c r="C373" s="31">
        <v>126954</v>
      </c>
      <c r="D373" s="44" t="s">
        <v>1158</v>
      </c>
      <c r="E373" s="44" t="s">
        <v>1142</v>
      </c>
      <c r="F373" s="44" t="s">
        <v>1150</v>
      </c>
      <c r="G373" s="29">
        <v>43469</v>
      </c>
      <c r="H373" s="29">
        <v>45111</v>
      </c>
      <c r="I373" s="30">
        <v>85</v>
      </c>
      <c r="J373" s="31" t="s">
        <v>34</v>
      </c>
      <c r="K373" s="31" t="s">
        <v>35</v>
      </c>
      <c r="L373" s="31" t="s">
        <v>1155</v>
      </c>
      <c r="M373" s="31" t="s">
        <v>27</v>
      </c>
      <c r="N373" s="32" t="s">
        <v>977</v>
      </c>
      <c r="O373" s="66">
        <v>7482384.9100000001</v>
      </c>
      <c r="P373" s="66">
        <v>1320420.8600000001</v>
      </c>
      <c r="Q373" s="65">
        <v>1148494.67</v>
      </c>
      <c r="R373" s="66"/>
      <c r="S373" s="65">
        <v>3854016.919999999</v>
      </c>
      <c r="T373" s="65">
        <f t="shared" si="5"/>
        <v>13805317.359999999</v>
      </c>
      <c r="U373" s="67" t="s">
        <v>38</v>
      </c>
      <c r="V373" s="67" t="s">
        <v>44</v>
      </c>
      <c r="W373" s="66">
        <v>3370475.33</v>
      </c>
      <c r="X373" s="68">
        <v>594789.76</v>
      </c>
    </row>
    <row r="374" spans="1:24" s="92" customFormat="1" ht="45" customHeight="1" x14ac:dyDescent="0.25">
      <c r="A374" s="90">
        <v>361</v>
      </c>
      <c r="B374" s="31" t="s">
        <v>1140</v>
      </c>
      <c r="C374" s="31">
        <v>126955</v>
      </c>
      <c r="D374" s="44" t="s">
        <v>1157</v>
      </c>
      <c r="E374" s="44" t="s">
        <v>1142</v>
      </c>
      <c r="F374" s="44" t="s">
        <v>1149</v>
      </c>
      <c r="G374" s="29">
        <v>43469</v>
      </c>
      <c r="H374" s="29">
        <v>45111</v>
      </c>
      <c r="I374" s="30">
        <v>85</v>
      </c>
      <c r="J374" s="31" t="s">
        <v>24</v>
      </c>
      <c r="K374" s="31" t="s">
        <v>796</v>
      </c>
      <c r="L374" s="31" t="s">
        <v>1154</v>
      </c>
      <c r="M374" s="31" t="s">
        <v>27</v>
      </c>
      <c r="N374" s="32" t="s">
        <v>977</v>
      </c>
      <c r="O374" s="66">
        <v>7482384.9500000002</v>
      </c>
      <c r="P374" s="66">
        <v>1320420.8799999999</v>
      </c>
      <c r="Q374" s="65">
        <v>1870909.9299999997</v>
      </c>
      <c r="R374" s="66"/>
      <c r="S374" s="65">
        <v>3160034.7000000011</v>
      </c>
      <c r="T374" s="65">
        <f t="shared" si="5"/>
        <v>13833750.460000001</v>
      </c>
      <c r="U374" s="67" t="s">
        <v>38</v>
      </c>
      <c r="V374" s="67" t="s">
        <v>57</v>
      </c>
      <c r="W374" s="66">
        <v>4938719.790000001</v>
      </c>
      <c r="X374" s="68">
        <v>871538.79</v>
      </c>
    </row>
    <row r="375" spans="1:24" s="92" customFormat="1" ht="45" customHeight="1" x14ac:dyDescent="0.25">
      <c r="A375" s="90">
        <v>362</v>
      </c>
      <c r="B375" s="31" t="s">
        <v>1140</v>
      </c>
      <c r="C375" s="31">
        <v>126956</v>
      </c>
      <c r="D375" s="44" t="s">
        <v>1159</v>
      </c>
      <c r="E375" s="44" t="s">
        <v>1142</v>
      </c>
      <c r="F375" s="44" t="s">
        <v>1151</v>
      </c>
      <c r="G375" s="29">
        <v>43469</v>
      </c>
      <c r="H375" s="29">
        <v>45111</v>
      </c>
      <c r="I375" s="30">
        <v>85</v>
      </c>
      <c r="J375" s="31" t="s">
        <v>2278</v>
      </c>
      <c r="K375" s="31" t="s">
        <v>1144</v>
      </c>
      <c r="L375" s="31" t="s">
        <v>1152</v>
      </c>
      <c r="M375" s="31" t="s">
        <v>27</v>
      </c>
      <c r="N375" s="32" t="s">
        <v>977</v>
      </c>
      <c r="O375" s="66">
        <v>7440887.1500000004</v>
      </c>
      <c r="P375" s="66">
        <v>1313097.74</v>
      </c>
      <c r="Q375" s="65">
        <v>1308066.4100000001</v>
      </c>
      <c r="R375" s="66"/>
      <c r="S375" s="65">
        <v>1725570.709999999</v>
      </c>
      <c r="T375" s="65">
        <f t="shared" si="5"/>
        <v>11787622.01</v>
      </c>
      <c r="U375" s="67" t="s">
        <v>38</v>
      </c>
      <c r="V375" s="67" t="s">
        <v>57</v>
      </c>
      <c r="W375" s="66">
        <v>3453813.42</v>
      </c>
      <c r="X375" s="68">
        <v>609496.49</v>
      </c>
    </row>
    <row r="376" spans="1:24" s="92" customFormat="1" ht="45" customHeight="1" x14ac:dyDescent="0.25">
      <c r="A376" s="90">
        <v>363</v>
      </c>
      <c r="B376" s="31" t="s">
        <v>1140</v>
      </c>
      <c r="C376" s="31">
        <v>126957</v>
      </c>
      <c r="D376" s="44" t="s">
        <v>1160</v>
      </c>
      <c r="E376" s="44" t="s">
        <v>1142</v>
      </c>
      <c r="F376" s="44" t="s">
        <v>1153</v>
      </c>
      <c r="G376" s="29">
        <v>43469</v>
      </c>
      <c r="H376" s="29">
        <v>45020</v>
      </c>
      <c r="I376" s="30">
        <v>85</v>
      </c>
      <c r="J376" s="31" t="s">
        <v>308</v>
      </c>
      <c r="K376" s="31" t="s">
        <v>309</v>
      </c>
      <c r="L376" s="31" t="s">
        <v>1156</v>
      </c>
      <c r="M376" s="31" t="s">
        <v>27</v>
      </c>
      <c r="N376" s="32" t="s">
        <v>977</v>
      </c>
      <c r="O376" s="66">
        <v>7457300.5599999996</v>
      </c>
      <c r="P376" s="66">
        <v>1315994.21</v>
      </c>
      <c r="Q376" s="65">
        <v>974810.75999999978</v>
      </c>
      <c r="R376" s="66"/>
      <c r="S376" s="65">
        <v>1795519.4800000004</v>
      </c>
      <c r="T376" s="65">
        <f t="shared" si="5"/>
        <v>11543625.01</v>
      </c>
      <c r="U376" s="67" t="s">
        <v>505</v>
      </c>
      <c r="V376" s="67" t="s">
        <v>69</v>
      </c>
      <c r="W376" s="66">
        <v>6322180.0700000003</v>
      </c>
      <c r="X376" s="68">
        <v>1115678.83</v>
      </c>
    </row>
    <row r="377" spans="1:24" s="92" customFormat="1" ht="45" customHeight="1" x14ac:dyDescent="0.25">
      <c r="A377" s="90">
        <v>364</v>
      </c>
      <c r="B377" s="31" t="s">
        <v>1140</v>
      </c>
      <c r="C377" s="31">
        <v>126651</v>
      </c>
      <c r="D377" s="44" t="s">
        <v>1141</v>
      </c>
      <c r="E377" s="44" t="s">
        <v>1143</v>
      </c>
      <c r="F377" s="44" t="s">
        <v>1147</v>
      </c>
      <c r="G377" s="29">
        <v>43469</v>
      </c>
      <c r="H377" s="29">
        <v>44561</v>
      </c>
      <c r="I377" s="30">
        <v>85</v>
      </c>
      <c r="J377" s="31" t="s">
        <v>326</v>
      </c>
      <c r="K377" s="31" t="s">
        <v>1145</v>
      </c>
      <c r="L377" s="31" t="s">
        <v>1148</v>
      </c>
      <c r="M377" s="31" t="s">
        <v>27</v>
      </c>
      <c r="N377" s="32" t="s">
        <v>977</v>
      </c>
      <c r="O377" s="66">
        <v>6842194.4400000004</v>
      </c>
      <c r="P377" s="66">
        <v>1207446.06</v>
      </c>
      <c r="Q377" s="65">
        <v>894404.5</v>
      </c>
      <c r="R377" s="66"/>
      <c r="S377" s="65">
        <v>1625564.3800000004</v>
      </c>
      <c r="T377" s="65">
        <f t="shared" si="5"/>
        <v>10569609.380000001</v>
      </c>
      <c r="U377" s="67" t="s">
        <v>505</v>
      </c>
      <c r="V377" s="67" t="s">
        <v>69</v>
      </c>
      <c r="W377" s="66">
        <v>6056685.6399999997</v>
      </c>
      <c r="X377" s="68">
        <v>1068826.8500000001</v>
      </c>
    </row>
    <row r="378" spans="1:24" s="92" customFormat="1" ht="45" customHeight="1" x14ac:dyDescent="0.25">
      <c r="A378" s="90">
        <v>365</v>
      </c>
      <c r="B378" s="31" t="s">
        <v>1140</v>
      </c>
      <c r="C378" s="31">
        <v>126953</v>
      </c>
      <c r="D378" s="44" t="s">
        <v>1203</v>
      </c>
      <c r="E378" s="44" t="s">
        <v>1142</v>
      </c>
      <c r="F378" s="44" t="s">
        <v>1161</v>
      </c>
      <c r="G378" s="29">
        <v>43521</v>
      </c>
      <c r="H378" s="29">
        <v>45101</v>
      </c>
      <c r="I378" s="30">
        <v>85</v>
      </c>
      <c r="J378" s="31" t="s">
        <v>498</v>
      </c>
      <c r="K378" s="31" t="s">
        <v>499</v>
      </c>
      <c r="L378" s="31" t="s">
        <v>1162</v>
      </c>
      <c r="M378" s="31" t="s">
        <v>27</v>
      </c>
      <c r="N378" s="32" t="s">
        <v>977</v>
      </c>
      <c r="O378" s="66">
        <v>11468792.710000001</v>
      </c>
      <c r="P378" s="66">
        <v>2023904.58</v>
      </c>
      <c r="Q378" s="65">
        <v>1839912.99</v>
      </c>
      <c r="R378" s="66"/>
      <c r="S378" s="65">
        <v>2913412.98</v>
      </c>
      <c r="T378" s="65">
        <f t="shared" si="5"/>
        <v>18246023.260000002</v>
      </c>
      <c r="U378" s="67" t="s">
        <v>38</v>
      </c>
      <c r="V378" s="67" t="s">
        <v>39</v>
      </c>
      <c r="W378" s="66">
        <v>9792757.2799999993</v>
      </c>
      <c r="X378" s="68">
        <v>1728133.64</v>
      </c>
    </row>
    <row r="379" spans="1:24" s="92" customFormat="1" ht="45" customHeight="1" x14ac:dyDescent="0.25">
      <c r="A379" s="90">
        <v>366</v>
      </c>
      <c r="B379" s="31" t="s">
        <v>1140</v>
      </c>
      <c r="C379" s="31">
        <v>127127</v>
      </c>
      <c r="D379" s="44" t="s">
        <v>1164</v>
      </c>
      <c r="E379" s="44" t="s">
        <v>1163</v>
      </c>
      <c r="F379" s="44" t="s">
        <v>1165</v>
      </c>
      <c r="G379" s="29">
        <v>43529</v>
      </c>
      <c r="H379" s="29">
        <v>45112</v>
      </c>
      <c r="I379" s="30">
        <v>85</v>
      </c>
      <c r="J379" s="31" t="s">
        <v>326</v>
      </c>
      <c r="K379" s="31" t="s">
        <v>467</v>
      </c>
      <c r="L379" s="31" t="s">
        <v>1204</v>
      </c>
      <c r="M379" s="31" t="s">
        <v>27</v>
      </c>
      <c r="N379" s="32" t="s">
        <v>977</v>
      </c>
      <c r="O379" s="66">
        <v>7462452.79</v>
      </c>
      <c r="P379" s="66">
        <v>1316903.43</v>
      </c>
      <c r="Q379" s="65">
        <v>1798181.38</v>
      </c>
      <c r="R379" s="66"/>
      <c r="S379" s="65">
        <v>2009600.85</v>
      </c>
      <c r="T379" s="65">
        <f t="shared" si="5"/>
        <v>12587138.450000001</v>
      </c>
      <c r="U379" s="67" t="s">
        <v>38</v>
      </c>
      <c r="V379" s="67" t="s">
        <v>39</v>
      </c>
      <c r="W379" s="66">
        <v>3682316.0400000005</v>
      </c>
      <c r="X379" s="68">
        <v>649820.47</v>
      </c>
    </row>
    <row r="380" spans="1:24" s="92" customFormat="1" ht="45" customHeight="1" x14ac:dyDescent="0.25">
      <c r="A380" s="90">
        <v>367</v>
      </c>
      <c r="B380" s="31" t="s">
        <v>1140</v>
      </c>
      <c r="C380" s="31">
        <v>127129</v>
      </c>
      <c r="D380" s="44" t="s">
        <v>1166</v>
      </c>
      <c r="E380" s="44" t="s">
        <v>1163</v>
      </c>
      <c r="F380" s="44" t="s">
        <v>1167</v>
      </c>
      <c r="G380" s="29">
        <v>43529</v>
      </c>
      <c r="H380" s="29">
        <v>45112</v>
      </c>
      <c r="I380" s="30">
        <v>85</v>
      </c>
      <c r="J380" s="31" t="s">
        <v>34</v>
      </c>
      <c r="K380" s="31" t="s">
        <v>1168</v>
      </c>
      <c r="L380" s="31" t="s">
        <v>1178</v>
      </c>
      <c r="M380" s="31" t="s">
        <v>27</v>
      </c>
      <c r="N380" s="32" t="s">
        <v>977</v>
      </c>
      <c r="O380" s="66">
        <v>11511361.99</v>
      </c>
      <c r="P380" s="66">
        <v>2031416.81</v>
      </c>
      <c r="Q380" s="65">
        <v>2522332.39</v>
      </c>
      <c r="R380" s="66"/>
      <c r="S380" s="65">
        <v>3047372.17</v>
      </c>
      <c r="T380" s="65">
        <f t="shared" si="5"/>
        <v>19112483.359999999</v>
      </c>
      <c r="U380" s="67" t="s">
        <v>38</v>
      </c>
      <c r="V380" s="67" t="s">
        <v>44</v>
      </c>
      <c r="W380" s="66">
        <v>3450135.23</v>
      </c>
      <c r="X380" s="68">
        <v>608847.39</v>
      </c>
    </row>
    <row r="381" spans="1:24" s="92" customFormat="1" ht="45" customHeight="1" x14ac:dyDescent="0.25">
      <c r="A381" s="90">
        <v>368</v>
      </c>
      <c r="B381" s="31" t="s">
        <v>1140</v>
      </c>
      <c r="C381" s="31">
        <v>127125</v>
      </c>
      <c r="D381" s="44" t="s">
        <v>1205</v>
      </c>
      <c r="E381" s="44" t="s">
        <v>1163</v>
      </c>
      <c r="F381" s="44" t="s">
        <v>1179</v>
      </c>
      <c r="G381" s="29">
        <v>43529</v>
      </c>
      <c r="H381" s="29">
        <v>45118</v>
      </c>
      <c r="I381" s="30">
        <v>85</v>
      </c>
      <c r="J381" s="31" t="s">
        <v>2278</v>
      </c>
      <c r="K381" s="31" t="s">
        <v>296</v>
      </c>
      <c r="L381" s="31" t="s">
        <v>1180</v>
      </c>
      <c r="M381" s="31" t="s">
        <v>27</v>
      </c>
      <c r="N381" s="32" t="s">
        <v>977</v>
      </c>
      <c r="O381" s="66">
        <v>11511362.17</v>
      </c>
      <c r="P381" s="66">
        <v>2031416.83</v>
      </c>
      <c r="Q381" s="65">
        <v>1567451.05</v>
      </c>
      <c r="R381" s="66"/>
      <c r="S381" s="65">
        <v>4605602.6500000004</v>
      </c>
      <c r="T381" s="65">
        <f t="shared" si="5"/>
        <v>19715832.700000003</v>
      </c>
      <c r="U381" s="67" t="s">
        <v>38</v>
      </c>
      <c r="V381" s="67" t="s">
        <v>44</v>
      </c>
      <c r="W381" s="66">
        <v>5879938.7700000005</v>
      </c>
      <c r="X381" s="68">
        <v>1037636.2</v>
      </c>
    </row>
    <row r="382" spans="1:24" s="92" customFormat="1" ht="45" customHeight="1" x14ac:dyDescent="0.25">
      <c r="A382" s="90">
        <v>369</v>
      </c>
      <c r="B382" s="31" t="s">
        <v>1140</v>
      </c>
      <c r="C382" s="31">
        <v>127128</v>
      </c>
      <c r="D382" s="44" t="s">
        <v>1206</v>
      </c>
      <c r="E382" s="44" t="s">
        <v>1163</v>
      </c>
      <c r="F382" s="44" t="s">
        <v>1181</v>
      </c>
      <c r="G382" s="29">
        <v>43529</v>
      </c>
      <c r="H382" s="29">
        <v>45112</v>
      </c>
      <c r="I382" s="30">
        <v>85</v>
      </c>
      <c r="J382" s="31" t="s">
        <v>24</v>
      </c>
      <c r="K382" s="31" t="s">
        <v>578</v>
      </c>
      <c r="L382" s="31" t="s">
        <v>1182</v>
      </c>
      <c r="M382" s="31" t="s">
        <v>27</v>
      </c>
      <c r="N382" s="32" t="s">
        <v>977</v>
      </c>
      <c r="O382" s="66">
        <v>7482385.71</v>
      </c>
      <c r="P382" s="66">
        <v>1320421.01</v>
      </c>
      <c r="Q382" s="65">
        <v>1858370.42</v>
      </c>
      <c r="R382" s="66"/>
      <c r="S382" s="65">
        <v>3881620.88</v>
      </c>
      <c r="T382" s="65">
        <f t="shared" si="5"/>
        <v>14542798.02</v>
      </c>
      <c r="U382" s="67" t="s">
        <v>38</v>
      </c>
      <c r="V382" s="67" t="s">
        <v>39</v>
      </c>
      <c r="W382" s="66">
        <v>3846460.96</v>
      </c>
      <c r="X382" s="68">
        <v>678787.2</v>
      </c>
    </row>
    <row r="383" spans="1:24" s="92" customFormat="1" ht="45" customHeight="1" x14ac:dyDescent="0.25">
      <c r="A383" s="90">
        <v>370</v>
      </c>
      <c r="B383" s="31" t="s">
        <v>1140</v>
      </c>
      <c r="C383" s="31">
        <v>127131</v>
      </c>
      <c r="D383" s="44" t="s">
        <v>1207</v>
      </c>
      <c r="E383" s="44" t="s">
        <v>1163</v>
      </c>
      <c r="F383" s="44" t="s">
        <v>1183</v>
      </c>
      <c r="G383" s="29">
        <v>43529</v>
      </c>
      <c r="H383" s="29">
        <v>45112</v>
      </c>
      <c r="I383" s="30">
        <v>85</v>
      </c>
      <c r="J383" s="31" t="s">
        <v>541</v>
      </c>
      <c r="K383" s="31" t="s">
        <v>1177</v>
      </c>
      <c r="L383" s="31" t="s">
        <v>1192</v>
      </c>
      <c r="M383" s="31" t="s">
        <v>27</v>
      </c>
      <c r="N383" s="32" t="s">
        <v>977</v>
      </c>
      <c r="O383" s="66">
        <v>11511361.74</v>
      </c>
      <c r="P383" s="66">
        <v>2031416.79</v>
      </c>
      <c r="Q383" s="65">
        <v>1551691.43</v>
      </c>
      <c r="R383" s="66"/>
      <c r="S383" s="65">
        <v>2866953.75</v>
      </c>
      <c r="T383" s="65">
        <f t="shared" si="5"/>
        <v>17961423.710000001</v>
      </c>
      <c r="U383" s="67" t="s">
        <v>38</v>
      </c>
      <c r="V383" s="67" t="s">
        <v>39</v>
      </c>
      <c r="W383" s="66">
        <v>9716228.6400000006</v>
      </c>
      <c r="X383" s="68">
        <v>1623453.61</v>
      </c>
    </row>
    <row r="384" spans="1:24" s="92" customFormat="1" ht="45" customHeight="1" x14ac:dyDescent="0.25">
      <c r="A384" s="90">
        <v>371</v>
      </c>
      <c r="B384" s="31" t="s">
        <v>1140</v>
      </c>
      <c r="C384" s="31">
        <v>127132</v>
      </c>
      <c r="D384" s="44" t="s">
        <v>1208</v>
      </c>
      <c r="E384" s="44" t="s">
        <v>1163</v>
      </c>
      <c r="F384" s="44" t="s">
        <v>1184</v>
      </c>
      <c r="G384" s="29">
        <v>43529</v>
      </c>
      <c r="H384" s="29">
        <v>45112</v>
      </c>
      <c r="I384" s="30">
        <v>85</v>
      </c>
      <c r="J384" s="31" t="s">
        <v>308</v>
      </c>
      <c r="K384" s="31" t="s">
        <v>1176</v>
      </c>
      <c r="L384" s="31" t="s">
        <v>1193</v>
      </c>
      <c r="M384" s="31" t="s">
        <v>27</v>
      </c>
      <c r="N384" s="32" t="s">
        <v>977</v>
      </c>
      <c r="O384" s="66">
        <v>7482385.29</v>
      </c>
      <c r="P384" s="66">
        <v>1320420.93</v>
      </c>
      <c r="Q384" s="65">
        <v>1893481.33</v>
      </c>
      <c r="R384" s="66"/>
      <c r="S384" s="65">
        <v>3550491.04</v>
      </c>
      <c r="T384" s="65">
        <f t="shared" si="5"/>
        <v>14246778.59</v>
      </c>
      <c r="U384" s="67" t="s">
        <v>38</v>
      </c>
      <c r="V384" s="67" t="s">
        <v>39</v>
      </c>
      <c r="W384" s="66">
        <v>3090799.94</v>
      </c>
      <c r="X384" s="68">
        <v>636610.28999999992</v>
      </c>
    </row>
    <row r="385" spans="1:24" s="92" customFormat="1" ht="45" customHeight="1" x14ac:dyDescent="0.25">
      <c r="A385" s="90">
        <v>372</v>
      </c>
      <c r="B385" s="31" t="s">
        <v>1140</v>
      </c>
      <c r="C385" s="31">
        <v>127133</v>
      </c>
      <c r="D385" s="44" t="s">
        <v>1170</v>
      </c>
      <c r="E385" s="44" t="s">
        <v>1169</v>
      </c>
      <c r="F385" s="44" t="s">
        <v>1185</v>
      </c>
      <c r="G385" s="29">
        <v>43529</v>
      </c>
      <c r="H385" s="29">
        <v>45112</v>
      </c>
      <c r="I385" s="30">
        <v>85</v>
      </c>
      <c r="J385" s="31" t="s">
        <v>308</v>
      </c>
      <c r="K385" s="31" t="s">
        <v>1175</v>
      </c>
      <c r="L385" s="31" t="s">
        <v>1194</v>
      </c>
      <c r="M385" s="31" t="s">
        <v>27</v>
      </c>
      <c r="N385" s="32" t="s">
        <v>977</v>
      </c>
      <c r="O385" s="66">
        <v>7482298.9500000002</v>
      </c>
      <c r="P385" s="66">
        <v>1320405.69</v>
      </c>
      <c r="Q385" s="65">
        <v>1692948.93</v>
      </c>
      <c r="R385" s="66"/>
      <c r="S385" s="65">
        <v>3416754.01</v>
      </c>
      <c r="T385" s="65">
        <f t="shared" si="5"/>
        <v>13912407.58</v>
      </c>
      <c r="U385" s="67" t="s">
        <v>38</v>
      </c>
      <c r="V385" s="67" t="s">
        <v>39</v>
      </c>
      <c r="W385" s="66">
        <v>4094756.9399999995</v>
      </c>
      <c r="X385" s="68">
        <v>722604.19</v>
      </c>
    </row>
    <row r="386" spans="1:24" s="92" customFormat="1" ht="45" customHeight="1" x14ac:dyDescent="0.25">
      <c r="A386" s="90">
        <v>373</v>
      </c>
      <c r="B386" s="31" t="s">
        <v>1140</v>
      </c>
      <c r="C386" s="31">
        <v>127135</v>
      </c>
      <c r="D386" s="44" t="s">
        <v>1171</v>
      </c>
      <c r="E386" s="44" t="s">
        <v>1169</v>
      </c>
      <c r="F386" s="44" t="s">
        <v>1188</v>
      </c>
      <c r="G386" s="29">
        <v>43529</v>
      </c>
      <c r="H386" s="29">
        <v>45112</v>
      </c>
      <c r="I386" s="30">
        <v>85</v>
      </c>
      <c r="J386" s="31" t="s">
        <v>326</v>
      </c>
      <c r="K386" s="31" t="s">
        <v>531</v>
      </c>
      <c r="L386" s="31" t="s">
        <v>1195</v>
      </c>
      <c r="M386" s="31" t="s">
        <v>27</v>
      </c>
      <c r="N386" s="32" t="s">
        <v>977</v>
      </c>
      <c r="O386" s="66">
        <v>11490170.35</v>
      </c>
      <c r="P386" s="66">
        <v>2027677.09</v>
      </c>
      <c r="Q386" s="65">
        <v>1501983.04</v>
      </c>
      <c r="R386" s="66"/>
      <c r="S386" s="65">
        <v>2767306.78</v>
      </c>
      <c r="T386" s="65">
        <f t="shared" si="5"/>
        <v>17787137.260000002</v>
      </c>
      <c r="U386" s="67" t="s">
        <v>38</v>
      </c>
      <c r="V386" s="67" t="s">
        <v>39</v>
      </c>
      <c r="W386" s="66">
        <v>6170131.3100000005</v>
      </c>
      <c r="X386" s="68">
        <v>1088846.6999999997</v>
      </c>
    </row>
    <row r="387" spans="1:24" s="92" customFormat="1" ht="45" customHeight="1" x14ac:dyDescent="0.25">
      <c r="A387" s="90">
        <v>374</v>
      </c>
      <c r="B387" s="31" t="s">
        <v>1140</v>
      </c>
      <c r="C387" s="31">
        <v>127138</v>
      </c>
      <c r="D387" s="44" t="s">
        <v>1172</v>
      </c>
      <c r="E387" s="44" t="s">
        <v>1169</v>
      </c>
      <c r="F387" s="44" t="s">
        <v>1187</v>
      </c>
      <c r="G387" s="29">
        <v>43529</v>
      </c>
      <c r="H387" s="29">
        <v>45112</v>
      </c>
      <c r="I387" s="30">
        <v>85</v>
      </c>
      <c r="J387" s="31" t="s">
        <v>541</v>
      </c>
      <c r="K387" s="31" t="s">
        <v>1174</v>
      </c>
      <c r="L387" s="31" t="s">
        <v>1196</v>
      </c>
      <c r="M387" s="31" t="s">
        <v>27</v>
      </c>
      <c r="N387" s="32" t="s">
        <v>977</v>
      </c>
      <c r="O387" s="66">
        <v>18418179.170000002</v>
      </c>
      <c r="P387" s="66">
        <v>3250266.91</v>
      </c>
      <c r="Q387" s="65">
        <v>4484036.38</v>
      </c>
      <c r="R387" s="66"/>
      <c r="S387" s="65">
        <v>4952170.9800000004</v>
      </c>
      <c r="T387" s="65">
        <f t="shared" si="5"/>
        <v>31104653.440000001</v>
      </c>
      <c r="U387" s="67" t="s">
        <v>38</v>
      </c>
      <c r="V387" s="67" t="s">
        <v>39</v>
      </c>
      <c r="W387" s="66">
        <v>9605307.7799999993</v>
      </c>
      <c r="X387" s="68">
        <v>1695054.3</v>
      </c>
    </row>
    <row r="388" spans="1:24" s="92" customFormat="1" ht="45" customHeight="1" x14ac:dyDescent="0.25">
      <c r="A388" s="90">
        <v>375</v>
      </c>
      <c r="B388" s="31" t="s">
        <v>1140</v>
      </c>
      <c r="C388" s="31">
        <v>127134</v>
      </c>
      <c r="D388" s="44" t="s">
        <v>1173</v>
      </c>
      <c r="E388" s="44" t="s">
        <v>1169</v>
      </c>
      <c r="F388" s="44" t="s">
        <v>1186</v>
      </c>
      <c r="G388" s="29">
        <v>43529</v>
      </c>
      <c r="H388" s="29">
        <v>45112</v>
      </c>
      <c r="I388" s="30">
        <v>85</v>
      </c>
      <c r="J388" s="31" t="s">
        <v>498</v>
      </c>
      <c r="K388" s="31" t="s">
        <v>759</v>
      </c>
      <c r="L388" s="31" t="s">
        <v>1197</v>
      </c>
      <c r="M388" s="31" t="s">
        <v>27</v>
      </c>
      <c r="N388" s="32" t="s">
        <v>977</v>
      </c>
      <c r="O388" s="66">
        <v>7481797.96</v>
      </c>
      <c r="P388" s="66">
        <v>1320317.29</v>
      </c>
      <c r="Q388" s="65">
        <v>993250.04</v>
      </c>
      <c r="R388" s="66"/>
      <c r="S388" s="65">
        <v>1803206.51</v>
      </c>
      <c r="T388" s="65">
        <f t="shared" si="5"/>
        <v>11598571.799999999</v>
      </c>
      <c r="U388" s="67" t="s">
        <v>38</v>
      </c>
      <c r="V388" s="67" t="s">
        <v>39</v>
      </c>
      <c r="W388" s="66">
        <v>3656596.16</v>
      </c>
      <c r="X388" s="68">
        <v>645281.67999999993</v>
      </c>
    </row>
    <row r="389" spans="1:24" s="92" customFormat="1" ht="45" customHeight="1" x14ac:dyDescent="0.25">
      <c r="A389" s="90">
        <v>376</v>
      </c>
      <c r="B389" s="31" t="s">
        <v>1140</v>
      </c>
      <c r="C389" s="31">
        <v>127298</v>
      </c>
      <c r="D389" s="44" t="s">
        <v>1202</v>
      </c>
      <c r="E389" s="44" t="s">
        <v>1200</v>
      </c>
      <c r="F389" s="44" t="s">
        <v>1189</v>
      </c>
      <c r="G389" s="29">
        <v>43536</v>
      </c>
      <c r="H389" s="29">
        <v>45119</v>
      </c>
      <c r="I389" s="30">
        <v>85</v>
      </c>
      <c r="J389" s="31" t="s">
        <v>326</v>
      </c>
      <c r="K389" s="31" t="s">
        <v>866</v>
      </c>
      <c r="L389" s="31" t="s">
        <v>1199</v>
      </c>
      <c r="M389" s="31" t="s">
        <v>27</v>
      </c>
      <c r="N389" s="32" t="s">
        <v>977</v>
      </c>
      <c r="O389" s="66">
        <v>8953281.3300000001</v>
      </c>
      <c r="P389" s="66">
        <v>1579990.82</v>
      </c>
      <c r="Q389" s="65">
        <v>4741253.91</v>
      </c>
      <c r="R389" s="66"/>
      <c r="S389" s="65">
        <v>2766859.21</v>
      </c>
      <c r="T389" s="65">
        <f t="shared" si="5"/>
        <v>18041385.27</v>
      </c>
      <c r="U389" s="67" t="s">
        <v>38</v>
      </c>
      <c r="V389" s="67" t="s">
        <v>39</v>
      </c>
      <c r="W389" s="66">
        <v>1880383.27</v>
      </c>
      <c r="X389" s="68">
        <v>331832.34999999998</v>
      </c>
    </row>
    <row r="390" spans="1:24" s="92" customFormat="1" ht="45" customHeight="1" x14ac:dyDescent="0.25">
      <c r="A390" s="90">
        <v>377</v>
      </c>
      <c r="B390" s="31" t="s">
        <v>1140</v>
      </c>
      <c r="C390" s="31">
        <v>127299</v>
      </c>
      <c r="D390" s="44" t="s">
        <v>1201</v>
      </c>
      <c r="E390" s="44" t="s">
        <v>1200</v>
      </c>
      <c r="F390" s="44" t="s">
        <v>1190</v>
      </c>
      <c r="G390" s="29">
        <v>43536</v>
      </c>
      <c r="H390" s="29">
        <v>45119</v>
      </c>
      <c r="I390" s="30">
        <v>85</v>
      </c>
      <c r="J390" s="31" t="s">
        <v>3321</v>
      </c>
      <c r="K390" s="31" t="s">
        <v>1191</v>
      </c>
      <c r="L390" s="31" t="s">
        <v>1198</v>
      </c>
      <c r="M390" s="31" t="s">
        <v>27</v>
      </c>
      <c r="N390" s="32" t="s">
        <v>977</v>
      </c>
      <c r="O390" s="66">
        <v>5767238.3200000003</v>
      </c>
      <c r="P390" s="66">
        <v>1017747.92</v>
      </c>
      <c r="Q390" s="65">
        <v>2907851.26</v>
      </c>
      <c r="R390" s="66"/>
      <c r="S390" s="65">
        <v>1656650.92</v>
      </c>
      <c r="T390" s="65">
        <f t="shared" si="5"/>
        <v>11349488.42</v>
      </c>
      <c r="U390" s="67" t="s">
        <v>38</v>
      </c>
      <c r="V390" s="67" t="s">
        <v>39</v>
      </c>
      <c r="W390" s="66">
        <v>1449302.74</v>
      </c>
      <c r="X390" s="68">
        <v>255759.3</v>
      </c>
    </row>
    <row r="391" spans="1:24" s="92" customFormat="1" ht="45" customHeight="1" x14ac:dyDescent="0.25">
      <c r="A391" s="90">
        <v>378</v>
      </c>
      <c r="B391" s="31" t="s">
        <v>1210</v>
      </c>
      <c r="C391" s="31">
        <v>123634</v>
      </c>
      <c r="D391" s="44" t="s">
        <v>1209</v>
      </c>
      <c r="E391" s="44" t="s">
        <v>992</v>
      </c>
      <c r="F391" s="44" t="s">
        <v>1211</v>
      </c>
      <c r="G391" s="29">
        <v>43559</v>
      </c>
      <c r="H391" s="29">
        <v>45289</v>
      </c>
      <c r="I391" s="30">
        <v>84.341099999999997</v>
      </c>
      <c r="J391" s="31" t="s">
        <v>950</v>
      </c>
      <c r="K391" s="31" t="s">
        <v>950</v>
      </c>
      <c r="L391" s="31" t="s">
        <v>950</v>
      </c>
      <c r="M391" s="31" t="s">
        <v>36</v>
      </c>
      <c r="N391" s="32" t="s">
        <v>982</v>
      </c>
      <c r="O391" s="66">
        <v>159728628.80000001</v>
      </c>
      <c r="P391" s="66">
        <v>29655499.059999999</v>
      </c>
      <c r="Q391" s="65">
        <v>0</v>
      </c>
      <c r="R391" s="66"/>
      <c r="S391" s="65">
        <v>0</v>
      </c>
      <c r="T391" s="65">
        <f t="shared" si="5"/>
        <v>189384127.86000001</v>
      </c>
      <c r="U391" s="67" t="s">
        <v>38</v>
      </c>
      <c r="V391" s="67" t="s">
        <v>44</v>
      </c>
      <c r="W391" s="66">
        <v>68605151.170000002</v>
      </c>
      <c r="X391" s="68">
        <v>0</v>
      </c>
    </row>
    <row r="392" spans="1:24" s="92" customFormat="1" ht="45" customHeight="1" x14ac:dyDescent="0.25">
      <c r="A392" s="90">
        <v>379</v>
      </c>
      <c r="B392" s="31" t="s">
        <v>1212</v>
      </c>
      <c r="C392" s="31">
        <v>125996</v>
      </c>
      <c r="D392" s="44" t="s">
        <v>1213</v>
      </c>
      <c r="E392" s="44" t="s">
        <v>1138</v>
      </c>
      <c r="F392" s="44" t="s">
        <v>1746</v>
      </c>
      <c r="G392" s="29">
        <v>43579</v>
      </c>
      <c r="H392" s="29">
        <v>44310</v>
      </c>
      <c r="I392" s="30">
        <v>84.341099999999997</v>
      </c>
      <c r="J392" s="31" t="s">
        <v>950</v>
      </c>
      <c r="K392" s="31" t="s">
        <v>950</v>
      </c>
      <c r="L392" s="31" t="s">
        <v>950</v>
      </c>
      <c r="M392" s="31" t="s">
        <v>36</v>
      </c>
      <c r="N392" s="32" t="s">
        <v>168</v>
      </c>
      <c r="O392" s="66">
        <v>22688071.68</v>
      </c>
      <c r="P392" s="66">
        <v>4212307.43</v>
      </c>
      <c r="Q392" s="65">
        <v>0</v>
      </c>
      <c r="R392" s="66"/>
      <c r="S392" s="65">
        <v>1720472.25</v>
      </c>
      <c r="T392" s="65">
        <f t="shared" si="5"/>
        <v>28620851.359999999</v>
      </c>
      <c r="U392" s="67" t="s">
        <v>505</v>
      </c>
      <c r="V392" s="67"/>
      <c r="W392" s="66">
        <v>21961167.629999999</v>
      </c>
      <c r="X392" s="68">
        <v>4081749.85</v>
      </c>
    </row>
    <row r="393" spans="1:24" s="92" customFormat="1" ht="45" customHeight="1" x14ac:dyDescent="0.25">
      <c r="A393" s="90">
        <v>380</v>
      </c>
      <c r="B393" s="31" t="s">
        <v>1223</v>
      </c>
      <c r="C393" s="31">
        <v>121784</v>
      </c>
      <c r="D393" s="44" t="s">
        <v>1215</v>
      </c>
      <c r="E393" s="44" t="s">
        <v>1214</v>
      </c>
      <c r="F393" s="44" t="s">
        <v>1216</v>
      </c>
      <c r="G393" s="29">
        <v>43579</v>
      </c>
      <c r="H393" s="29">
        <v>44675</v>
      </c>
      <c r="I393" s="30">
        <v>80</v>
      </c>
      <c r="J393" s="31" t="s">
        <v>42</v>
      </c>
      <c r="K393" s="31" t="s">
        <v>43</v>
      </c>
      <c r="L393" s="31" t="s">
        <v>43</v>
      </c>
      <c r="M393" s="31" t="s">
        <v>36</v>
      </c>
      <c r="N393" s="32" t="s">
        <v>37</v>
      </c>
      <c r="O393" s="66">
        <v>712000</v>
      </c>
      <c r="P393" s="66">
        <v>178000</v>
      </c>
      <c r="Q393" s="65">
        <v>0</v>
      </c>
      <c r="R393" s="66"/>
      <c r="S393" s="65">
        <v>1000</v>
      </c>
      <c r="T393" s="65">
        <f>SUM(O393:S393)</f>
        <v>891000</v>
      </c>
      <c r="U393" s="67" t="s">
        <v>505</v>
      </c>
      <c r="V393" s="67"/>
      <c r="W393" s="66">
        <v>695002.4</v>
      </c>
      <c r="X393" s="68">
        <v>173748.6</v>
      </c>
    </row>
    <row r="394" spans="1:24" s="92" customFormat="1" ht="45" customHeight="1" x14ac:dyDescent="0.25">
      <c r="A394" s="90">
        <v>381</v>
      </c>
      <c r="B394" s="31" t="s">
        <v>1223</v>
      </c>
      <c r="C394" s="31">
        <v>121169</v>
      </c>
      <c r="D394" s="44" t="s">
        <v>1217</v>
      </c>
      <c r="E394" s="44" t="s">
        <v>1214</v>
      </c>
      <c r="F394" s="44" t="s">
        <v>1218</v>
      </c>
      <c r="G394" s="29">
        <v>43579</v>
      </c>
      <c r="H394" s="29">
        <v>45046</v>
      </c>
      <c r="I394" s="30">
        <v>80</v>
      </c>
      <c r="J394" s="31" t="s">
        <v>42</v>
      </c>
      <c r="K394" s="31" t="s">
        <v>43</v>
      </c>
      <c r="L394" s="31" t="s">
        <v>43</v>
      </c>
      <c r="M394" s="31" t="s">
        <v>36</v>
      </c>
      <c r="N394" s="32" t="s">
        <v>37</v>
      </c>
      <c r="O394" s="66">
        <v>4800000</v>
      </c>
      <c r="P394" s="66">
        <v>1200000</v>
      </c>
      <c r="Q394" s="65">
        <v>0</v>
      </c>
      <c r="R394" s="66"/>
      <c r="S394" s="65">
        <v>3000</v>
      </c>
      <c r="T394" s="65">
        <f t="shared" si="5"/>
        <v>6003000</v>
      </c>
      <c r="U394" s="67" t="s">
        <v>1842</v>
      </c>
      <c r="V394" s="67" t="s">
        <v>44</v>
      </c>
      <c r="W394" s="66">
        <v>4483616.93</v>
      </c>
      <c r="X394" s="68">
        <v>1120904.2300000002</v>
      </c>
    </row>
    <row r="395" spans="1:24" s="92" customFormat="1" ht="45" customHeight="1" x14ac:dyDescent="0.25">
      <c r="A395" s="90">
        <v>382</v>
      </c>
      <c r="B395" s="31" t="s">
        <v>1223</v>
      </c>
      <c r="C395" s="31">
        <v>112962</v>
      </c>
      <c r="D395" s="44" t="s">
        <v>1219</v>
      </c>
      <c r="E395" s="44" t="s">
        <v>1220</v>
      </c>
      <c r="F395" s="44" t="s">
        <v>1221</v>
      </c>
      <c r="G395" s="29">
        <v>43588</v>
      </c>
      <c r="H395" s="29">
        <v>44012</v>
      </c>
      <c r="I395" s="30">
        <v>80</v>
      </c>
      <c r="J395" s="31" t="s">
        <v>42</v>
      </c>
      <c r="K395" s="31" t="s">
        <v>43</v>
      </c>
      <c r="L395" s="31" t="s">
        <v>43</v>
      </c>
      <c r="M395" s="31" t="s">
        <v>27</v>
      </c>
      <c r="N395" s="32" t="s">
        <v>199</v>
      </c>
      <c r="O395" s="66">
        <v>2640000</v>
      </c>
      <c r="P395" s="66">
        <v>660000</v>
      </c>
      <c r="Q395" s="65">
        <v>3302200</v>
      </c>
      <c r="R395" s="66"/>
      <c r="S395" s="65">
        <v>50340</v>
      </c>
      <c r="T395" s="65">
        <f t="shared" si="5"/>
        <v>6652540</v>
      </c>
      <c r="U395" s="67" t="s">
        <v>505</v>
      </c>
      <c r="V395" s="67"/>
      <c r="W395" s="66">
        <v>1551401.03</v>
      </c>
      <c r="X395" s="68">
        <v>387850.26</v>
      </c>
    </row>
    <row r="396" spans="1:24" s="92" customFormat="1" ht="45" customHeight="1" x14ac:dyDescent="0.25">
      <c r="A396" s="90">
        <v>383</v>
      </c>
      <c r="B396" s="31" t="s">
        <v>1140</v>
      </c>
      <c r="C396" s="31">
        <v>127185</v>
      </c>
      <c r="D396" s="44" t="s">
        <v>1241</v>
      </c>
      <c r="E396" s="44" t="s">
        <v>1240</v>
      </c>
      <c r="F396" s="44" t="s">
        <v>1239</v>
      </c>
      <c r="G396" s="29">
        <v>43621</v>
      </c>
      <c r="H396" s="29">
        <v>45235</v>
      </c>
      <c r="I396" s="30">
        <v>85</v>
      </c>
      <c r="J396" s="31" t="s">
        <v>308</v>
      </c>
      <c r="K396" s="31" t="s">
        <v>354</v>
      </c>
      <c r="L396" s="31" t="s">
        <v>1242</v>
      </c>
      <c r="M396" s="31" t="s">
        <v>27</v>
      </c>
      <c r="N396" s="32" t="s">
        <v>977</v>
      </c>
      <c r="O396" s="66">
        <v>11481224.130000001</v>
      </c>
      <c r="P396" s="66">
        <v>2026098.37</v>
      </c>
      <c r="Q396" s="65">
        <v>1500813.61</v>
      </c>
      <c r="R396" s="66"/>
      <c r="S396" s="65">
        <v>2818028.77</v>
      </c>
      <c r="T396" s="65">
        <f t="shared" si="5"/>
        <v>17826164.879999999</v>
      </c>
      <c r="U396" s="67" t="s">
        <v>38</v>
      </c>
      <c r="V396" s="67" t="s">
        <v>39</v>
      </c>
      <c r="W396" s="66">
        <v>6799775.5</v>
      </c>
      <c r="X396" s="68">
        <v>1199960.3799999999</v>
      </c>
    </row>
    <row r="397" spans="1:24" s="92" customFormat="1" ht="45" customHeight="1" x14ac:dyDescent="0.25">
      <c r="A397" s="90">
        <v>384</v>
      </c>
      <c r="B397" s="31" t="s">
        <v>1140</v>
      </c>
      <c r="C397" s="31">
        <v>127283</v>
      </c>
      <c r="D397" s="44" t="s">
        <v>1226</v>
      </c>
      <c r="E397" s="44" t="s">
        <v>1225</v>
      </c>
      <c r="F397" s="44" t="s">
        <v>1231</v>
      </c>
      <c r="G397" s="29">
        <v>43628</v>
      </c>
      <c r="H397" s="29">
        <v>45089</v>
      </c>
      <c r="I397" s="30">
        <v>85</v>
      </c>
      <c r="J397" s="31" t="s">
        <v>541</v>
      </c>
      <c r="K397" s="31" t="s">
        <v>1227</v>
      </c>
      <c r="L397" s="31" t="s">
        <v>1232</v>
      </c>
      <c r="M397" s="31" t="s">
        <v>27</v>
      </c>
      <c r="N397" s="32" t="s">
        <v>977</v>
      </c>
      <c r="O397" s="66">
        <v>11455733.609999999</v>
      </c>
      <c r="P397" s="66">
        <v>2021600.05</v>
      </c>
      <c r="Q397" s="65">
        <v>1497481.53</v>
      </c>
      <c r="R397" s="66"/>
      <c r="S397" s="65">
        <v>2831727.87</v>
      </c>
      <c r="T397" s="65">
        <f t="shared" si="5"/>
        <v>17806543.059999999</v>
      </c>
      <c r="U397" s="67" t="s">
        <v>38</v>
      </c>
      <c r="V397" s="67" t="s">
        <v>39</v>
      </c>
      <c r="W397" s="66">
        <v>9925673.7200000007</v>
      </c>
      <c r="X397" s="68">
        <v>1751589.44</v>
      </c>
    </row>
    <row r="398" spans="1:24" s="92" customFormat="1" ht="45" customHeight="1" x14ac:dyDescent="0.25">
      <c r="A398" s="90">
        <v>385</v>
      </c>
      <c r="B398" s="31" t="s">
        <v>1140</v>
      </c>
      <c r="C398" s="31">
        <v>126951</v>
      </c>
      <c r="D398" s="44" t="s">
        <v>1228</v>
      </c>
      <c r="E398" s="44" t="s">
        <v>1142</v>
      </c>
      <c r="F398" s="44" t="s">
        <v>1233</v>
      </c>
      <c r="G398" s="29">
        <v>43629</v>
      </c>
      <c r="H398" s="29">
        <v>45089</v>
      </c>
      <c r="I398" s="30">
        <v>85</v>
      </c>
      <c r="J398" s="31" t="s">
        <v>541</v>
      </c>
      <c r="K398" s="31" t="s">
        <v>592</v>
      </c>
      <c r="L398" s="31" t="s">
        <v>1234</v>
      </c>
      <c r="M398" s="31" t="s">
        <v>27</v>
      </c>
      <c r="N398" s="32" t="s">
        <v>977</v>
      </c>
      <c r="O398" s="66">
        <v>18337215.68</v>
      </c>
      <c r="P398" s="66">
        <v>3235979.23</v>
      </c>
      <c r="Q398" s="65">
        <v>2397024.09</v>
      </c>
      <c r="R398" s="66"/>
      <c r="S398" s="65">
        <v>4360864.4800000004</v>
      </c>
      <c r="T398" s="65">
        <f>SUM(O398:S398)</f>
        <v>28331083.48</v>
      </c>
      <c r="U398" s="67" t="s">
        <v>38</v>
      </c>
      <c r="V398" s="67" t="s">
        <v>39</v>
      </c>
      <c r="W398" s="66">
        <v>13881191.350000001</v>
      </c>
      <c r="X398" s="68">
        <v>2449621.9999999995</v>
      </c>
    </row>
    <row r="399" spans="1:24" s="92" customFormat="1" ht="45" customHeight="1" x14ac:dyDescent="0.25">
      <c r="A399" s="90">
        <v>386</v>
      </c>
      <c r="B399" s="31" t="s">
        <v>1140</v>
      </c>
      <c r="C399" s="31">
        <v>126343</v>
      </c>
      <c r="D399" s="44" t="s">
        <v>1229</v>
      </c>
      <c r="E399" s="44" t="s">
        <v>1142</v>
      </c>
      <c r="F399" s="44" t="s">
        <v>1235</v>
      </c>
      <c r="G399" s="29">
        <v>43629</v>
      </c>
      <c r="H399" s="29">
        <v>45089</v>
      </c>
      <c r="I399" s="30">
        <v>85</v>
      </c>
      <c r="J399" s="31" t="s">
        <v>326</v>
      </c>
      <c r="K399" s="31" t="s">
        <v>347</v>
      </c>
      <c r="L399" s="31" t="s">
        <v>1236</v>
      </c>
      <c r="M399" s="31" t="s">
        <v>27</v>
      </c>
      <c r="N399" s="32" t="s">
        <v>977</v>
      </c>
      <c r="O399" s="66">
        <v>18418179.18</v>
      </c>
      <c r="P399" s="66">
        <v>3250266.9</v>
      </c>
      <c r="Q399" s="65">
        <v>5121176.6399999997</v>
      </c>
      <c r="R399" s="66"/>
      <c r="S399" s="65">
        <v>5894635.5700000003</v>
      </c>
      <c r="T399" s="65">
        <f t="shared" ref="T399:T461" si="6">SUM(O399:S399)</f>
        <v>32684258.289999999</v>
      </c>
      <c r="U399" s="67" t="s">
        <v>38</v>
      </c>
      <c r="V399" s="67" t="s">
        <v>39</v>
      </c>
      <c r="W399" s="66">
        <v>7072286.25</v>
      </c>
      <c r="X399" s="68">
        <v>1248050.52</v>
      </c>
    </row>
    <row r="400" spans="1:24" s="92" customFormat="1" ht="45" customHeight="1" x14ac:dyDescent="0.25">
      <c r="A400" s="90">
        <v>387</v>
      </c>
      <c r="B400" s="31" t="s">
        <v>1140</v>
      </c>
      <c r="C400" s="31">
        <v>127296</v>
      </c>
      <c r="D400" s="44" t="s">
        <v>1230</v>
      </c>
      <c r="E400" s="44" t="s">
        <v>1200</v>
      </c>
      <c r="F400" s="44" t="s">
        <v>1238</v>
      </c>
      <c r="G400" s="29">
        <v>43629</v>
      </c>
      <c r="H400" s="29">
        <v>45089</v>
      </c>
      <c r="I400" s="30">
        <v>85</v>
      </c>
      <c r="J400" s="31" t="s">
        <v>24</v>
      </c>
      <c r="K400" s="31" t="s">
        <v>25</v>
      </c>
      <c r="L400" s="31" t="s">
        <v>1237</v>
      </c>
      <c r="M400" s="31" t="s">
        <v>27</v>
      </c>
      <c r="N400" s="32" t="s">
        <v>977</v>
      </c>
      <c r="O400" s="66">
        <v>8941981.2100000009</v>
      </c>
      <c r="P400" s="66">
        <v>1577996.69</v>
      </c>
      <c r="Q400" s="65">
        <v>4530062.0199999996</v>
      </c>
      <c r="R400" s="66"/>
      <c r="S400" s="65">
        <v>3596923.88</v>
      </c>
      <c r="T400" s="65">
        <f t="shared" si="6"/>
        <v>18646963.800000001</v>
      </c>
      <c r="U400" s="67" t="s">
        <v>38</v>
      </c>
      <c r="V400" s="67" t="s">
        <v>39</v>
      </c>
      <c r="W400" s="66">
        <v>1711780.1</v>
      </c>
      <c r="X400" s="68">
        <v>302078.85000000003</v>
      </c>
    </row>
    <row r="401" spans="1:24" s="92" customFormat="1" ht="45" customHeight="1" x14ac:dyDescent="0.25">
      <c r="A401" s="90">
        <v>388</v>
      </c>
      <c r="B401" s="31" t="s">
        <v>1013</v>
      </c>
      <c r="C401" s="31">
        <v>122632</v>
      </c>
      <c r="D401" s="44" t="s">
        <v>1252</v>
      </c>
      <c r="E401" s="44" t="s">
        <v>1253</v>
      </c>
      <c r="F401" s="44" t="s">
        <v>1254</v>
      </c>
      <c r="G401" s="29">
        <v>43657</v>
      </c>
      <c r="H401" s="29">
        <v>45117</v>
      </c>
      <c r="I401" s="30">
        <v>84.341099999999997</v>
      </c>
      <c r="J401" s="31" t="s">
        <v>950</v>
      </c>
      <c r="K401" s="31" t="s">
        <v>950</v>
      </c>
      <c r="L401" s="31" t="s">
        <v>950</v>
      </c>
      <c r="M401" s="31" t="s">
        <v>36</v>
      </c>
      <c r="N401" s="32" t="s">
        <v>982</v>
      </c>
      <c r="O401" s="66">
        <v>75906976.719999999</v>
      </c>
      <c r="P401" s="66">
        <v>14093023.279999999</v>
      </c>
      <c r="Q401" s="65">
        <v>0</v>
      </c>
      <c r="R401" s="66"/>
      <c r="S401" s="65">
        <v>0</v>
      </c>
      <c r="T401" s="65">
        <f t="shared" si="6"/>
        <v>90000000</v>
      </c>
      <c r="U401" s="67" t="s">
        <v>38</v>
      </c>
      <c r="V401" s="67" t="s">
        <v>39</v>
      </c>
      <c r="W401" s="66">
        <v>16447361.689999998</v>
      </c>
      <c r="X401" s="68">
        <v>0</v>
      </c>
    </row>
    <row r="402" spans="1:24" s="92" customFormat="1" ht="45" customHeight="1" x14ac:dyDescent="0.25">
      <c r="A402" s="90">
        <v>389</v>
      </c>
      <c r="B402" s="31" t="s">
        <v>1251</v>
      </c>
      <c r="C402" s="31">
        <v>127682</v>
      </c>
      <c r="D402" s="44" t="s">
        <v>1248</v>
      </c>
      <c r="E402" s="44" t="s">
        <v>1247</v>
      </c>
      <c r="F402" s="44" t="s">
        <v>1255</v>
      </c>
      <c r="G402" s="29">
        <v>43657</v>
      </c>
      <c r="H402" s="29">
        <v>45240</v>
      </c>
      <c r="I402" s="30">
        <v>84.341099999999997</v>
      </c>
      <c r="J402" s="31" t="s">
        <v>950</v>
      </c>
      <c r="K402" s="31" t="s">
        <v>950</v>
      </c>
      <c r="L402" s="31" t="s">
        <v>950</v>
      </c>
      <c r="M402" s="31" t="s">
        <v>36</v>
      </c>
      <c r="N402" s="32" t="s">
        <v>982</v>
      </c>
      <c r="O402" s="66">
        <v>37989302.960000001</v>
      </c>
      <c r="P402" s="66">
        <v>7053161.04</v>
      </c>
      <c r="Q402" s="65">
        <v>0</v>
      </c>
      <c r="R402" s="66"/>
      <c r="S402" s="65">
        <v>0</v>
      </c>
      <c r="T402" s="65">
        <f t="shared" si="6"/>
        <v>45042464</v>
      </c>
      <c r="U402" s="67" t="s">
        <v>38</v>
      </c>
      <c r="V402" s="67" t="s">
        <v>39</v>
      </c>
      <c r="W402" s="66">
        <v>27922781</v>
      </c>
      <c r="X402" s="68">
        <v>0</v>
      </c>
    </row>
    <row r="403" spans="1:24" s="92" customFormat="1" ht="45" customHeight="1" x14ac:dyDescent="0.25">
      <c r="A403" s="90">
        <v>390</v>
      </c>
      <c r="B403" s="31" t="s">
        <v>1251</v>
      </c>
      <c r="C403" s="31">
        <v>127309</v>
      </c>
      <c r="D403" s="44" t="s">
        <v>1250</v>
      </c>
      <c r="E403" s="44" t="s">
        <v>1249</v>
      </c>
      <c r="F403" s="44" t="s">
        <v>1256</v>
      </c>
      <c r="G403" s="29">
        <v>43657</v>
      </c>
      <c r="H403" s="29">
        <v>45209</v>
      </c>
      <c r="I403" s="30">
        <v>84.341099999999997</v>
      </c>
      <c r="J403" s="31" t="s">
        <v>950</v>
      </c>
      <c r="K403" s="31" t="s">
        <v>950</v>
      </c>
      <c r="L403" s="31" t="s">
        <v>950</v>
      </c>
      <c r="M403" s="31" t="s">
        <v>36</v>
      </c>
      <c r="N403" s="32" t="s">
        <v>982</v>
      </c>
      <c r="O403" s="66">
        <v>52810948.149999999</v>
      </c>
      <c r="P403" s="66">
        <v>9804973.8000000007</v>
      </c>
      <c r="Q403" s="65">
        <v>0</v>
      </c>
      <c r="R403" s="66"/>
      <c r="S403" s="65">
        <v>0</v>
      </c>
      <c r="T403" s="65">
        <f t="shared" si="6"/>
        <v>62615921.950000003</v>
      </c>
      <c r="U403" s="67" t="s">
        <v>38</v>
      </c>
      <c r="V403" s="67" t="s">
        <v>44</v>
      </c>
      <c r="W403" s="66">
        <v>40922653.660000004</v>
      </c>
      <c r="X403" s="68">
        <v>0</v>
      </c>
    </row>
    <row r="404" spans="1:24" s="92" customFormat="1" ht="45" customHeight="1" x14ac:dyDescent="0.25">
      <c r="A404" s="90">
        <v>391</v>
      </c>
      <c r="B404" s="31" t="s">
        <v>1140</v>
      </c>
      <c r="C404" s="31">
        <v>127136</v>
      </c>
      <c r="D404" s="44" t="s">
        <v>1257</v>
      </c>
      <c r="E404" s="44" t="s">
        <v>1169</v>
      </c>
      <c r="F404" s="44" t="s">
        <v>1259</v>
      </c>
      <c r="G404" s="29">
        <v>43658</v>
      </c>
      <c r="H404" s="29">
        <v>45119</v>
      </c>
      <c r="I404" s="30">
        <v>85</v>
      </c>
      <c r="J404" s="31" t="s">
        <v>3321</v>
      </c>
      <c r="K404" s="31" t="s">
        <v>1258</v>
      </c>
      <c r="L404" s="31" t="s">
        <v>1266</v>
      </c>
      <c r="M404" s="31" t="s">
        <v>27</v>
      </c>
      <c r="N404" s="32" t="s">
        <v>977</v>
      </c>
      <c r="O404" s="66">
        <v>7481958.4500000002</v>
      </c>
      <c r="P404" s="66">
        <v>1320345.6200000001</v>
      </c>
      <c r="Q404" s="65">
        <v>1364367.31</v>
      </c>
      <c r="R404" s="66"/>
      <c r="S404" s="65">
        <v>1929500.96</v>
      </c>
      <c r="T404" s="65">
        <f t="shared" si="6"/>
        <v>12096172.34</v>
      </c>
      <c r="U404" s="67" t="s">
        <v>38</v>
      </c>
      <c r="V404" s="67" t="s">
        <v>3932</v>
      </c>
      <c r="W404" s="66">
        <v>3712182.05</v>
      </c>
      <c r="X404" s="68">
        <v>655090.97</v>
      </c>
    </row>
    <row r="405" spans="1:24" s="92" customFormat="1" ht="45" customHeight="1" x14ac:dyDescent="0.25">
      <c r="A405" s="90">
        <v>392</v>
      </c>
      <c r="B405" s="31" t="s">
        <v>1140</v>
      </c>
      <c r="C405" s="31">
        <v>127137</v>
      </c>
      <c r="D405" s="44" t="s">
        <v>1260</v>
      </c>
      <c r="E405" s="44" t="s">
        <v>1169</v>
      </c>
      <c r="F405" s="44" t="s">
        <v>1261</v>
      </c>
      <c r="G405" s="29">
        <v>43658</v>
      </c>
      <c r="H405" s="29">
        <v>45119</v>
      </c>
      <c r="I405" s="30">
        <v>85</v>
      </c>
      <c r="J405" s="31" t="s">
        <v>24</v>
      </c>
      <c r="K405" s="31" t="s">
        <v>727</v>
      </c>
      <c r="L405" s="31" t="s">
        <v>1267</v>
      </c>
      <c r="M405" s="31" t="s">
        <v>27</v>
      </c>
      <c r="N405" s="32" t="s">
        <v>977</v>
      </c>
      <c r="O405" s="66">
        <v>7481665.29</v>
      </c>
      <c r="P405" s="66">
        <v>1320293.8700000001</v>
      </c>
      <c r="Q405" s="65">
        <v>1087882.58</v>
      </c>
      <c r="R405" s="66"/>
      <c r="S405" s="65">
        <v>1877315.64</v>
      </c>
      <c r="T405" s="65">
        <f t="shared" si="6"/>
        <v>11767157.380000001</v>
      </c>
      <c r="U405" s="67" t="s">
        <v>38</v>
      </c>
      <c r="V405" s="67" t="s">
        <v>3932</v>
      </c>
      <c r="W405" s="66">
        <v>3346547.28</v>
      </c>
      <c r="X405" s="68">
        <v>590567.17999999993</v>
      </c>
    </row>
    <row r="406" spans="1:24" s="92" customFormat="1" ht="45" customHeight="1" x14ac:dyDescent="0.25">
      <c r="A406" s="90">
        <v>393</v>
      </c>
      <c r="B406" s="31" t="s">
        <v>1140</v>
      </c>
      <c r="C406" s="31">
        <v>127139</v>
      </c>
      <c r="D406" s="44" t="s">
        <v>1262</v>
      </c>
      <c r="E406" s="44" t="s">
        <v>1169</v>
      </c>
      <c r="F406" s="44" t="s">
        <v>1271</v>
      </c>
      <c r="G406" s="29">
        <v>43658</v>
      </c>
      <c r="H406" s="29">
        <v>45119</v>
      </c>
      <c r="I406" s="30">
        <v>85</v>
      </c>
      <c r="J406" s="31" t="s">
        <v>34</v>
      </c>
      <c r="K406" s="31" t="s">
        <v>1263</v>
      </c>
      <c r="L406" s="31" t="s">
        <v>1268</v>
      </c>
      <c r="M406" s="31" t="s">
        <v>27</v>
      </c>
      <c r="N406" s="32" t="s">
        <v>977</v>
      </c>
      <c r="O406" s="66">
        <v>7480389.6200000001</v>
      </c>
      <c r="P406" s="66">
        <v>1320068.75</v>
      </c>
      <c r="Q406" s="65">
        <v>1010532.93</v>
      </c>
      <c r="R406" s="66"/>
      <c r="S406" s="65">
        <v>2621832.69</v>
      </c>
      <c r="T406" s="65">
        <f t="shared" si="6"/>
        <v>12432823.99</v>
      </c>
      <c r="U406" s="67" t="s">
        <v>38</v>
      </c>
      <c r="V406" s="67" t="s">
        <v>3932</v>
      </c>
      <c r="W406" s="66">
        <v>3279932.46</v>
      </c>
      <c r="X406" s="68">
        <v>578811.62</v>
      </c>
    </row>
    <row r="407" spans="1:24" s="92" customFormat="1" ht="45" customHeight="1" x14ac:dyDescent="0.25">
      <c r="A407" s="90">
        <v>394</v>
      </c>
      <c r="B407" s="31" t="s">
        <v>1140</v>
      </c>
      <c r="C407" s="31">
        <v>127130</v>
      </c>
      <c r="D407" s="44" t="s">
        <v>1264</v>
      </c>
      <c r="E407" s="44" t="s">
        <v>1163</v>
      </c>
      <c r="F407" s="44" t="s">
        <v>1269</v>
      </c>
      <c r="G407" s="29">
        <v>43658</v>
      </c>
      <c r="H407" s="29">
        <v>45118</v>
      </c>
      <c r="I407" s="30">
        <v>85</v>
      </c>
      <c r="J407" s="31" t="s">
        <v>498</v>
      </c>
      <c r="K407" s="31" t="s">
        <v>1265</v>
      </c>
      <c r="L407" s="31" t="s">
        <v>1270</v>
      </c>
      <c r="M407" s="31" t="s">
        <v>27</v>
      </c>
      <c r="N407" s="32" t="s">
        <v>977</v>
      </c>
      <c r="O407" s="66">
        <v>18418179.170000002</v>
      </c>
      <c r="P407" s="66">
        <v>3250266.91</v>
      </c>
      <c r="Q407" s="65">
        <v>3298063.82</v>
      </c>
      <c r="R407" s="66"/>
      <c r="S407" s="65">
        <v>4546996.74</v>
      </c>
      <c r="T407" s="65">
        <f t="shared" si="6"/>
        <v>29513506.640000001</v>
      </c>
      <c r="U407" s="67" t="s">
        <v>38</v>
      </c>
      <c r="V407" s="67" t="s">
        <v>3932</v>
      </c>
      <c r="W407" s="66">
        <v>6802800.2499999991</v>
      </c>
      <c r="X407" s="68">
        <v>1200494.17</v>
      </c>
    </row>
    <row r="408" spans="1:24" s="92" customFormat="1" ht="45" customHeight="1" x14ac:dyDescent="0.25">
      <c r="A408" s="90">
        <v>395</v>
      </c>
      <c r="B408" s="31" t="s">
        <v>1272</v>
      </c>
      <c r="C408" s="31">
        <v>127221</v>
      </c>
      <c r="D408" s="48" t="s">
        <v>1274</v>
      </c>
      <c r="E408" s="44" t="s">
        <v>984</v>
      </c>
      <c r="F408" s="44" t="s">
        <v>1273</v>
      </c>
      <c r="G408" s="29">
        <v>43700</v>
      </c>
      <c r="H408" s="29">
        <v>44888</v>
      </c>
      <c r="I408" s="30">
        <v>84.341085289999995</v>
      </c>
      <c r="J408" s="31" t="s">
        <v>950</v>
      </c>
      <c r="K408" s="31" t="s">
        <v>950</v>
      </c>
      <c r="L408" s="31" t="s">
        <v>950</v>
      </c>
      <c r="M408" s="31" t="s">
        <v>36</v>
      </c>
      <c r="N408" s="32" t="s">
        <v>982</v>
      </c>
      <c r="O408" s="66">
        <v>174332137.72</v>
      </c>
      <c r="P408" s="66">
        <v>32366812.280000001</v>
      </c>
      <c r="Q408" s="65">
        <v>0</v>
      </c>
      <c r="R408" s="66"/>
      <c r="S408" s="65">
        <v>0</v>
      </c>
      <c r="T408" s="65">
        <f t="shared" si="6"/>
        <v>206698950</v>
      </c>
      <c r="U408" s="67" t="s">
        <v>505</v>
      </c>
      <c r="V408" s="67" t="s">
        <v>39</v>
      </c>
      <c r="W408" s="66">
        <v>163878737.84000003</v>
      </c>
      <c r="X408" s="68">
        <v>0</v>
      </c>
    </row>
    <row r="409" spans="1:24" s="92" customFormat="1" ht="45" customHeight="1" x14ac:dyDescent="0.25">
      <c r="A409" s="90">
        <v>396</v>
      </c>
      <c r="B409" s="31" t="s">
        <v>1136</v>
      </c>
      <c r="C409" s="31">
        <v>130632</v>
      </c>
      <c r="D409" s="44" t="s">
        <v>1277</v>
      </c>
      <c r="E409" s="44" t="s">
        <v>1275</v>
      </c>
      <c r="F409" s="44" t="s">
        <v>1282</v>
      </c>
      <c r="G409" s="29">
        <v>43718</v>
      </c>
      <c r="H409" s="29">
        <v>44850</v>
      </c>
      <c r="I409" s="30">
        <v>84.341085289999995</v>
      </c>
      <c r="J409" s="31" t="s">
        <v>950</v>
      </c>
      <c r="K409" s="31" t="s">
        <v>950</v>
      </c>
      <c r="L409" s="31" t="s">
        <v>950</v>
      </c>
      <c r="M409" s="31" t="s">
        <v>36</v>
      </c>
      <c r="N409" s="32" t="s">
        <v>1338</v>
      </c>
      <c r="O409" s="66">
        <v>190132540.22999999</v>
      </c>
      <c r="P409" s="66">
        <v>35300342.920000002</v>
      </c>
      <c r="Q409" s="65">
        <v>0</v>
      </c>
      <c r="R409" s="66"/>
      <c r="S409" s="65">
        <v>0</v>
      </c>
      <c r="T409" s="65">
        <f t="shared" si="6"/>
        <v>225432883.14999998</v>
      </c>
      <c r="U409" s="67" t="s">
        <v>505</v>
      </c>
      <c r="V409" s="67" t="s">
        <v>3932</v>
      </c>
      <c r="W409" s="66">
        <v>0</v>
      </c>
      <c r="X409" s="68">
        <v>0</v>
      </c>
    </row>
    <row r="410" spans="1:24" s="92" customFormat="1" ht="45" customHeight="1" x14ac:dyDescent="0.25">
      <c r="A410" s="90">
        <v>397</v>
      </c>
      <c r="B410" s="31" t="s">
        <v>1136</v>
      </c>
      <c r="C410" s="31">
        <v>130181</v>
      </c>
      <c r="D410" s="48" t="s">
        <v>1281</v>
      </c>
      <c r="E410" s="44" t="s">
        <v>1138</v>
      </c>
      <c r="F410" s="44" t="s">
        <v>1276</v>
      </c>
      <c r="G410" s="29">
        <v>43718</v>
      </c>
      <c r="H410" s="29">
        <v>45179</v>
      </c>
      <c r="I410" s="30">
        <v>84.341085289999995</v>
      </c>
      <c r="J410" s="31" t="s">
        <v>950</v>
      </c>
      <c r="K410" s="31" t="s">
        <v>950</v>
      </c>
      <c r="L410" s="31" t="s">
        <v>950</v>
      </c>
      <c r="M410" s="31" t="s">
        <v>36</v>
      </c>
      <c r="N410" s="32" t="s">
        <v>1338</v>
      </c>
      <c r="O410" s="66">
        <v>194619924.09</v>
      </c>
      <c r="P410" s="66">
        <v>31518410.489999998</v>
      </c>
      <c r="Q410" s="65">
        <v>4615068.0599999996</v>
      </c>
      <c r="R410" s="66"/>
      <c r="S410" s="65">
        <v>0</v>
      </c>
      <c r="T410" s="65">
        <f t="shared" si="6"/>
        <v>230753402.64000002</v>
      </c>
      <c r="U410" s="67" t="s">
        <v>38</v>
      </c>
      <c r="V410" s="67" t="s">
        <v>602</v>
      </c>
      <c r="W410" s="66">
        <v>113818781.34999999</v>
      </c>
      <c r="X410" s="68">
        <v>14705700.790000001</v>
      </c>
    </row>
    <row r="411" spans="1:24" s="92" customFormat="1" ht="45" customHeight="1" x14ac:dyDescent="0.25">
      <c r="A411" s="90">
        <v>398</v>
      </c>
      <c r="B411" s="31" t="s">
        <v>1272</v>
      </c>
      <c r="C411" s="31">
        <v>130277</v>
      </c>
      <c r="D411" s="48" t="s">
        <v>1278</v>
      </c>
      <c r="E411" s="44" t="s">
        <v>1279</v>
      </c>
      <c r="F411" s="44" t="s">
        <v>1280</v>
      </c>
      <c r="G411" s="29">
        <v>43728</v>
      </c>
      <c r="H411" s="29">
        <v>45097</v>
      </c>
      <c r="I411" s="30">
        <v>84.341085289999995</v>
      </c>
      <c r="J411" s="31" t="s">
        <v>950</v>
      </c>
      <c r="K411" s="31" t="s">
        <v>950</v>
      </c>
      <c r="L411" s="31" t="s">
        <v>950</v>
      </c>
      <c r="M411" s="31" t="s">
        <v>36</v>
      </c>
      <c r="N411" s="32" t="s">
        <v>982</v>
      </c>
      <c r="O411" s="66">
        <v>58717037.280000001</v>
      </c>
      <c r="P411" s="66">
        <v>10901508.720000001</v>
      </c>
      <c r="Q411" s="65">
        <v>0</v>
      </c>
      <c r="R411" s="66"/>
      <c r="S411" s="65">
        <v>4998</v>
      </c>
      <c r="T411" s="65">
        <f t="shared" si="6"/>
        <v>69623544</v>
      </c>
      <c r="U411" s="67" t="s">
        <v>38</v>
      </c>
      <c r="V411" s="67" t="s">
        <v>39</v>
      </c>
      <c r="W411" s="66">
        <v>22292536.98</v>
      </c>
      <c r="X411" s="68">
        <v>0</v>
      </c>
    </row>
    <row r="412" spans="1:24" s="92" customFormat="1" ht="45" customHeight="1" x14ac:dyDescent="0.25">
      <c r="A412" s="90">
        <v>399</v>
      </c>
      <c r="B412" s="31" t="s">
        <v>1223</v>
      </c>
      <c r="C412" s="31">
        <v>122386</v>
      </c>
      <c r="D412" s="48" t="s">
        <v>1289</v>
      </c>
      <c r="E412" s="44" t="s">
        <v>1220</v>
      </c>
      <c r="F412" s="44" t="s">
        <v>1288</v>
      </c>
      <c r="G412" s="29">
        <v>43795</v>
      </c>
      <c r="H412" s="29">
        <v>44500</v>
      </c>
      <c r="I412" s="30">
        <v>82.028899999999993</v>
      </c>
      <c r="J412" s="31" t="s">
        <v>1291</v>
      </c>
      <c r="K412" s="31" t="s">
        <v>1287</v>
      </c>
      <c r="L412" s="31" t="s">
        <v>1290</v>
      </c>
      <c r="M412" s="31" t="s">
        <v>1285</v>
      </c>
      <c r="N412" s="32" t="s">
        <v>1286</v>
      </c>
      <c r="O412" s="66">
        <v>4872558.1100000003</v>
      </c>
      <c r="P412" s="66">
        <v>1067492.06</v>
      </c>
      <c r="Q412" s="65">
        <v>765360.61</v>
      </c>
      <c r="R412" s="66"/>
      <c r="S412" s="65">
        <v>553506.31999999995</v>
      </c>
      <c r="T412" s="65">
        <f t="shared" si="6"/>
        <v>7258917.1000000006</v>
      </c>
      <c r="U412" s="67" t="s">
        <v>505</v>
      </c>
      <c r="V412" s="67" t="s">
        <v>44</v>
      </c>
      <c r="W412" s="66">
        <v>4807395.26</v>
      </c>
      <c r="X412" s="68">
        <v>1048863.5</v>
      </c>
    </row>
    <row r="413" spans="1:24" s="92" customFormat="1" ht="45" customHeight="1" x14ac:dyDescent="0.25">
      <c r="A413" s="90">
        <v>400</v>
      </c>
      <c r="B413" s="31" t="s">
        <v>1251</v>
      </c>
      <c r="C413" s="31">
        <v>127312</v>
      </c>
      <c r="D413" s="44" t="s">
        <v>1292</v>
      </c>
      <c r="E413" s="44" t="s">
        <v>1249</v>
      </c>
      <c r="F413" s="44" t="s">
        <v>1293</v>
      </c>
      <c r="G413" s="29">
        <v>43803</v>
      </c>
      <c r="H413" s="29">
        <v>45141</v>
      </c>
      <c r="I413" s="30">
        <v>84.341099999999997</v>
      </c>
      <c r="J413" s="31" t="s">
        <v>950</v>
      </c>
      <c r="K413" s="31" t="s">
        <v>950</v>
      </c>
      <c r="L413" s="31" t="s">
        <v>950</v>
      </c>
      <c r="M413" s="31" t="s">
        <v>36</v>
      </c>
      <c r="N413" s="32" t="s">
        <v>982</v>
      </c>
      <c r="O413" s="66">
        <v>12584528.35</v>
      </c>
      <c r="P413" s="66">
        <v>2336465.7200000002</v>
      </c>
      <c r="Q413" s="65">
        <v>0</v>
      </c>
      <c r="R413" s="66"/>
      <c r="S413" s="65">
        <v>5000</v>
      </c>
      <c r="T413" s="65">
        <f t="shared" si="6"/>
        <v>14925994.07</v>
      </c>
      <c r="U413" s="67" t="s">
        <v>38</v>
      </c>
      <c r="V413" s="67" t="s">
        <v>44</v>
      </c>
      <c r="W413" s="66">
        <v>7797090.6199999982</v>
      </c>
      <c r="X413" s="68">
        <v>0</v>
      </c>
    </row>
    <row r="414" spans="1:24" s="92" customFormat="1" ht="45" customHeight="1" x14ac:dyDescent="0.25">
      <c r="A414" s="90">
        <v>401</v>
      </c>
      <c r="B414" s="31" t="s">
        <v>1294</v>
      </c>
      <c r="C414" s="31">
        <v>129052</v>
      </c>
      <c r="D414" s="44" t="s">
        <v>1296</v>
      </c>
      <c r="E414" s="44" t="s">
        <v>1295</v>
      </c>
      <c r="F414" s="44" t="s">
        <v>1312</v>
      </c>
      <c r="G414" s="29">
        <v>43810</v>
      </c>
      <c r="H414" s="29">
        <v>44662</v>
      </c>
      <c r="I414" s="30">
        <v>85</v>
      </c>
      <c r="J414" s="31" t="s">
        <v>3333</v>
      </c>
      <c r="K414" s="31" t="s">
        <v>764</v>
      </c>
      <c r="L414" s="31" t="s">
        <v>765</v>
      </c>
      <c r="M414" s="31" t="s">
        <v>27</v>
      </c>
      <c r="N414" s="32" t="s">
        <v>209</v>
      </c>
      <c r="O414" s="66">
        <v>13646665</v>
      </c>
      <c r="P414" s="66">
        <v>2408235</v>
      </c>
      <c r="Q414" s="65">
        <v>6655900</v>
      </c>
      <c r="R414" s="66"/>
      <c r="S414" s="65">
        <v>4370625</v>
      </c>
      <c r="T414" s="65">
        <f t="shared" si="6"/>
        <v>27081425</v>
      </c>
      <c r="U414" s="67" t="s">
        <v>505</v>
      </c>
      <c r="V414" s="67" t="s">
        <v>39</v>
      </c>
      <c r="W414" s="66">
        <v>13499411</v>
      </c>
      <c r="X414" s="68">
        <v>2382249</v>
      </c>
    </row>
    <row r="415" spans="1:24" s="92" customFormat="1" ht="45" customHeight="1" x14ac:dyDescent="0.25">
      <c r="A415" s="90">
        <v>402</v>
      </c>
      <c r="B415" s="31" t="s">
        <v>1294</v>
      </c>
      <c r="C415" s="31">
        <v>128998</v>
      </c>
      <c r="D415" s="44" t="s">
        <v>1297</v>
      </c>
      <c r="E415" s="44" t="s">
        <v>1169</v>
      </c>
      <c r="F415" s="44" t="s">
        <v>1306</v>
      </c>
      <c r="G415" s="29">
        <v>43810</v>
      </c>
      <c r="H415" s="29">
        <v>44753</v>
      </c>
      <c r="I415" s="30">
        <v>85</v>
      </c>
      <c r="J415" s="31" t="s">
        <v>2278</v>
      </c>
      <c r="K415" s="31" t="s">
        <v>764</v>
      </c>
      <c r="L415" s="31" t="s">
        <v>765</v>
      </c>
      <c r="M415" s="31" t="s">
        <v>27</v>
      </c>
      <c r="N415" s="32" t="s">
        <v>209</v>
      </c>
      <c r="O415" s="66">
        <v>13893547.51</v>
      </c>
      <c r="P415" s="66">
        <v>2451802.4900000002</v>
      </c>
      <c r="Q415" s="65">
        <v>6836292.8600000003</v>
      </c>
      <c r="R415" s="66"/>
      <c r="S415" s="65">
        <v>4539910.51</v>
      </c>
      <c r="T415" s="65">
        <f t="shared" si="6"/>
        <v>27721553.369999997</v>
      </c>
      <c r="U415" s="67" t="s">
        <v>505</v>
      </c>
      <c r="V415" s="67" t="s">
        <v>39</v>
      </c>
      <c r="W415" s="66">
        <v>13841989.550000001</v>
      </c>
      <c r="X415" s="68">
        <v>2442704.04</v>
      </c>
    </row>
    <row r="416" spans="1:24" s="92" customFormat="1" ht="45" customHeight="1" x14ac:dyDescent="0.25">
      <c r="A416" s="90">
        <v>403</v>
      </c>
      <c r="B416" s="31" t="s">
        <v>1294</v>
      </c>
      <c r="C416" s="31">
        <v>129007</v>
      </c>
      <c r="D416" s="44" t="s">
        <v>1299</v>
      </c>
      <c r="E416" s="44" t="s">
        <v>1298</v>
      </c>
      <c r="F416" s="44" t="s">
        <v>1307</v>
      </c>
      <c r="G416" s="29">
        <v>43810</v>
      </c>
      <c r="H416" s="29">
        <v>44906</v>
      </c>
      <c r="I416" s="30">
        <v>85</v>
      </c>
      <c r="J416" s="31" t="s">
        <v>541</v>
      </c>
      <c r="K416" s="31" t="s">
        <v>592</v>
      </c>
      <c r="L416" s="31" t="s">
        <v>592</v>
      </c>
      <c r="M416" s="31" t="s">
        <v>27</v>
      </c>
      <c r="N416" s="32" t="s">
        <v>209</v>
      </c>
      <c r="O416" s="66">
        <v>14508995.640000001</v>
      </c>
      <c r="P416" s="66">
        <v>2560411</v>
      </c>
      <c r="Q416" s="65">
        <v>6282358.0700000003</v>
      </c>
      <c r="R416" s="66"/>
      <c r="S416" s="65">
        <v>3455481.86</v>
      </c>
      <c r="T416" s="65">
        <f t="shared" si="6"/>
        <v>26807246.57</v>
      </c>
      <c r="U416" s="67" t="s">
        <v>505</v>
      </c>
      <c r="V416" s="67"/>
      <c r="W416" s="66">
        <v>13367273.690000001</v>
      </c>
      <c r="X416" s="68">
        <v>2358930.6600000006</v>
      </c>
    </row>
    <row r="417" spans="1:24" s="92" customFormat="1" ht="45" customHeight="1" x14ac:dyDescent="0.25">
      <c r="A417" s="90">
        <v>404</v>
      </c>
      <c r="B417" s="31" t="s">
        <v>1294</v>
      </c>
      <c r="C417" s="31">
        <v>129084</v>
      </c>
      <c r="D417" s="44" t="s">
        <v>1301</v>
      </c>
      <c r="E417" s="44" t="s">
        <v>1300</v>
      </c>
      <c r="F417" s="44" t="s">
        <v>1313</v>
      </c>
      <c r="G417" s="29">
        <v>43810</v>
      </c>
      <c r="H417" s="29">
        <v>44723</v>
      </c>
      <c r="I417" s="30">
        <v>85</v>
      </c>
      <c r="J417" s="31" t="s">
        <v>3321</v>
      </c>
      <c r="K417" s="31" t="s">
        <v>764</v>
      </c>
      <c r="L417" s="31" t="s">
        <v>765</v>
      </c>
      <c r="M417" s="31" t="s">
        <v>27</v>
      </c>
      <c r="N417" s="32" t="s">
        <v>209</v>
      </c>
      <c r="O417" s="66">
        <v>14384561.9</v>
      </c>
      <c r="P417" s="66">
        <v>2538452.1</v>
      </c>
      <c r="Q417" s="65">
        <v>6788406</v>
      </c>
      <c r="R417" s="66"/>
      <c r="S417" s="65">
        <v>4505169.8</v>
      </c>
      <c r="T417" s="65">
        <f t="shared" si="6"/>
        <v>28216589.800000001</v>
      </c>
      <c r="U417" s="67" t="s">
        <v>505</v>
      </c>
      <c r="V417" s="67" t="s">
        <v>39</v>
      </c>
      <c r="W417" s="66">
        <v>14013552.219999999</v>
      </c>
      <c r="X417" s="68">
        <v>2472979.81</v>
      </c>
    </row>
    <row r="418" spans="1:24" s="92" customFormat="1" ht="45" customHeight="1" x14ac:dyDescent="0.25">
      <c r="A418" s="90">
        <v>405</v>
      </c>
      <c r="B418" s="31" t="s">
        <v>1294</v>
      </c>
      <c r="C418" s="31">
        <v>129001</v>
      </c>
      <c r="D418" s="44" t="s">
        <v>1303</v>
      </c>
      <c r="E418" s="44" t="s">
        <v>1302</v>
      </c>
      <c r="F418" s="44" t="s">
        <v>1314</v>
      </c>
      <c r="G418" s="29">
        <v>43810</v>
      </c>
      <c r="H418" s="29">
        <v>44541</v>
      </c>
      <c r="I418" s="30">
        <v>80</v>
      </c>
      <c r="J418" s="31" t="s">
        <v>42</v>
      </c>
      <c r="K418" s="31" t="s">
        <v>43</v>
      </c>
      <c r="L418" s="31" t="s">
        <v>43</v>
      </c>
      <c r="M418" s="31" t="s">
        <v>27</v>
      </c>
      <c r="N418" s="32" t="s">
        <v>209</v>
      </c>
      <c r="O418" s="66">
        <v>3707116.84</v>
      </c>
      <c r="P418" s="66">
        <v>919241.66</v>
      </c>
      <c r="Q418" s="65">
        <v>1481720.5</v>
      </c>
      <c r="R418" s="66"/>
      <c r="S418" s="65">
        <v>746991.5</v>
      </c>
      <c r="T418" s="65">
        <f t="shared" si="6"/>
        <v>6855070.5</v>
      </c>
      <c r="U418" s="67" t="s">
        <v>505</v>
      </c>
      <c r="V418" s="67" t="s">
        <v>39</v>
      </c>
      <c r="W418" s="66">
        <v>3595500.61</v>
      </c>
      <c r="X418" s="68">
        <v>898874.15</v>
      </c>
    </row>
    <row r="419" spans="1:24" s="92" customFormat="1" ht="45" customHeight="1" x14ac:dyDescent="0.25">
      <c r="A419" s="90">
        <v>406</v>
      </c>
      <c r="B419" s="31" t="s">
        <v>1294</v>
      </c>
      <c r="C419" s="31">
        <v>129020</v>
      </c>
      <c r="D419" s="44" t="s">
        <v>1305</v>
      </c>
      <c r="E419" s="44" t="s">
        <v>1304</v>
      </c>
      <c r="F419" s="44" t="s">
        <v>1315</v>
      </c>
      <c r="G419" s="29">
        <v>43812</v>
      </c>
      <c r="H419" s="29">
        <v>44543</v>
      </c>
      <c r="I419" s="30">
        <v>85</v>
      </c>
      <c r="J419" s="31" t="s">
        <v>3321</v>
      </c>
      <c r="K419" s="31" t="s">
        <v>764</v>
      </c>
      <c r="L419" s="31" t="s">
        <v>765</v>
      </c>
      <c r="M419" s="31" t="s">
        <v>27</v>
      </c>
      <c r="N419" s="32" t="s">
        <v>209</v>
      </c>
      <c r="O419" s="66">
        <v>14371012.9</v>
      </c>
      <c r="P419" s="66">
        <v>2536061.1</v>
      </c>
      <c r="Q419" s="65">
        <v>6805396</v>
      </c>
      <c r="R419" s="66"/>
      <c r="S419" s="65">
        <v>4505369.3</v>
      </c>
      <c r="T419" s="65">
        <f t="shared" si="6"/>
        <v>28217839.300000001</v>
      </c>
      <c r="U419" s="67" t="s">
        <v>505</v>
      </c>
      <c r="V419" s="67" t="s">
        <v>39</v>
      </c>
      <c r="W419" s="66">
        <v>13803366.75</v>
      </c>
      <c r="X419" s="68">
        <v>2435888.25</v>
      </c>
    </row>
    <row r="420" spans="1:24" s="92" customFormat="1" ht="45" customHeight="1" x14ac:dyDescent="0.25">
      <c r="A420" s="90">
        <v>407</v>
      </c>
      <c r="B420" s="31" t="s">
        <v>1294</v>
      </c>
      <c r="C420" s="31">
        <v>129002</v>
      </c>
      <c r="D420" s="44" t="s">
        <v>1308</v>
      </c>
      <c r="E420" s="44" t="s">
        <v>1309</v>
      </c>
      <c r="F420" s="44" t="s">
        <v>1316</v>
      </c>
      <c r="G420" s="29">
        <v>43816</v>
      </c>
      <c r="H420" s="29">
        <v>44729</v>
      </c>
      <c r="I420" s="30">
        <v>85</v>
      </c>
      <c r="J420" s="31" t="s">
        <v>308</v>
      </c>
      <c r="K420" s="31" t="s">
        <v>714</v>
      </c>
      <c r="L420" s="31" t="s">
        <v>715</v>
      </c>
      <c r="M420" s="31" t="s">
        <v>27</v>
      </c>
      <c r="N420" s="32" t="s">
        <v>209</v>
      </c>
      <c r="O420" s="66">
        <v>10712652.470000001</v>
      </c>
      <c r="P420" s="66">
        <v>1890468.04</v>
      </c>
      <c r="Q420" s="65">
        <v>4862615.3099999996</v>
      </c>
      <c r="R420" s="66"/>
      <c r="S420" s="65">
        <v>1581949.21</v>
      </c>
      <c r="T420" s="65">
        <f t="shared" si="6"/>
        <v>19047685.030000001</v>
      </c>
      <c r="U420" s="67" t="s">
        <v>505</v>
      </c>
      <c r="V420" s="67"/>
      <c r="W420" s="66">
        <v>9929112.5300000012</v>
      </c>
      <c r="X420" s="68">
        <v>1752414.4800000002</v>
      </c>
    </row>
    <row r="421" spans="1:24" s="92" customFormat="1" ht="45" customHeight="1" x14ac:dyDescent="0.25">
      <c r="A421" s="90">
        <v>408</v>
      </c>
      <c r="B421" s="31" t="s">
        <v>1294</v>
      </c>
      <c r="C421" s="31">
        <v>129003</v>
      </c>
      <c r="D421" s="44" t="s">
        <v>1311</v>
      </c>
      <c r="E421" s="44" t="s">
        <v>1310</v>
      </c>
      <c r="F421" s="44" t="s">
        <v>1317</v>
      </c>
      <c r="G421" s="29">
        <v>43816</v>
      </c>
      <c r="H421" s="29">
        <v>44912</v>
      </c>
      <c r="I421" s="30">
        <v>85</v>
      </c>
      <c r="J421" s="31" t="s">
        <v>3321</v>
      </c>
      <c r="K421" s="31" t="s">
        <v>555</v>
      </c>
      <c r="L421" s="31" t="s">
        <v>555</v>
      </c>
      <c r="M421" s="31" t="s">
        <v>27</v>
      </c>
      <c r="N421" s="32" t="s">
        <v>209</v>
      </c>
      <c r="O421" s="66">
        <v>11597104.49</v>
      </c>
      <c r="P421" s="66">
        <v>2046547.86</v>
      </c>
      <c r="Q421" s="65">
        <v>4849481.5199999996</v>
      </c>
      <c r="R421" s="66"/>
      <c r="S421" s="65">
        <v>1522870.41</v>
      </c>
      <c r="T421" s="65">
        <f t="shared" si="6"/>
        <v>20016004.279999997</v>
      </c>
      <c r="U421" s="67" t="s">
        <v>505</v>
      </c>
      <c r="V421" s="67" t="s">
        <v>3932</v>
      </c>
      <c r="W421" s="66">
        <v>10943227.669999996</v>
      </c>
      <c r="X421" s="68">
        <v>1931157.84</v>
      </c>
    </row>
    <row r="422" spans="1:24" s="92" customFormat="1" ht="45" customHeight="1" x14ac:dyDescent="0.25">
      <c r="A422" s="90">
        <v>409</v>
      </c>
      <c r="B422" s="31" t="s">
        <v>1294</v>
      </c>
      <c r="C422" s="31">
        <v>129090</v>
      </c>
      <c r="D422" s="44" t="s">
        <v>1319</v>
      </c>
      <c r="E422" s="44" t="s">
        <v>216</v>
      </c>
      <c r="F422" s="44" t="s">
        <v>1318</v>
      </c>
      <c r="G422" s="29">
        <v>43822</v>
      </c>
      <c r="H422" s="49">
        <v>44188</v>
      </c>
      <c r="I422" s="30">
        <v>80</v>
      </c>
      <c r="J422" s="31" t="s">
        <v>42</v>
      </c>
      <c r="K422" s="31" t="s">
        <v>43</v>
      </c>
      <c r="L422" s="31" t="s">
        <v>43</v>
      </c>
      <c r="M422" s="31" t="s">
        <v>27</v>
      </c>
      <c r="N422" s="32" t="s">
        <v>209</v>
      </c>
      <c r="O422" s="66">
        <v>2158721.98</v>
      </c>
      <c r="P422" s="66">
        <v>539680.5</v>
      </c>
      <c r="Q422" s="65">
        <v>824336.12</v>
      </c>
      <c r="R422" s="66"/>
      <c r="S422" s="65">
        <v>293689.65000000002</v>
      </c>
      <c r="T422" s="65">
        <f t="shared" si="6"/>
        <v>3816428.25</v>
      </c>
      <c r="U422" s="67" t="s">
        <v>505</v>
      </c>
      <c r="V422" s="67"/>
      <c r="W422" s="66">
        <v>1617764.17</v>
      </c>
      <c r="X422" s="68">
        <v>404441.04</v>
      </c>
    </row>
    <row r="423" spans="1:24" s="92" customFormat="1" ht="45" customHeight="1" x14ac:dyDescent="0.25">
      <c r="A423" s="90">
        <v>410</v>
      </c>
      <c r="B423" s="31" t="s">
        <v>1294</v>
      </c>
      <c r="C423" s="31">
        <v>129076</v>
      </c>
      <c r="D423" s="44" t="s">
        <v>1321</v>
      </c>
      <c r="E423" s="44" t="s">
        <v>1142</v>
      </c>
      <c r="F423" s="44" t="s">
        <v>1320</v>
      </c>
      <c r="G423" s="29">
        <v>43822</v>
      </c>
      <c r="H423" s="29">
        <v>44734</v>
      </c>
      <c r="I423" s="30">
        <v>85</v>
      </c>
      <c r="J423" s="31" t="s">
        <v>3321</v>
      </c>
      <c r="K423" s="31" t="s">
        <v>764</v>
      </c>
      <c r="L423" s="31" t="s">
        <v>765</v>
      </c>
      <c r="M423" s="31" t="s">
        <v>27</v>
      </c>
      <c r="N423" s="32" t="s">
        <v>209</v>
      </c>
      <c r="O423" s="66">
        <v>13683958.75</v>
      </c>
      <c r="P423" s="66">
        <v>2414816.25</v>
      </c>
      <c r="Q423" s="65">
        <v>6718475</v>
      </c>
      <c r="R423" s="66"/>
      <c r="S423" s="65">
        <v>4462786</v>
      </c>
      <c r="T423" s="65">
        <f t="shared" si="6"/>
        <v>27280036</v>
      </c>
      <c r="U423" s="67" t="s">
        <v>505</v>
      </c>
      <c r="V423" s="67" t="s">
        <v>44</v>
      </c>
      <c r="W423" s="66">
        <v>13618272.200000001</v>
      </c>
      <c r="X423" s="68">
        <v>2403224.5</v>
      </c>
    </row>
    <row r="424" spans="1:24" s="92" customFormat="1" ht="45" customHeight="1" x14ac:dyDescent="0.25">
      <c r="A424" s="90">
        <v>411</v>
      </c>
      <c r="B424" s="31" t="s">
        <v>1294</v>
      </c>
      <c r="C424" s="31">
        <v>129221</v>
      </c>
      <c r="D424" s="44" t="s">
        <v>1323</v>
      </c>
      <c r="E424" s="44" t="s">
        <v>1322</v>
      </c>
      <c r="F424" s="44" t="s">
        <v>1325</v>
      </c>
      <c r="G424" s="29">
        <v>43823</v>
      </c>
      <c r="H424" s="29">
        <v>44567</v>
      </c>
      <c r="I424" s="30">
        <v>85</v>
      </c>
      <c r="J424" s="31" t="s">
        <v>3321</v>
      </c>
      <c r="K424" s="31" t="s">
        <v>764</v>
      </c>
      <c r="L424" s="31" t="s">
        <v>1324</v>
      </c>
      <c r="M424" s="31" t="s">
        <v>27</v>
      </c>
      <c r="N424" s="32" t="s">
        <v>209</v>
      </c>
      <c r="O424" s="66">
        <v>14561863.4</v>
      </c>
      <c r="P424" s="66">
        <v>2569740.6</v>
      </c>
      <c r="Q424" s="65">
        <v>6869540.2800000003</v>
      </c>
      <c r="R424" s="66"/>
      <c r="S424" s="65">
        <v>4560217.41</v>
      </c>
      <c r="T424" s="65">
        <f t="shared" si="6"/>
        <v>28561361.690000001</v>
      </c>
      <c r="U424" s="67" t="s">
        <v>505</v>
      </c>
      <c r="V424" s="67"/>
      <c r="W424" s="66">
        <v>14235568.220000003</v>
      </c>
      <c r="X424" s="68">
        <v>2512159.1099999994</v>
      </c>
    </row>
    <row r="425" spans="1:24" s="92" customFormat="1" ht="45" customHeight="1" x14ac:dyDescent="0.25">
      <c r="A425" s="90">
        <v>412</v>
      </c>
      <c r="B425" s="31" t="s">
        <v>1251</v>
      </c>
      <c r="C425" s="31">
        <v>131382</v>
      </c>
      <c r="D425" s="44" t="s">
        <v>1328</v>
      </c>
      <c r="E425" s="44" t="s">
        <v>1327</v>
      </c>
      <c r="F425" s="44" t="s">
        <v>1326</v>
      </c>
      <c r="G425" s="29">
        <v>43829</v>
      </c>
      <c r="H425" s="29">
        <v>45230</v>
      </c>
      <c r="I425" s="30">
        <v>84.341099999999997</v>
      </c>
      <c r="J425" s="31" t="s">
        <v>950</v>
      </c>
      <c r="K425" s="31" t="s">
        <v>950</v>
      </c>
      <c r="L425" s="31" t="s">
        <v>950</v>
      </c>
      <c r="M425" s="31" t="s">
        <v>36</v>
      </c>
      <c r="N425" s="32" t="s">
        <v>982</v>
      </c>
      <c r="O425" s="66">
        <v>38763530.280000001</v>
      </c>
      <c r="P425" s="66">
        <v>7196905.4400000004</v>
      </c>
      <c r="Q425" s="65">
        <v>0</v>
      </c>
      <c r="R425" s="66"/>
      <c r="S425" s="65">
        <v>9996</v>
      </c>
      <c r="T425" s="65">
        <f t="shared" si="6"/>
        <v>45970431.719999999</v>
      </c>
      <c r="U425" s="67" t="s">
        <v>38</v>
      </c>
      <c r="V425" s="67" t="s">
        <v>39</v>
      </c>
      <c r="W425" s="66">
        <v>3887751.63</v>
      </c>
      <c r="X425" s="68">
        <v>23218.379999999997</v>
      </c>
    </row>
    <row r="426" spans="1:24" s="92" customFormat="1" ht="45" customHeight="1" x14ac:dyDescent="0.25">
      <c r="A426" s="90">
        <v>413</v>
      </c>
      <c r="B426" s="31" t="s">
        <v>1223</v>
      </c>
      <c r="C426" s="31">
        <v>127454</v>
      </c>
      <c r="D426" s="44" t="s">
        <v>1330</v>
      </c>
      <c r="E426" s="44" t="s">
        <v>201</v>
      </c>
      <c r="F426" s="44" t="s">
        <v>1331</v>
      </c>
      <c r="G426" s="29">
        <v>43836</v>
      </c>
      <c r="H426" s="29">
        <v>44500</v>
      </c>
      <c r="I426" s="30">
        <v>80</v>
      </c>
      <c r="J426" s="31" t="s">
        <v>42</v>
      </c>
      <c r="K426" s="31" t="s">
        <v>43</v>
      </c>
      <c r="L426" s="31" t="s">
        <v>43</v>
      </c>
      <c r="M426" s="31" t="s">
        <v>36</v>
      </c>
      <c r="N426" s="32" t="s">
        <v>37</v>
      </c>
      <c r="O426" s="66">
        <v>379790.03</v>
      </c>
      <c r="P426" s="66">
        <v>94947.51</v>
      </c>
      <c r="Q426" s="65">
        <v>0</v>
      </c>
      <c r="R426" s="66"/>
      <c r="S426" s="65">
        <v>2999.99</v>
      </c>
      <c r="T426" s="65">
        <f t="shared" si="6"/>
        <v>477737.53</v>
      </c>
      <c r="U426" s="67" t="s">
        <v>505</v>
      </c>
      <c r="V426" s="67"/>
      <c r="W426" s="66">
        <v>328784.31</v>
      </c>
      <c r="X426" s="68">
        <v>82196.08</v>
      </c>
    </row>
    <row r="427" spans="1:24" s="92" customFormat="1" ht="45" customHeight="1" x14ac:dyDescent="0.25">
      <c r="A427" s="90">
        <v>414</v>
      </c>
      <c r="B427" s="31" t="s">
        <v>1223</v>
      </c>
      <c r="C427" s="31">
        <v>128826</v>
      </c>
      <c r="D427" s="44" t="s">
        <v>1329</v>
      </c>
      <c r="E427" s="44" t="s">
        <v>201</v>
      </c>
      <c r="F427" s="44" t="s">
        <v>1334</v>
      </c>
      <c r="G427" s="29">
        <v>43836</v>
      </c>
      <c r="H427" s="49">
        <v>44932</v>
      </c>
      <c r="I427" s="30">
        <v>80</v>
      </c>
      <c r="J427" s="31" t="s">
        <v>42</v>
      </c>
      <c r="K427" s="31" t="s">
        <v>43</v>
      </c>
      <c r="L427" s="31" t="s">
        <v>43</v>
      </c>
      <c r="M427" s="31" t="s">
        <v>36</v>
      </c>
      <c r="N427" s="32" t="s">
        <v>37</v>
      </c>
      <c r="O427" s="66">
        <v>4800000</v>
      </c>
      <c r="P427" s="66">
        <v>1200000</v>
      </c>
      <c r="Q427" s="65">
        <v>0</v>
      </c>
      <c r="R427" s="66"/>
      <c r="S427" s="65">
        <v>3000</v>
      </c>
      <c r="T427" s="65">
        <f t="shared" si="6"/>
        <v>6003000</v>
      </c>
      <c r="U427" s="67" t="s">
        <v>1842</v>
      </c>
      <c r="V427" s="67"/>
      <c r="W427" s="66">
        <v>4476937.1500000004</v>
      </c>
      <c r="X427" s="68">
        <v>1119234.29</v>
      </c>
    </row>
    <row r="428" spans="1:24" s="92" customFormat="1" ht="45" customHeight="1" x14ac:dyDescent="0.25">
      <c r="A428" s="90">
        <v>415</v>
      </c>
      <c r="B428" s="31" t="s">
        <v>1294</v>
      </c>
      <c r="C428" s="31">
        <v>129325</v>
      </c>
      <c r="D428" s="44" t="s">
        <v>1333</v>
      </c>
      <c r="E428" s="44" t="s">
        <v>933</v>
      </c>
      <c r="F428" s="44" t="s">
        <v>1332</v>
      </c>
      <c r="G428" s="29">
        <v>43845</v>
      </c>
      <c r="H428" s="29">
        <v>44576</v>
      </c>
      <c r="I428" s="30">
        <v>85</v>
      </c>
      <c r="J428" s="31" t="s">
        <v>498</v>
      </c>
      <c r="K428" s="31" t="s">
        <v>499</v>
      </c>
      <c r="L428" s="31" t="s">
        <v>500</v>
      </c>
      <c r="M428" s="31" t="s">
        <v>27</v>
      </c>
      <c r="N428" s="32" t="s">
        <v>209</v>
      </c>
      <c r="O428" s="66">
        <v>10227939.42</v>
      </c>
      <c r="P428" s="66">
        <v>1804930.46</v>
      </c>
      <c r="Q428" s="65">
        <v>6161761.8399999999</v>
      </c>
      <c r="R428" s="66"/>
      <c r="S428" s="65">
        <v>3190052.07</v>
      </c>
      <c r="T428" s="65">
        <f t="shared" si="6"/>
        <v>21384683.789999999</v>
      </c>
      <c r="U428" s="67" t="s">
        <v>505</v>
      </c>
      <c r="V428" s="67"/>
      <c r="W428" s="66">
        <v>10108574.240000002</v>
      </c>
      <c r="X428" s="68">
        <v>1783866.01</v>
      </c>
    </row>
    <row r="429" spans="1:24" s="92" customFormat="1" ht="45" customHeight="1" x14ac:dyDescent="0.25">
      <c r="A429" s="90">
        <v>416</v>
      </c>
      <c r="B429" s="31" t="s">
        <v>1223</v>
      </c>
      <c r="C429" s="31">
        <v>129948</v>
      </c>
      <c r="D429" s="44" t="s">
        <v>1335</v>
      </c>
      <c r="E429" s="44" t="s">
        <v>201</v>
      </c>
      <c r="F429" s="44" t="s">
        <v>1336</v>
      </c>
      <c r="G429" s="29">
        <v>43850</v>
      </c>
      <c r="H429" s="49">
        <v>44824</v>
      </c>
      <c r="I429" s="30">
        <v>80</v>
      </c>
      <c r="J429" s="31" t="s">
        <v>42</v>
      </c>
      <c r="K429" s="31" t="s">
        <v>43</v>
      </c>
      <c r="L429" s="31" t="s">
        <v>43</v>
      </c>
      <c r="M429" s="31" t="s">
        <v>36</v>
      </c>
      <c r="N429" s="32" t="s">
        <v>37</v>
      </c>
      <c r="O429" s="66">
        <v>4800000</v>
      </c>
      <c r="P429" s="66">
        <v>1200000</v>
      </c>
      <c r="Q429" s="65">
        <v>0</v>
      </c>
      <c r="R429" s="66"/>
      <c r="S429" s="65">
        <v>3000</v>
      </c>
      <c r="T429" s="65">
        <f t="shared" si="6"/>
        <v>6003000</v>
      </c>
      <c r="U429" s="67" t="s">
        <v>505</v>
      </c>
      <c r="V429" s="67"/>
      <c r="W429" s="66">
        <v>4799999.92</v>
      </c>
      <c r="X429" s="68">
        <v>1199999.95</v>
      </c>
    </row>
    <row r="430" spans="1:24" s="92" customFormat="1" ht="45" customHeight="1" x14ac:dyDescent="0.25">
      <c r="A430" s="90">
        <v>417</v>
      </c>
      <c r="B430" s="31" t="s">
        <v>1294</v>
      </c>
      <c r="C430" s="31">
        <v>129092</v>
      </c>
      <c r="D430" s="44" t="s">
        <v>1340</v>
      </c>
      <c r="E430" s="44" t="s">
        <v>1339</v>
      </c>
      <c r="F430" s="44" t="s">
        <v>1345</v>
      </c>
      <c r="G430" s="29">
        <v>43853</v>
      </c>
      <c r="H430" s="29">
        <v>44584</v>
      </c>
      <c r="I430" s="30">
        <v>85</v>
      </c>
      <c r="J430" s="31" t="s">
        <v>3321</v>
      </c>
      <c r="K430" s="31" t="s">
        <v>764</v>
      </c>
      <c r="L430" s="31" t="s">
        <v>1341</v>
      </c>
      <c r="M430" s="31" t="s">
        <v>27</v>
      </c>
      <c r="N430" s="32" t="s">
        <v>209</v>
      </c>
      <c r="O430" s="66">
        <v>4042791.52</v>
      </c>
      <c r="P430" s="66">
        <v>713433.78</v>
      </c>
      <c r="Q430" s="65">
        <v>1775393.7</v>
      </c>
      <c r="R430" s="66"/>
      <c r="S430" s="65">
        <v>830698.81</v>
      </c>
      <c r="T430" s="65">
        <f t="shared" si="6"/>
        <v>7362317.8100000005</v>
      </c>
      <c r="U430" s="67" t="s">
        <v>505</v>
      </c>
      <c r="V430" s="67"/>
      <c r="W430" s="66">
        <v>3989221.3400000003</v>
      </c>
      <c r="X430" s="68">
        <v>703980.24</v>
      </c>
    </row>
    <row r="431" spans="1:24" s="92" customFormat="1" ht="45" customHeight="1" x14ac:dyDescent="0.25">
      <c r="A431" s="90">
        <v>418</v>
      </c>
      <c r="B431" s="31" t="s">
        <v>1294</v>
      </c>
      <c r="C431" s="31">
        <v>129006</v>
      </c>
      <c r="D431" s="44" t="s">
        <v>1343</v>
      </c>
      <c r="E431" s="44" t="s">
        <v>1342</v>
      </c>
      <c r="F431" s="44" t="s">
        <v>1344</v>
      </c>
      <c r="G431" s="29">
        <v>43857</v>
      </c>
      <c r="H431" s="29">
        <v>44769</v>
      </c>
      <c r="I431" s="30">
        <v>85</v>
      </c>
      <c r="J431" s="31" t="s">
        <v>3321</v>
      </c>
      <c r="K431" s="31" t="s">
        <v>764</v>
      </c>
      <c r="L431" s="31" t="s">
        <v>765</v>
      </c>
      <c r="M431" s="31" t="s">
        <v>27</v>
      </c>
      <c r="N431" s="32" t="s">
        <v>209</v>
      </c>
      <c r="O431" s="66">
        <v>13457728.66</v>
      </c>
      <c r="P431" s="66">
        <v>2374893.2599999998</v>
      </c>
      <c r="Q431" s="65">
        <v>6067128.9199999999</v>
      </c>
      <c r="R431" s="66"/>
      <c r="S431" s="65">
        <v>2335.0500000000002</v>
      </c>
      <c r="T431" s="65">
        <f t="shared" si="6"/>
        <v>21902085.890000001</v>
      </c>
      <c r="U431" s="67" t="s">
        <v>505</v>
      </c>
      <c r="V431" s="67" t="s">
        <v>39</v>
      </c>
      <c r="W431" s="66">
        <v>12670918.419999998</v>
      </c>
      <c r="X431" s="68">
        <v>2236044.4</v>
      </c>
    </row>
    <row r="432" spans="1:24" s="92" customFormat="1" ht="45" customHeight="1" x14ac:dyDescent="0.25">
      <c r="A432" s="90">
        <v>419</v>
      </c>
      <c r="B432" s="31" t="s">
        <v>1294</v>
      </c>
      <c r="C432" s="31">
        <v>129332</v>
      </c>
      <c r="D432" s="44" t="s">
        <v>1346</v>
      </c>
      <c r="E432" s="44" t="s">
        <v>1163</v>
      </c>
      <c r="F432" s="44" t="s">
        <v>1348</v>
      </c>
      <c r="G432" s="29">
        <v>43908</v>
      </c>
      <c r="H432" s="29">
        <v>44669</v>
      </c>
      <c r="I432" s="30">
        <v>85</v>
      </c>
      <c r="J432" s="31" t="s">
        <v>3321</v>
      </c>
      <c r="K432" s="31" t="s">
        <v>764</v>
      </c>
      <c r="L432" s="31" t="s">
        <v>1347</v>
      </c>
      <c r="M432" s="31" t="s">
        <v>27</v>
      </c>
      <c r="N432" s="32" t="s">
        <v>209</v>
      </c>
      <c r="O432" s="66">
        <v>13799724.5</v>
      </c>
      <c r="P432" s="66">
        <v>2435245.5</v>
      </c>
      <c r="Q432" s="65">
        <v>6901130</v>
      </c>
      <c r="R432" s="66"/>
      <c r="S432" s="65">
        <v>5296927</v>
      </c>
      <c r="T432" s="65">
        <f t="shared" si="6"/>
        <v>28433027</v>
      </c>
      <c r="U432" s="67" t="s">
        <v>505</v>
      </c>
      <c r="V432" s="67" t="s">
        <v>39</v>
      </c>
      <c r="W432" s="66">
        <v>13602255.050000001</v>
      </c>
      <c r="X432" s="68">
        <v>2400397.9500000002</v>
      </c>
    </row>
    <row r="433" spans="1:24" s="92" customFormat="1" ht="45" customHeight="1" x14ac:dyDescent="0.25">
      <c r="A433" s="90">
        <v>420</v>
      </c>
      <c r="B433" s="31" t="s">
        <v>1294</v>
      </c>
      <c r="C433" s="31">
        <v>128975</v>
      </c>
      <c r="D433" s="44" t="s">
        <v>1356</v>
      </c>
      <c r="E433" s="44" t="s">
        <v>1349</v>
      </c>
      <c r="F433" s="44" t="s">
        <v>1354</v>
      </c>
      <c r="G433" s="29">
        <v>43909</v>
      </c>
      <c r="H433" s="29">
        <v>45004</v>
      </c>
      <c r="I433" s="30">
        <v>85</v>
      </c>
      <c r="J433" s="31" t="s">
        <v>3321</v>
      </c>
      <c r="K433" s="31" t="s">
        <v>555</v>
      </c>
      <c r="L433" s="31" t="s">
        <v>555</v>
      </c>
      <c r="M433" s="31" t="s">
        <v>27</v>
      </c>
      <c r="N433" s="32" t="s">
        <v>209</v>
      </c>
      <c r="O433" s="66">
        <v>9768807.6799999997</v>
      </c>
      <c r="P433" s="66">
        <v>1723907.23</v>
      </c>
      <c r="Q433" s="65">
        <v>3627410</v>
      </c>
      <c r="R433" s="66"/>
      <c r="S433" s="65">
        <v>0</v>
      </c>
      <c r="T433" s="65">
        <f t="shared" si="6"/>
        <v>15120124.91</v>
      </c>
      <c r="U433" s="67" t="s">
        <v>505</v>
      </c>
      <c r="V433" s="67"/>
      <c r="W433" s="66">
        <v>5155580.34</v>
      </c>
      <c r="X433" s="68">
        <v>909808.29000000015</v>
      </c>
    </row>
    <row r="434" spans="1:24" s="92" customFormat="1" ht="45" customHeight="1" x14ac:dyDescent="0.25">
      <c r="A434" s="90">
        <v>421</v>
      </c>
      <c r="B434" s="31" t="s">
        <v>1294</v>
      </c>
      <c r="C434" s="31">
        <v>129321</v>
      </c>
      <c r="D434" s="44" t="s">
        <v>1352</v>
      </c>
      <c r="E434" s="44" t="s">
        <v>1351</v>
      </c>
      <c r="F434" s="44" t="s">
        <v>1355</v>
      </c>
      <c r="G434" s="29">
        <v>43909</v>
      </c>
      <c r="H434" s="29">
        <v>44639</v>
      </c>
      <c r="I434" s="30">
        <v>85</v>
      </c>
      <c r="J434" s="31" t="s">
        <v>3321</v>
      </c>
      <c r="K434" s="31" t="s">
        <v>764</v>
      </c>
      <c r="L434" s="31" t="s">
        <v>765</v>
      </c>
      <c r="M434" s="31" t="s">
        <v>27</v>
      </c>
      <c r="N434" s="32" t="s">
        <v>209</v>
      </c>
      <c r="O434" s="66">
        <v>13822933.75</v>
      </c>
      <c r="P434" s="66">
        <v>2439341.25</v>
      </c>
      <c r="Q434" s="65">
        <v>6784975</v>
      </c>
      <c r="R434" s="66"/>
      <c r="S434" s="65">
        <v>4506515.75</v>
      </c>
      <c r="T434" s="65">
        <f t="shared" si="6"/>
        <v>27553765.75</v>
      </c>
      <c r="U434" s="67" t="s">
        <v>505</v>
      </c>
      <c r="V434" s="67"/>
      <c r="W434" s="66">
        <v>13729192.35</v>
      </c>
      <c r="X434" s="68">
        <v>2422798.65</v>
      </c>
    </row>
    <row r="435" spans="1:24" s="92" customFormat="1" ht="45" customHeight="1" x14ac:dyDescent="0.25">
      <c r="A435" s="90">
        <v>422</v>
      </c>
      <c r="B435" s="31" t="s">
        <v>1294</v>
      </c>
      <c r="C435" s="31">
        <v>129490</v>
      </c>
      <c r="D435" s="44" t="s">
        <v>1350</v>
      </c>
      <c r="E435" s="44" t="s">
        <v>1353</v>
      </c>
      <c r="F435" s="44" t="s">
        <v>1357</v>
      </c>
      <c r="G435" s="29">
        <v>43909</v>
      </c>
      <c r="H435" s="29">
        <v>45004</v>
      </c>
      <c r="I435" s="30">
        <v>80</v>
      </c>
      <c r="J435" s="31" t="s">
        <v>42</v>
      </c>
      <c r="K435" s="31" t="s">
        <v>43</v>
      </c>
      <c r="L435" s="31" t="s">
        <v>43</v>
      </c>
      <c r="M435" s="31" t="s">
        <v>27</v>
      </c>
      <c r="N435" s="32" t="s">
        <v>209</v>
      </c>
      <c r="O435" s="66">
        <v>5287749.8</v>
      </c>
      <c r="P435" s="66">
        <v>1321937.45</v>
      </c>
      <c r="Q435" s="65">
        <v>1213568.45</v>
      </c>
      <c r="R435" s="66"/>
      <c r="S435" s="65">
        <v>983344.27</v>
      </c>
      <c r="T435" s="65">
        <f t="shared" si="6"/>
        <v>8806599.9700000007</v>
      </c>
      <c r="U435" s="67" t="s">
        <v>505</v>
      </c>
      <c r="V435" s="67"/>
      <c r="W435" s="66">
        <v>4717781.0699999994</v>
      </c>
      <c r="X435" s="68">
        <v>1179445.2599999998</v>
      </c>
    </row>
    <row r="436" spans="1:24" s="92" customFormat="1" ht="45" customHeight="1" x14ac:dyDescent="0.25">
      <c r="A436" s="90">
        <v>423</v>
      </c>
      <c r="B436" s="31" t="s">
        <v>1294</v>
      </c>
      <c r="C436" s="31">
        <v>129760</v>
      </c>
      <c r="D436" s="44" t="s">
        <v>1363</v>
      </c>
      <c r="E436" s="44" t="s">
        <v>1362</v>
      </c>
      <c r="F436" s="44" t="s">
        <v>1364</v>
      </c>
      <c r="G436" s="29">
        <v>43915</v>
      </c>
      <c r="H436" s="29">
        <v>44645</v>
      </c>
      <c r="I436" s="30">
        <v>85</v>
      </c>
      <c r="J436" s="31" t="s">
        <v>3321</v>
      </c>
      <c r="K436" s="31" t="s">
        <v>764</v>
      </c>
      <c r="L436" s="31" t="s">
        <v>1365</v>
      </c>
      <c r="M436" s="31" t="s">
        <v>27</v>
      </c>
      <c r="N436" s="32" t="s">
        <v>209</v>
      </c>
      <c r="O436" s="66">
        <v>13875341.689999999</v>
      </c>
      <c r="P436" s="66">
        <v>2448589.71</v>
      </c>
      <c r="Q436" s="65">
        <v>10602037.6</v>
      </c>
      <c r="R436" s="66"/>
      <c r="S436" s="65">
        <v>5279202.1100000003</v>
      </c>
      <c r="T436" s="65">
        <f t="shared" si="6"/>
        <v>32205171.109999999</v>
      </c>
      <c r="U436" s="67" t="s">
        <v>505</v>
      </c>
      <c r="V436" s="67"/>
      <c r="W436" s="66">
        <v>13719722.509999998</v>
      </c>
      <c r="X436" s="68">
        <v>2421127.4900000002</v>
      </c>
    </row>
    <row r="437" spans="1:24" s="92" customFormat="1" ht="45" customHeight="1" x14ac:dyDescent="0.25">
      <c r="A437" s="90">
        <v>424</v>
      </c>
      <c r="B437" s="31" t="s">
        <v>1294</v>
      </c>
      <c r="C437" s="31">
        <v>129354</v>
      </c>
      <c r="D437" s="44" t="s">
        <v>1361</v>
      </c>
      <c r="E437" s="44" t="s">
        <v>1360</v>
      </c>
      <c r="F437" s="44" t="s">
        <v>1359</v>
      </c>
      <c r="G437" s="29">
        <v>43915</v>
      </c>
      <c r="H437" s="29">
        <v>45016</v>
      </c>
      <c r="I437" s="30">
        <v>85</v>
      </c>
      <c r="J437" s="31" t="s">
        <v>3321</v>
      </c>
      <c r="K437" s="31" t="s">
        <v>483</v>
      </c>
      <c r="L437" s="31" t="s">
        <v>1358</v>
      </c>
      <c r="M437" s="31" t="s">
        <v>27</v>
      </c>
      <c r="N437" s="32" t="s">
        <v>209</v>
      </c>
      <c r="O437" s="66">
        <v>6426388.5300000003</v>
      </c>
      <c r="P437" s="66">
        <v>1134068.56</v>
      </c>
      <c r="Q437" s="65">
        <v>1793498.02</v>
      </c>
      <c r="R437" s="66"/>
      <c r="S437" s="65">
        <v>0</v>
      </c>
      <c r="T437" s="65">
        <f t="shared" si="6"/>
        <v>9353955.1099999994</v>
      </c>
      <c r="U437" s="67" t="s">
        <v>29</v>
      </c>
      <c r="V437" s="67"/>
      <c r="W437" s="66">
        <v>0</v>
      </c>
      <c r="X437" s="68">
        <v>0</v>
      </c>
    </row>
    <row r="438" spans="1:24" s="92" customFormat="1" ht="45" customHeight="1" x14ac:dyDescent="0.25">
      <c r="A438" s="90">
        <v>425</v>
      </c>
      <c r="B438" s="31" t="s">
        <v>1294</v>
      </c>
      <c r="C438" s="31">
        <v>129271</v>
      </c>
      <c r="D438" s="44" t="s">
        <v>1367</v>
      </c>
      <c r="E438" s="44" t="s">
        <v>1366</v>
      </c>
      <c r="F438" s="44" t="s">
        <v>1368</v>
      </c>
      <c r="G438" s="29">
        <v>43921</v>
      </c>
      <c r="H438" s="29">
        <v>45016</v>
      </c>
      <c r="I438" s="30">
        <v>85</v>
      </c>
      <c r="J438" s="31" t="s">
        <v>3321</v>
      </c>
      <c r="K438" s="31" t="s">
        <v>764</v>
      </c>
      <c r="L438" s="31" t="s">
        <v>765</v>
      </c>
      <c r="M438" s="31" t="s">
        <v>27</v>
      </c>
      <c r="N438" s="32" t="s">
        <v>209</v>
      </c>
      <c r="O438" s="66">
        <v>13599979.77</v>
      </c>
      <c r="P438" s="66">
        <v>2399996.4300000002</v>
      </c>
      <c r="Q438" s="65">
        <v>4627491.53</v>
      </c>
      <c r="R438" s="66"/>
      <c r="S438" s="65">
        <v>685340.91</v>
      </c>
      <c r="T438" s="65">
        <f t="shared" si="6"/>
        <v>21312808.640000001</v>
      </c>
      <c r="U438" s="67" t="s">
        <v>505</v>
      </c>
      <c r="V438" s="67"/>
      <c r="W438" s="66">
        <v>12262850.609999999</v>
      </c>
      <c r="X438" s="68">
        <v>2066973.5399999998</v>
      </c>
    </row>
    <row r="439" spans="1:24" s="92" customFormat="1" ht="45" customHeight="1" x14ac:dyDescent="0.25">
      <c r="A439" s="90">
        <v>426</v>
      </c>
      <c r="B439" s="31" t="s">
        <v>1294</v>
      </c>
      <c r="C439" s="31">
        <v>128967</v>
      </c>
      <c r="D439" s="44" t="s">
        <v>1370</v>
      </c>
      <c r="E439" s="44" t="s">
        <v>1369</v>
      </c>
      <c r="F439" s="44" t="s">
        <v>1372</v>
      </c>
      <c r="G439" s="29">
        <v>43921</v>
      </c>
      <c r="H439" s="29">
        <v>45016</v>
      </c>
      <c r="I439" s="30">
        <v>85</v>
      </c>
      <c r="J439" s="31" t="s">
        <v>326</v>
      </c>
      <c r="K439" s="31" t="s">
        <v>1371</v>
      </c>
      <c r="L439" s="31" t="s">
        <v>1371</v>
      </c>
      <c r="M439" s="31" t="s">
        <v>27</v>
      </c>
      <c r="N439" s="32" t="s">
        <v>209</v>
      </c>
      <c r="O439" s="66">
        <v>8107400.4900000002</v>
      </c>
      <c r="P439" s="66">
        <v>1430717.73</v>
      </c>
      <c r="Q439" s="65">
        <v>2549886.44</v>
      </c>
      <c r="R439" s="66"/>
      <c r="S439" s="65">
        <v>1103964.45</v>
      </c>
      <c r="T439" s="65">
        <f t="shared" si="6"/>
        <v>13191969.109999999</v>
      </c>
      <c r="U439" s="67" t="s">
        <v>505</v>
      </c>
      <c r="V439" s="67"/>
      <c r="W439" s="66">
        <v>6639788.6900000004</v>
      </c>
      <c r="X439" s="68">
        <v>1085698.0099999998</v>
      </c>
    </row>
    <row r="440" spans="1:24" s="92" customFormat="1" ht="45" customHeight="1" x14ac:dyDescent="0.25">
      <c r="A440" s="90">
        <v>427</v>
      </c>
      <c r="B440" s="31" t="s">
        <v>1294</v>
      </c>
      <c r="C440" s="31">
        <v>128985</v>
      </c>
      <c r="D440" s="44" t="s">
        <v>1382</v>
      </c>
      <c r="E440" s="44" t="s">
        <v>1376</v>
      </c>
      <c r="F440" s="44" t="s">
        <v>1377</v>
      </c>
      <c r="G440" s="29">
        <v>43922</v>
      </c>
      <c r="H440" s="29">
        <v>45017</v>
      </c>
      <c r="I440" s="30">
        <v>85</v>
      </c>
      <c r="J440" s="31" t="s">
        <v>308</v>
      </c>
      <c r="K440" s="31" t="s">
        <v>714</v>
      </c>
      <c r="L440" s="31" t="s">
        <v>715</v>
      </c>
      <c r="M440" s="31" t="s">
        <v>27</v>
      </c>
      <c r="N440" s="32" t="s">
        <v>209</v>
      </c>
      <c r="O440" s="66">
        <v>3783887.3</v>
      </c>
      <c r="P440" s="66">
        <v>667744.81000000006</v>
      </c>
      <c r="Q440" s="65">
        <v>2632430.71</v>
      </c>
      <c r="R440" s="66"/>
      <c r="S440" s="65">
        <v>893549.96</v>
      </c>
      <c r="T440" s="65">
        <f t="shared" si="6"/>
        <v>7977612.7799999993</v>
      </c>
      <c r="U440" s="67" t="s">
        <v>505</v>
      </c>
      <c r="V440" s="67" t="s">
        <v>39</v>
      </c>
      <c r="W440" s="66">
        <v>2730597.28</v>
      </c>
      <c r="X440" s="68">
        <v>481870.1</v>
      </c>
    </row>
    <row r="441" spans="1:24" s="92" customFormat="1" ht="45" customHeight="1" x14ac:dyDescent="0.25">
      <c r="A441" s="90">
        <v>428</v>
      </c>
      <c r="B441" s="31" t="s">
        <v>1294</v>
      </c>
      <c r="C441" s="31">
        <v>130051</v>
      </c>
      <c r="D441" s="44" t="s">
        <v>1374</v>
      </c>
      <c r="E441" s="44" t="s">
        <v>1373</v>
      </c>
      <c r="F441" s="44" t="s">
        <v>1375</v>
      </c>
      <c r="G441" s="29">
        <v>43922</v>
      </c>
      <c r="H441" s="29">
        <v>44652</v>
      </c>
      <c r="I441" s="30">
        <v>85</v>
      </c>
      <c r="J441" s="31" t="s">
        <v>3321</v>
      </c>
      <c r="K441" s="31" t="s">
        <v>764</v>
      </c>
      <c r="L441" s="31" t="s">
        <v>765</v>
      </c>
      <c r="M441" s="31" t="s">
        <v>27</v>
      </c>
      <c r="N441" s="32" t="s">
        <v>209</v>
      </c>
      <c r="O441" s="66">
        <v>12936799.4</v>
      </c>
      <c r="P441" s="66">
        <v>2282964.6</v>
      </c>
      <c r="Q441" s="65">
        <v>6523756</v>
      </c>
      <c r="R441" s="66"/>
      <c r="S441" s="65">
        <v>4258777.3</v>
      </c>
      <c r="T441" s="65">
        <f t="shared" si="6"/>
        <v>26002297.300000001</v>
      </c>
      <c r="U441" s="67" t="s">
        <v>505</v>
      </c>
      <c r="V441" s="67"/>
      <c r="W441" s="66">
        <v>12697528.469999999</v>
      </c>
      <c r="X441" s="68">
        <v>2240740.3200000003</v>
      </c>
    </row>
    <row r="442" spans="1:24" s="92" customFormat="1" ht="45" customHeight="1" x14ac:dyDescent="0.25">
      <c r="A442" s="90">
        <v>429</v>
      </c>
      <c r="B442" s="31" t="s">
        <v>1294</v>
      </c>
      <c r="C442" s="31">
        <v>129803</v>
      </c>
      <c r="D442" s="44" t="s">
        <v>1379</v>
      </c>
      <c r="E442" s="44" t="s">
        <v>1378</v>
      </c>
      <c r="F442" s="44" t="s">
        <v>1383</v>
      </c>
      <c r="G442" s="29">
        <v>43923</v>
      </c>
      <c r="H442" s="29">
        <v>44653</v>
      </c>
      <c r="I442" s="30">
        <v>85</v>
      </c>
      <c r="J442" s="31" t="s">
        <v>541</v>
      </c>
      <c r="K442" s="31" t="s">
        <v>592</v>
      </c>
      <c r="L442" s="31" t="s">
        <v>592</v>
      </c>
      <c r="M442" s="31" t="s">
        <v>27</v>
      </c>
      <c r="N442" s="32" t="s">
        <v>209</v>
      </c>
      <c r="O442" s="66">
        <v>14483124.93</v>
      </c>
      <c r="P442" s="66">
        <v>2555845.5699999998</v>
      </c>
      <c r="Q442" s="65">
        <v>6699559.5</v>
      </c>
      <c r="R442" s="66"/>
      <c r="S442" s="65">
        <v>4510320.7</v>
      </c>
      <c r="T442" s="65">
        <f t="shared" si="6"/>
        <v>28248850.699999999</v>
      </c>
      <c r="U442" s="67" t="s">
        <v>505</v>
      </c>
      <c r="V442" s="67"/>
      <c r="W442" s="66">
        <v>13869925.859999998</v>
      </c>
      <c r="X442" s="68">
        <v>2447633.9900000002</v>
      </c>
    </row>
    <row r="443" spans="1:24" s="92" customFormat="1" ht="45" customHeight="1" x14ac:dyDescent="0.25">
      <c r="A443" s="90">
        <v>430</v>
      </c>
      <c r="B443" s="31" t="s">
        <v>1294</v>
      </c>
      <c r="C443" s="31">
        <v>129950</v>
      </c>
      <c r="D443" s="44" t="s">
        <v>1381</v>
      </c>
      <c r="E443" s="44" t="s">
        <v>1380</v>
      </c>
      <c r="F443" s="44" t="s">
        <v>1384</v>
      </c>
      <c r="G443" s="29">
        <v>43923</v>
      </c>
      <c r="H443" s="29">
        <v>44928</v>
      </c>
      <c r="I443" s="30">
        <v>85</v>
      </c>
      <c r="J443" s="31" t="s">
        <v>34</v>
      </c>
      <c r="K443" s="31" t="s">
        <v>828</v>
      </c>
      <c r="L443" s="31" t="s">
        <v>829</v>
      </c>
      <c r="M443" s="31" t="s">
        <v>27</v>
      </c>
      <c r="N443" s="32" t="s">
        <v>209</v>
      </c>
      <c r="O443" s="66">
        <v>14016992.199999999</v>
      </c>
      <c r="P443" s="66">
        <v>2473586.85</v>
      </c>
      <c r="Q443" s="65">
        <v>10503696.949999999</v>
      </c>
      <c r="R443" s="66"/>
      <c r="S443" s="65">
        <v>3884608.52</v>
      </c>
      <c r="T443" s="65">
        <f t="shared" si="6"/>
        <v>30878884.52</v>
      </c>
      <c r="U443" s="67" t="s">
        <v>505</v>
      </c>
      <c r="V443" s="67"/>
      <c r="W443" s="66">
        <v>13428132.550000001</v>
      </c>
      <c r="X443" s="68">
        <v>2369670.4500000002</v>
      </c>
    </row>
    <row r="444" spans="1:24" s="92" customFormat="1" ht="45" customHeight="1" x14ac:dyDescent="0.25">
      <c r="A444" s="90">
        <v>431</v>
      </c>
      <c r="B444" s="31" t="s">
        <v>1223</v>
      </c>
      <c r="C444" s="31">
        <v>135127</v>
      </c>
      <c r="D444" s="44" t="s">
        <v>1386</v>
      </c>
      <c r="E444" s="44" t="s">
        <v>201</v>
      </c>
      <c r="F444" s="44" t="s">
        <v>1385</v>
      </c>
      <c r="G444" s="29">
        <v>43924</v>
      </c>
      <c r="H444" s="29">
        <v>45046</v>
      </c>
      <c r="I444" s="30">
        <v>80</v>
      </c>
      <c r="J444" s="31" t="s">
        <v>42</v>
      </c>
      <c r="K444" s="31" t="s">
        <v>43</v>
      </c>
      <c r="L444" s="31" t="s">
        <v>43</v>
      </c>
      <c r="M444" s="31" t="s">
        <v>36</v>
      </c>
      <c r="N444" s="32" t="s">
        <v>37</v>
      </c>
      <c r="O444" s="66">
        <v>4800000</v>
      </c>
      <c r="P444" s="66">
        <v>1200000</v>
      </c>
      <c r="Q444" s="65">
        <v>0</v>
      </c>
      <c r="R444" s="66"/>
      <c r="S444" s="65">
        <v>3000</v>
      </c>
      <c r="T444" s="65">
        <f t="shared" si="6"/>
        <v>6003000</v>
      </c>
      <c r="U444" s="67" t="s">
        <v>1842</v>
      </c>
      <c r="V444" s="67"/>
      <c r="W444" s="66">
        <v>3342561.25</v>
      </c>
      <c r="X444" s="68">
        <v>835640.31999999995</v>
      </c>
    </row>
    <row r="445" spans="1:24" s="92" customFormat="1" ht="45" customHeight="1" x14ac:dyDescent="0.25">
      <c r="A445" s="90">
        <v>432</v>
      </c>
      <c r="B445" s="31" t="s">
        <v>1294</v>
      </c>
      <c r="C445" s="31">
        <v>129933</v>
      </c>
      <c r="D445" s="44" t="s">
        <v>1388</v>
      </c>
      <c r="E445" s="44" t="s">
        <v>1387</v>
      </c>
      <c r="F445" s="44" t="s">
        <v>1390</v>
      </c>
      <c r="G445" s="29">
        <v>43927</v>
      </c>
      <c r="H445" s="29">
        <v>44748</v>
      </c>
      <c r="I445" s="30">
        <v>85</v>
      </c>
      <c r="J445" s="31" t="s">
        <v>24</v>
      </c>
      <c r="K445" s="31" t="s">
        <v>331</v>
      </c>
      <c r="L445" s="31" t="s">
        <v>1391</v>
      </c>
      <c r="M445" s="31" t="s">
        <v>27</v>
      </c>
      <c r="N445" s="32" t="s">
        <v>209</v>
      </c>
      <c r="O445" s="66">
        <v>5419749.0899999999</v>
      </c>
      <c r="P445" s="66">
        <v>956426.31</v>
      </c>
      <c r="Q445" s="65">
        <v>1946126.6</v>
      </c>
      <c r="R445" s="66"/>
      <c r="S445" s="65">
        <v>1131849.6000000001</v>
      </c>
      <c r="T445" s="65">
        <f t="shared" si="6"/>
        <v>9454151.5999999996</v>
      </c>
      <c r="U445" s="67" t="s">
        <v>505</v>
      </c>
      <c r="V445" s="67" t="s">
        <v>39</v>
      </c>
      <c r="W445" s="66">
        <v>5087872.21</v>
      </c>
      <c r="X445" s="68">
        <v>897859.78999999992</v>
      </c>
    </row>
    <row r="446" spans="1:24" s="92" customFormat="1" ht="45" customHeight="1" x14ac:dyDescent="0.25">
      <c r="A446" s="90">
        <v>433</v>
      </c>
      <c r="B446" s="31" t="s">
        <v>1294</v>
      </c>
      <c r="C446" s="31">
        <v>129888</v>
      </c>
      <c r="D446" s="44" t="s">
        <v>1389</v>
      </c>
      <c r="E446" s="44" t="s">
        <v>302</v>
      </c>
      <c r="F446" s="44" t="s">
        <v>1392</v>
      </c>
      <c r="G446" s="29">
        <v>43927</v>
      </c>
      <c r="H446" s="29">
        <v>44748</v>
      </c>
      <c r="I446" s="30">
        <v>85</v>
      </c>
      <c r="J446" s="31" t="s">
        <v>3321</v>
      </c>
      <c r="K446" s="31" t="s">
        <v>764</v>
      </c>
      <c r="L446" s="31" t="s">
        <v>765</v>
      </c>
      <c r="M446" s="31" t="s">
        <v>27</v>
      </c>
      <c r="N446" s="32" t="s">
        <v>209</v>
      </c>
      <c r="O446" s="66">
        <v>13782482.25</v>
      </c>
      <c r="P446" s="66">
        <v>2432202.75</v>
      </c>
      <c r="Q446" s="65">
        <v>6723615</v>
      </c>
      <c r="R446" s="66"/>
      <c r="S446" s="65">
        <v>4509436.75</v>
      </c>
      <c r="T446" s="65">
        <f t="shared" si="6"/>
        <v>27447736.75</v>
      </c>
      <c r="U446" s="67" t="s">
        <v>505</v>
      </c>
      <c r="V446" s="67" t="s">
        <v>39</v>
      </c>
      <c r="W446" s="66">
        <v>11569064.100000001</v>
      </c>
      <c r="X446" s="68">
        <v>2041599.55</v>
      </c>
    </row>
    <row r="447" spans="1:24" s="92" customFormat="1" ht="45" customHeight="1" x14ac:dyDescent="0.25">
      <c r="A447" s="90">
        <v>434</v>
      </c>
      <c r="B447" s="31" t="s">
        <v>1294</v>
      </c>
      <c r="C447" s="31">
        <v>129077</v>
      </c>
      <c r="D447" s="44" t="s">
        <v>1393</v>
      </c>
      <c r="E447" s="44" t="s">
        <v>575</v>
      </c>
      <c r="F447" s="44" t="s">
        <v>1396</v>
      </c>
      <c r="G447" s="29">
        <v>43928</v>
      </c>
      <c r="H447" s="29">
        <v>45023</v>
      </c>
      <c r="I447" s="30">
        <v>85</v>
      </c>
      <c r="J447" s="31" t="s">
        <v>498</v>
      </c>
      <c r="K447" s="31" t="s">
        <v>569</v>
      </c>
      <c r="L447" s="31" t="s">
        <v>570</v>
      </c>
      <c r="M447" s="31" t="s">
        <v>27</v>
      </c>
      <c r="N447" s="32" t="s">
        <v>209</v>
      </c>
      <c r="O447" s="66">
        <v>11159150.58</v>
      </c>
      <c r="P447" s="66">
        <v>1969261.86</v>
      </c>
      <c r="Q447" s="65">
        <v>4219692.21</v>
      </c>
      <c r="R447" s="66"/>
      <c r="S447" s="65">
        <v>2475735.84</v>
      </c>
      <c r="T447" s="65">
        <f t="shared" si="6"/>
        <v>19823840.489999998</v>
      </c>
      <c r="U447" s="67" t="s">
        <v>505</v>
      </c>
      <c r="V447" s="67"/>
      <c r="W447" s="66">
        <v>10288945.420000002</v>
      </c>
      <c r="X447" s="68">
        <v>1815696.2599999998</v>
      </c>
    </row>
    <row r="448" spans="1:24" s="92" customFormat="1" ht="45" customHeight="1" x14ac:dyDescent="0.25">
      <c r="A448" s="90">
        <v>435</v>
      </c>
      <c r="B448" s="31" t="s">
        <v>1294</v>
      </c>
      <c r="C448" s="31">
        <v>129459</v>
      </c>
      <c r="D448" s="44" t="s">
        <v>1395</v>
      </c>
      <c r="E448" s="44" t="s">
        <v>1394</v>
      </c>
      <c r="F448" s="44" t="s">
        <v>1398</v>
      </c>
      <c r="G448" s="29">
        <v>43928</v>
      </c>
      <c r="H448" s="29">
        <v>45145</v>
      </c>
      <c r="I448" s="30">
        <v>85</v>
      </c>
      <c r="J448" s="31" t="s">
        <v>3321</v>
      </c>
      <c r="K448" s="31" t="s">
        <v>555</v>
      </c>
      <c r="L448" s="31" t="s">
        <v>1397</v>
      </c>
      <c r="M448" s="31" t="s">
        <v>27</v>
      </c>
      <c r="N448" s="32" t="s">
        <v>209</v>
      </c>
      <c r="O448" s="66">
        <v>9761885.8699999992</v>
      </c>
      <c r="P448" s="66">
        <v>1722685.76</v>
      </c>
      <c r="Q448" s="65">
        <v>3585041.22</v>
      </c>
      <c r="R448" s="66"/>
      <c r="S448" s="65">
        <v>78713.75</v>
      </c>
      <c r="T448" s="65">
        <f t="shared" si="6"/>
        <v>15148326.6</v>
      </c>
      <c r="U448" s="67" t="s">
        <v>38</v>
      </c>
      <c r="V448" s="67"/>
      <c r="W448" s="66">
        <v>2671634.48</v>
      </c>
      <c r="X448" s="68">
        <v>471464.91</v>
      </c>
    </row>
    <row r="449" spans="1:24" s="92" customFormat="1" ht="45" customHeight="1" x14ac:dyDescent="0.25">
      <c r="A449" s="90">
        <v>436</v>
      </c>
      <c r="B449" s="31" t="s">
        <v>1294</v>
      </c>
      <c r="C449" s="31">
        <v>130039</v>
      </c>
      <c r="D449" s="44" t="s">
        <v>1399</v>
      </c>
      <c r="E449" s="44" t="s">
        <v>1400</v>
      </c>
      <c r="F449" s="44" t="s">
        <v>1401</v>
      </c>
      <c r="G449" s="29">
        <v>43930</v>
      </c>
      <c r="H449" s="29">
        <v>45025</v>
      </c>
      <c r="I449" s="30">
        <v>85</v>
      </c>
      <c r="J449" s="31" t="s">
        <v>541</v>
      </c>
      <c r="K449" s="31" t="s">
        <v>592</v>
      </c>
      <c r="L449" s="31" t="s">
        <v>592</v>
      </c>
      <c r="M449" s="31" t="s">
        <v>27</v>
      </c>
      <c r="N449" s="32" t="s">
        <v>209</v>
      </c>
      <c r="O449" s="66">
        <v>9310835.9399999995</v>
      </c>
      <c r="P449" s="66">
        <v>1643088.69</v>
      </c>
      <c r="Q449" s="65">
        <v>3268649.27</v>
      </c>
      <c r="R449" s="66"/>
      <c r="S449" s="65">
        <v>0</v>
      </c>
      <c r="T449" s="65">
        <f t="shared" si="6"/>
        <v>14222573.899999999</v>
      </c>
      <c r="U449" s="67" t="s">
        <v>505</v>
      </c>
      <c r="V449" s="67" t="s">
        <v>39</v>
      </c>
      <c r="W449" s="66">
        <v>4340736.3900000006</v>
      </c>
      <c r="X449" s="68">
        <v>515035.83</v>
      </c>
    </row>
    <row r="450" spans="1:24" s="92" customFormat="1" ht="45" customHeight="1" x14ac:dyDescent="0.25">
      <c r="A450" s="90">
        <v>437</v>
      </c>
      <c r="B450" s="31" t="s">
        <v>1294</v>
      </c>
      <c r="C450" s="31">
        <v>129606</v>
      </c>
      <c r="D450" s="44" t="s">
        <v>1402</v>
      </c>
      <c r="E450" s="44" t="s">
        <v>292</v>
      </c>
      <c r="F450" s="44" t="s">
        <v>1427</v>
      </c>
      <c r="G450" s="29">
        <v>43936</v>
      </c>
      <c r="H450" s="29">
        <v>44849</v>
      </c>
      <c r="I450" s="30">
        <v>80</v>
      </c>
      <c r="J450" s="31" t="s">
        <v>42</v>
      </c>
      <c r="K450" s="31" t="s">
        <v>43</v>
      </c>
      <c r="L450" s="31" t="s">
        <v>43</v>
      </c>
      <c r="M450" s="31" t="s">
        <v>27</v>
      </c>
      <c r="N450" s="32" t="s">
        <v>209</v>
      </c>
      <c r="O450" s="66">
        <v>3329551.36</v>
      </c>
      <c r="P450" s="66">
        <v>832387.84</v>
      </c>
      <c r="Q450" s="65">
        <v>975434.8</v>
      </c>
      <c r="R450" s="66"/>
      <c r="S450" s="65">
        <v>457368</v>
      </c>
      <c r="T450" s="65">
        <f t="shared" si="6"/>
        <v>5594742</v>
      </c>
      <c r="U450" s="67" t="s">
        <v>505</v>
      </c>
      <c r="V450" s="67"/>
      <c r="W450" s="66">
        <v>2854895.08</v>
      </c>
      <c r="X450" s="68">
        <v>713723.74999999977</v>
      </c>
    </row>
    <row r="451" spans="1:24" s="92" customFormat="1" ht="45" customHeight="1" x14ac:dyDescent="0.25">
      <c r="A451" s="90">
        <v>438</v>
      </c>
      <c r="B451" s="31" t="s">
        <v>1416</v>
      </c>
      <c r="C451" s="31">
        <v>107885</v>
      </c>
      <c r="D451" s="44" t="s">
        <v>1406</v>
      </c>
      <c r="E451" s="44" t="s">
        <v>1403</v>
      </c>
      <c r="F451" s="44" t="s">
        <v>1428</v>
      </c>
      <c r="G451" s="29">
        <v>43936</v>
      </c>
      <c r="H451" s="29">
        <v>45153</v>
      </c>
      <c r="I451" s="30">
        <v>85</v>
      </c>
      <c r="J451" s="31" t="s">
        <v>498</v>
      </c>
      <c r="K451" s="31" t="s">
        <v>499</v>
      </c>
      <c r="L451" s="31" t="s">
        <v>500</v>
      </c>
      <c r="M451" s="31" t="s">
        <v>36</v>
      </c>
      <c r="N451" s="32" t="s">
        <v>37</v>
      </c>
      <c r="O451" s="66">
        <v>2382820.42</v>
      </c>
      <c r="P451" s="66">
        <v>420497.72</v>
      </c>
      <c r="Q451" s="65">
        <v>0</v>
      </c>
      <c r="R451" s="66"/>
      <c r="S451" s="65">
        <v>30000</v>
      </c>
      <c r="T451" s="65">
        <f t="shared" si="6"/>
        <v>2833318.1399999997</v>
      </c>
      <c r="U451" s="67" t="s">
        <v>38</v>
      </c>
      <c r="V451" s="67"/>
      <c r="W451" s="66">
        <v>1511508.16</v>
      </c>
      <c r="X451" s="68">
        <v>242913.22</v>
      </c>
    </row>
    <row r="452" spans="1:24" s="92" customFormat="1" ht="45" customHeight="1" x14ac:dyDescent="0.25">
      <c r="A452" s="90">
        <v>439</v>
      </c>
      <c r="B452" s="31" t="s">
        <v>1415</v>
      </c>
      <c r="C452" s="31">
        <v>124831</v>
      </c>
      <c r="D452" s="44" t="s">
        <v>1405</v>
      </c>
      <c r="E452" s="44" t="s">
        <v>1404</v>
      </c>
      <c r="F452" s="44" t="s">
        <v>1429</v>
      </c>
      <c r="G452" s="29">
        <v>43936</v>
      </c>
      <c r="H452" s="29">
        <v>45031</v>
      </c>
      <c r="I452" s="30">
        <v>85</v>
      </c>
      <c r="J452" s="31" t="s">
        <v>308</v>
      </c>
      <c r="K452" s="31" t="s">
        <v>354</v>
      </c>
      <c r="L452" s="31" t="s">
        <v>355</v>
      </c>
      <c r="M452" s="31" t="s">
        <v>36</v>
      </c>
      <c r="N452" s="32" t="s">
        <v>168</v>
      </c>
      <c r="O452" s="66">
        <v>4249688.05</v>
      </c>
      <c r="P452" s="66">
        <v>749944.95</v>
      </c>
      <c r="Q452" s="65">
        <v>0</v>
      </c>
      <c r="R452" s="66"/>
      <c r="S452" s="65">
        <v>19999.14</v>
      </c>
      <c r="T452" s="65">
        <f t="shared" si="6"/>
        <v>5019632.1399999997</v>
      </c>
      <c r="U452" s="67" t="s">
        <v>1842</v>
      </c>
      <c r="V452" s="67" t="s">
        <v>44</v>
      </c>
      <c r="W452" s="66">
        <v>3828601.18</v>
      </c>
      <c r="X452" s="68">
        <v>675636.09</v>
      </c>
    </row>
    <row r="453" spans="1:24" s="92" customFormat="1" ht="45" customHeight="1" x14ac:dyDescent="0.25">
      <c r="A453" s="90">
        <v>440</v>
      </c>
      <c r="B453" s="31" t="s">
        <v>1416</v>
      </c>
      <c r="C453" s="31">
        <v>108473</v>
      </c>
      <c r="D453" s="44" t="s">
        <v>1410</v>
      </c>
      <c r="E453" s="44" t="s">
        <v>1409</v>
      </c>
      <c r="F453" s="44" t="s">
        <v>1430</v>
      </c>
      <c r="G453" s="29">
        <v>43937</v>
      </c>
      <c r="H453" s="29">
        <v>45123</v>
      </c>
      <c r="I453" s="30">
        <v>85</v>
      </c>
      <c r="J453" s="31" t="s">
        <v>308</v>
      </c>
      <c r="K453" s="31" t="s">
        <v>354</v>
      </c>
      <c r="L453" s="31" t="s">
        <v>355</v>
      </c>
      <c r="M453" s="31" t="s">
        <v>36</v>
      </c>
      <c r="N453" s="32" t="s">
        <v>37</v>
      </c>
      <c r="O453" s="66">
        <v>2524813.16</v>
      </c>
      <c r="P453" s="66">
        <v>445555.26</v>
      </c>
      <c r="Q453" s="65">
        <v>0</v>
      </c>
      <c r="R453" s="66"/>
      <c r="S453" s="65">
        <v>5950</v>
      </c>
      <c r="T453" s="65">
        <f t="shared" si="6"/>
        <v>2976318.42</v>
      </c>
      <c r="U453" s="67" t="s">
        <v>38</v>
      </c>
      <c r="V453" s="67"/>
      <c r="W453" s="66">
        <v>1418455.7</v>
      </c>
      <c r="X453" s="68">
        <v>250315.7</v>
      </c>
    </row>
    <row r="454" spans="1:24" s="92" customFormat="1" ht="45" customHeight="1" x14ac:dyDescent="0.25">
      <c r="A454" s="90">
        <v>441</v>
      </c>
      <c r="B454" s="31" t="s">
        <v>1415</v>
      </c>
      <c r="C454" s="31">
        <v>124883</v>
      </c>
      <c r="D454" s="44" t="s">
        <v>1414</v>
      </c>
      <c r="E454" s="44" t="s">
        <v>1413</v>
      </c>
      <c r="F454" s="44" t="s">
        <v>1431</v>
      </c>
      <c r="G454" s="29">
        <v>43937</v>
      </c>
      <c r="H454" s="29">
        <v>45061</v>
      </c>
      <c r="I454" s="30">
        <v>85</v>
      </c>
      <c r="J454" s="31" t="s">
        <v>326</v>
      </c>
      <c r="K454" s="31" t="s">
        <v>467</v>
      </c>
      <c r="L454" s="31" t="s">
        <v>467</v>
      </c>
      <c r="M454" s="31" t="s">
        <v>36</v>
      </c>
      <c r="N454" s="32" t="s">
        <v>168</v>
      </c>
      <c r="O454" s="66">
        <v>4095016.76</v>
      </c>
      <c r="P454" s="66">
        <v>722650.01</v>
      </c>
      <c r="Q454" s="65">
        <v>0</v>
      </c>
      <c r="R454" s="66"/>
      <c r="S454" s="65">
        <v>11900</v>
      </c>
      <c r="T454" s="65">
        <f t="shared" si="6"/>
        <v>4829566.7699999996</v>
      </c>
      <c r="U454" s="67" t="s">
        <v>38</v>
      </c>
      <c r="V454" s="67" t="s">
        <v>69</v>
      </c>
      <c r="W454" s="66">
        <v>3700385.9099999997</v>
      </c>
      <c r="X454" s="68">
        <v>611270.85</v>
      </c>
    </row>
    <row r="455" spans="1:24" s="92" customFormat="1" ht="45" customHeight="1" x14ac:dyDescent="0.25">
      <c r="A455" s="90">
        <v>442</v>
      </c>
      <c r="B455" s="31" t="s">
        <v>1416</v>
      </c>
      <c r="C455" s="31">
        <v>107894</v>
      </c>
      <c r="D455" s="44" t="s">
        <v>1412</v>
      </c>
      <c r="E455" s="44" t="s">
        <v>1411</v>
      </c>
      <c r="F455" s="44" t="s">
        <v>1432</v>
      </c>
      <c r="G455" s="29">
        <v>43937</v>
      </c>
      <c r="H455" s="29">
        <v>45093</v>
      </c>
      <c r="I455" s="30">
        <v>80</v>
      </c>
      <c r="J455" s="31" t="s">
        <v>42</v>
      </c>
      <c r="K455" s="31" t="s">
        <v>651</v>
      </c>
      <c r="L455" s="31" t="s">
        <v>666</v>
      </c>
      <c r="M455" s="31" t="s">
        <v>36</v>
      </c>
      <c r="N455" s="32" t="s">
        <v>37</v>
      </c>
      <c r="O455" s="66">
        <v>2272233.6</v>
      </c>
      <c r="P455" s="66">
        <v>568058.4</v>
      </c>
      <c r="Q455" s="65">
        <v>0</v>
      </c>
      <c r="R455" s="66"/>
      <c r="S455" s="65">
        <v>89580</v>
      </c>
      <c r="T455" s="65">
        <f t="shared" si="6"/>
        <v>2929872</v>
      </c>
      <c r="U455" s="67" t="s">
        <v>38</v>
      </c>
      <c r="V455" s="67"/>
      <c r="W455" s="66">
        <v>1820828</v>
      </c>
      <c r="X455" s="68">
        <v>455207</v>
      </c>
    </row>
    <row r="456" spans="1:24" s="92" customFormat="1" ht="45" customHeight="1" x14ac:dyDescent="0.25">
      <c r="A456" s="90">
        <v>443</v>
      </c>
      <c r="B456" s="31" t="s">
        <v>1294</v>
      </c>
      <c r="C456" s="31">
        <v>129017</v>
      </c>
      <c r="D456" s="44" t="s">
        <v>1408</v>
      </c>
      <c r="E456" s="44" t="s">
        <v>1407</v>
      </c>
      <c r="F456" s="44" t="s">
        <v>1435</v>
      </c>
      <c r="G456" s="29">
        <v>43937</v>
      </c>
      <c r="H456" s="29">
        <v>44728</v>
      </c>
      <c r="I456" s="30">
        <v>85</v>
      </c>
      <c r="J456" s="31" t="s">
        <v>1433</v>
      </c>
      <c r="K456" s="31" t="s">
        <v>1434</v>
      </c>
      <c r="L456" s="31" t="s">
        <v>1434</v>
      </c>
      <c r="M456" s="31" t="s">
        <v>27</v>
      </c>
      <c r="N456" s="32" t="s">
        <v>209</v>
      </c>
      <c r="O456" s="66">
        <v>4049526.09</v>
      </c>
      <c r="P456" s="66">
        <v>714622.23</v>
      </c>
      <c r="Q456" s="65">
        <v>1664904.84</v>
      </c>
      <c r="R456" s="66"/>
      <c r="S456" s="65">
        <v>585061.71</v>
      </c>
      <c r="T456" s="65">
        <f t="shared" si="6"/>
        <v>7014114.8700000001</v>
      </c>
      <c r="U456" s="67" t="s">
        <v>505</v>
      </c>
      <c r="V456" s="67" t="s">
        <v>39</v>
      </c>
      <c r="W456" s="66">
        <v>3689610.91</v>
      </c>
      <c r="X456" s="68">
        <v>651107.77999999991</v>
      </c>
    </row>
    <row r="457" spans="1:24" s="92" customFormat="1" ht="45" customHeight="1" x14ac:dyDescent="0.25">
      <c r="A457" s="90">
        <v>444</v>
      </c>
      <c r="B457" s="31" t="s">
        <v>1415</v>
      </c>
      <c r="C457" s="31">
        <v>124493</v>
      </c>
      <c r="D457" s="44" t="s">
        <v>1419</v>
      </c>
      <c r="E457" s="44" t="s">
        <v>1417</v>
      </c>
      <c r="F457" s="44" t="s">
        <v>1436</v>
      </c>
      <c r="G457" s="29">
        <v>43942</v>
      </c>
      <c r="H457" s="29">
        <v>44672</v>
      </c>
      <c r="I457" s="30">
        <v>85</v>
      </c>
      <c r="J457" s="31" t="s">
        <v>308</v>
      </c>
      <c r="K457" s="31" t="s">
        <v>354</v>
      </c>
      <c r="L457" s="31" t="s">
        <v>355</v>
      </c>
      <c r="M457" s="31" t="s">
        <v>36</v>
      </c>
      <c r="N457" s="32" t="s">
        <v>168</v>
      </c>
      <c r="O457" s="66">
        <v>4207500</v>
      </c>
      <c r="P457" s="66">
        <v>742500</v>
      </c>
      <c r="Q457" s="65">
        <v>0</v>
      </c>
      <c r="R457" s="66"/>
      <c r="S457" s="65">
        <v>5000</v>
      </c>
      <c r="T457" s="65">
        <f t="shared" si="6"/>
        <v>4955000</v>
      </c>
      <c r="U457" s="67" t="s">
        <v>505</v>
      </c>
      <c r="V457" s="67"/>
      <c r="W457" s="66">
        <v>4189568.65</v>
      </c>
      <c r="X457" s="68">
        <v>739335.65</v>
      </c>
    </row>
    <row r="458" spans="1:24" s="92" customFormat="1" ht="45" customHeight="1" x14ac:dyDescent="0.25">
      <c r="A458" s="90">
        <v>445</v>
      </c>
      <c r="B458" s="31" t="s">
        <v>1415</v>
      </c>
      <c r="C458" s="31">
        <v>124759</v>
      </c>
      <c r="D458" s="44" t="s">
        <v>1418</v>
      </c>
      <c r="E458" s="44" t="s">
        <v>1420</v>
      </c>
      <c r="F458" s="44" t="s">
        <v>1437</v>
      </c>
      <c r="G458" s="29">
        <v>43942</v>
      </c>
      <c r="H458" s="29">
        <v>44855</v>
      </c>
      <c r="I458" s="30">
        <v>85</v>
      </c>
      <c r="J458" s="31" t="s">
        <v>541</v>
      </c>
      <c r="K458" s="31" t="s">
        <v>592</v>
      </c>
      <c r="L458" s="31" t="s">
        <v>592</v>
      </c>
      <c r="M458" s="31" t="s">
        <v>36</v>
      </c>
      <c r="N458" s="32" t="s">
        <v>168</v>
      </c>
      <c r="O458" s="66">
        <v>4235531.5</v>
      </c>
      <c r="P458" s="66">
        <v>747446.73</v>
      </c>
      <c r="Q458" s="65">
        <v>0</v>
      </c>
      <c r="R458" s="66"/>
      <c r="S458" s="65">
        <v>4760</v>
      </c>
      <c r="T458" s="65">
        <f t="shared" si="6"/>
        <v>4987738.2300000004</v>
      </c>
      <c r="U458" s="67" t="s">
        <v>505</v>
      </c>
      <c r="V458" s="67" t="s">
        <v>44</v>
      </c>
      <c r="W458" s="66">
        <v>4020381.72</v>
      </c>
      <c r="X458" s="68">
        <v>709514.40999999992</v>
      </c>
    </row>
    <row r="459" spans="1:24" s="92" customFormat="1" ht="45" customHeight="1" x14ac:dyDescent="0.25">
      <c r="A459" s="90">
        <v>446</v>
      </c>
      <c r="B459" s="31" t="s">
        <v>1415</v>
      </c>
      <c r="C459" s="31">
        <v>123466</v>
      </c>
      <c r="D459" s="44" t="s">
        <v>1421</v>
      </c>
      <c r="E459" s="44" t="s">
        <v>1422</v>
      </c>
      <c r="F459" s="44" t="s">
        <v>1438</v>
      </c>
      <c r="G459" s="29">
        <v>43942</v>
      </c>
      <c r="H459" s="29">
        <v>44672</v>
      </c>
      <c r="I459" s="30">
        <v>85</v>
      </c>
      <c r="J459" s="31" t="s">
        <v>34</v>
      </c>
      <c r="K459" s="31" t="s">
        <v>828</v>
      </c>
      <c r="L459" s="31" t="s">
        <v>829</v>
      </c>
      <c r="M459" s="31" t="s">
        <v>36</v>
      </c>
      <c r="N459" s="32" t="s">
        <v>168</v>
      </c>
      <c r="O459" s="66">
        <v>3257630.1</v>
      </c>
      <c r="P459" s="66">
        <v>574875.9</v>
      </c>
      <c r="Q459" s="65">
        <v>0</v>
      </c>
      <c r="R459" s="66"/>
      <c r="S459" s="65">
        <v>218735</v>
      </c>
      <c r="T459" s="65">
        <f t="shared" si="6"/>
        <v>4051241</v>
      </c>
      <c r="U459" s="67" t="s">
        <v>505</v>
      </c>
      <c r="V459" s="67"/>
      <c r="W459" s="66">
        <v>2882431.29</v>
      </c>
      <c r="X459" s="68">
        <v>508664.35</v>
      </c>
    </row>
    <row r="460" spans="1:24" s="92" customFormat="1" ht="45" customHeight="1" x14ac:dyDescent="0.25">
      <c r="A460" s="90">
        <v>447</v>
      </c>
      <c r="B460" s="31" t="s">
        <v>1415</v>
      </c>
      <c r="C460" s="31">
        <v>124488</v>
      </c>
      <c r="D460" s="44" t="s">
        <v>1423</v>
      </c>
      <c r="E460" s="44" t="s">
        <v>1403</v>
      </c>
      <c r="F460" s="44" t="s">
        <v>1439</v>
      </c>
      <c r="G460" s="29">
        <v>43942</v>
      </c>
      <c r="H460" s="29">
        <v>44946</v>
      </c>
      <c r="I460" s="30">
        <v>85</v>
      </c>
      <c r="J460" s="31" t="s">
        <v>498</v>
      </c>
      <c r="K460" s="31" t="s">
        <v>499</v>
      </c>
      <c r="L460" s="31" t="s">
        <v>500</v>
      </c>
      <c r="M460" s="31" t="s">
        <v>36</v>
      </c>
      <c r="N460" s="32" t="s">
        <v>168</v>
      </c>
      <c r="O460" s="66">
        <v>4199933.1100000003</v>
      </c>
      <c r="P460" s="66">
        <v>741164.66</v>
      </c>
      <c r="Q460" s="65">
        <v>0</v>
      </c>
      <c r="R460" s="66"/>
      <c r="S460" s="65">
        <v>11900</v>
      </c>
      <c r="T460" s="65">
        <f t="shared" si="6"/>
        <v>4952997.7700000005</v>
      </c>
      <c r="U460" s="67" t="s">
        <v>505</v>
      </c>
      <c r="V460" s="67" t="s">
        <v>69</v>
      </c>
      <c r="W460" s="66">
        <v>4109289.56</v>
      </c>
      <c r="X460" s="68">
        <v>725168.74</v>
      </c>
    </row>
    <row r="461" spans="1:24" s="92" customFormat="1" ht="45" customHeight="1" x14ac:dyDescent="0.25">
      <c r="A461" s="90">
        <v>448</v>
      </c>
      <c r="B461" s="31" t="s">
        <v>1415</v>
      </c>
      <c r="C461" s="31">
        <v>124155</v>
      </c>
      <c r="D461" s="44" t="s">
        <v>1424</v>
      </c>
      <c r="E461" s="44" t="s">
        <v>1409</v>
      </c>
      <c r="F461" s="44" t="s">
        <v>1440</v>
      </c>
      <c r="G461" s="29">
        <v>43943</v>
      </c>
      <c r="H461" s="29">
        <v>44641</v>
      </c>
      <c r="I461" s="30">
        <v>85</v>
      </c>
      <c r="J461" s="31" t="s">
        <v>308</v>
      </c>
      <c r="K461" s="31" t="s">
        <v>354</v>
      </c>
      <c r="L461" s="31" t="s">
        <v>355</v>
      </c>
      <c r="M461" s="31" t="s">
        <v>36</v>
      </c>
      <c r="N461" s="32" t="s">
        <v>168</v>
      </c>
      <c r="O461" s="66">
        <v>4250000</v>
      </c>
      <c r="P461" s="66">
        <v>750000</v>
      </c>
      <c r="Q461" s="65">
        <v>0</v>
      </c>
      <c r="R461" s="66"/>
      <c r="S461" s="65">
        <v>32844</v>
      </c>
      <c r="T461" s="65">
        <f t="shared" si="6"/>
        <v>5032844</v>
      </c>
      <c r="U461" s="67" t="s">
        <v>505</v>
      </c>
      <c r="V461" s="67" t="s">
        <v>44</v>
      </c>
      <c r="W461" s="66">
        <v>4209420.5</v>
      </c>
      <c r="X461" s="68">
        <v>737009.22000000009</v>
      </c>
    </row>
    <row r="462" spans="1:24" s="92" customFormat="1" ht="45" customHeight="1" x14ac:dyDescent="0.25">
      <c r="A462" s="90">
        <v>449</v>
      </c>
      <c r="B462" s="31" t="s">
        <v>1415</v>
      </c>
      <c r="C462" s="31">
        <v>124562</v>
      </c>
      <c r="D462" s="44" t="s">
        <v>1425</v>
      </c>
      <c r="E462" s="44" t="s">
        <v>1426</v>
      </c>
      <c r="F462" s="44" t="s">
        <v>1441</v>
      </c>
      <c r="G462" s="29">
        <v>43945</v>
      </c>
      <c r="H462" s="29">
        <v>44735</v>
      </c>
      <c r="I462" s="30">
        <v>85</v>
      </c>
      <c r="J462" s="31" t="s">
        <v>34</v>
      </c>
      <c r="K462" s="31" t="s">
        <v>828</v>
      </c>
      <c r="L462" s="31" t="s">
        <v>829</v>
      </c>
      <c r="M462" s="31" t="s">
        <v>36</v>
      </c>
      <c r="N462" s="32" t="s">
        <v>168</v>
      </c>
      <c r="O462" s="66">
        <v>4123656.52</v>
      </c>
      <c r="P462" s="66">
        <v>727704.09</v>
      </c>
      <c r="Q462" s="65">
        <v>0</v>
      </c>
      <c r="R462" s="66"/>
      <c r="S462" s="65">
        <v>844219.93</v>
      </c>
      <c r="T462" s="65">
        <f t="shared" ref="T462:T525" si="7">SUM(O462:S462)</f>
        <v>5695580.54</v>
      </c>
      <c r="U462" s="67" t="s">
        <v>505</v>
      </c>
      <c r="V462" s="67" t="s">
        <v>44</v>
      </c>
      <c r="W462" s="66">
        <v>3155921.0799999996</v>
      </c>
      <c r="X462" s="68">
        <v>556927.24999999988</v>
      </c>
    </row>
    <row r="463" spans="1:24" s="92" customFormat="1" ht="45" customHeight="1" x14ac:dyDescent="0.25">
      <c r="A463" s="90">
        <v>450</v>
      </c>
      <c r="B463" s="31" t="s">
        <v>1416</v>
      </c>
      <c r="C463" s="31">
        <v>107524</v>
      </c>
      <c r="D463" s="44" t="s">
        <v>1447</v>
      </c>
      <c r="E463" s="44" t="s">
        <v>1448</v>
      </c>
      <c r="F463" s="44" t="s">
        <v>1453</v>
      </c>
      <c r="G463" s="29">
        <v>43948</v>
      </c>
      <c r="H463" s="29">
        <v>45131</v>
      </c>
      <c r="I463" s="30">
        <v>85</v>
      </c>
      <c r="J463" s="31" t="s">
        <v>541</v>
      </c>
      <c r="K463" s="31" t="s">
        <v>592</v>
      </c>
      <c r="L463" s="31" t="s">
        <v>592</v>
      </c>
      <c r="M463" s="31" t="s">
        <v>36</v>
      </c>
      <c r="N463" s="32" t="s">
        <v>37</v>
      </c>
      <c r="O463" s="66">
        <v>2550000</v>
      </c>
      <c r="P463" s="66">
        <v>450000</v>
      </c>
      <c r="Q463" s="65">
        <v>0</v>
      </c>
      <c r="R463" s="66"/>
      <c r="S463" s="65">
        <v>20000</v>
      </c>
      <c r="T463" s="65">
        <f t="shared" si="7"/>
        <v>3020000</v>
      </c>
      <c r="U463" s="67" t="s">
        <v>38</v>
      </c>
      <c r="V463" s="67"/>
      <c r="W463" s="66">
        <v>2140926.39</v>
      </c>
      <c r="X463" s="68">
        <v>0</v>
      </c>
    </row>
    <row r="464" spans="1:24" s="92" customFormat="1" ht="45" customHeight="1" x14ac:dyDescent="0.25">
      <c r="A464" s="90">
        <v>451</v>
      </c>
      <c r="B464" s="31" t="s">
        <v>1416</v>
      </c>
      <c r="C464" s="31">
        <v>107540</v>
      </c>
      <c r="D464" s="44" t="s">
        <v>1450</v>
      </c>
      <c r="E464" s="44" t="s">
        <v>1449</v>
      </c>
      <c r="F464" s="44" t="s">
        <v>1454</v>
      </c>
      <c r="G464" s="29">
        <v>43948</v>
      </c>
      <c r="H464" s="29">
        <v>45043</v>
      </c>
      <c r="I464" s="30">
        <v>80</v>
      </c>
      <c r="J464" s="31" t="s">
        <v>42</v>
      </c>
      <c r="K464" s="31" t="s">
        <v>43</v>
      </c>
      <c r="L464" s="31" t="s">
        <v>43</v>
      </c>
      <c r="M464" s="31" t="s">
        <v>36</v>
      </c>
      <c r="N464" s="32" t="s">
        <v>37</v>
      </c>
      <c r="O464" s="66">
        <v>1586030.0419999999</v>
      </c>
      <c r="P464" s="66">
        <v>396507.50799999997</v>
      </c>
      <c r="Q464" s="65">
        <v>0</v>
      </c>
      <c r="R464" s="66"/>
      <c r="S464" s="65">
        <v>3000</v>
      </c>
      <c r="T464" s="65">
        <f t="shared" si="7"/>
        <v>1985537.5499999998</v>
      </c>
      <c r="U464" s="67" t="s">
        <v>1842</v>
      </c>
      <c r="V464" s="67"/>
      <c r="W464" s="66">
        <v>1544359.67</v>
      </c>
      <c r="X464" s="68">
        <v>0</v>
      </c>
    </row>
    <row r="465" spans="1:24" s="92" customFormat="1" ht="45" customHeight="1" x14ac:dyDescent="0.25">
      <c r="A465" s="90">
        <v>452</v>
      </c>
      <c r="B465" s="31" t="s">
        <v>1222</v>
      </c>
      <c r="C465" s="31">
        <v>133818</v>
      </c>
      <c r="D465" s="44" t="s">
        <v>1443</v>
      </c>
      <c r="E465" s="44" t="s">
        <v>1442</v>
      </c>
      <c r="F465" s="44" t="s">
        <v>1445</v>
      </c>
      <c r="G465" s="29">
        <v>43949</v>
      </c>
      <c r="H465" s="29">
        <v>45134</v>
      </c>
      <c r="I465" s="30">
        <v>80</v>
      </c>
      <c r="J465" s="31" t="s">
        <v>42</v>
      </c>
      <c r="K465" s="31" t="s">
        <v>43</v>
      </c>
      <c r="L465" s="31" t="s">
        <v>43</v>
      </c>
      <c r="M465" s="31" t="s">
        <v>36</v>
      </c>
      <c r="N465" s="32" t="s">
        <v>37</v>
      </c>
      <c r="O465" s="66">
        <v>7196856</v>
      </c>
      <c r="P465" s="66">
        <v>1799214</v>
      </c>
      <c r="Q465" s="65">
        <v>0</v>
      </c>
      <c r="R465" s="66"/>
      <c r="S465" s="65">
        <v>20000</v>
      </c>
      <c r="T465" s="65">
        <f t="shared" si="7"/>
        <v>9016070</v>
      </c>
      <c r="U465" s="67" t="s">
        <v>38</v>
      </c>
      <c r="V465" s="67" t="s">
        <v>39</v>
      </c>
      <c r="W465" s="66">
        <v>3469298.04</v>
      </c>
      <c r="X465" s="68">
        <v>644641.68000000005</v>
      </c>
    </row>
    <row r="466" spans="1:24" s="92" customFormat="1" ht="45" customHeight="1" x14ac:dyDescent="0.25">
      <c r="A466" s="90">
        <v>453</v>
      </c>
      <c r="B466" s="31" t="s">
        <v>1222</v>
      </c>
      <c r="C466" s="31">
        <v>132263</v>
      </c>
      <c r="D466" s="44" t="s">
        <v>1444</v>
      </c>
      <c r="E466" s="44" t="s">
        <v>1442</v>
      </c>
      <c r="F466" s="44" t="s">
        <v>1446</v>
      </c>
      <c r="G466" s="29">
        <v>43949</v>
      </c>
      <c r="H466" s="29">
        <v>45043</v>
      </c>
      <c r="I466" s="30">
        <v>80</v>
      </c>
      <c r="J466" s="31" t="s">
        <v>42</v>
      </c>
      <c r="K466" s="31" t="s">
        <v>43</v>
      </c>
      <c r="L466" s="31" t="s">
        <v>43</v>
      </c>
      <c r="M466" s="31" t="s">
        <v>36</v>
      </c>
      <c r="N466" s="32" t="s">
        <v>37</v>
      </c>
      <c r="O466" s="66">
        <v>5611718.2000000002</v>
      </c>
      <c r="P466" s="66">
        <v>1402929.55</v>
      </c>
      <c r="Q466" s="65">
        <v>0</v>
      </c>
      <c r="R466" s="66"/>
      <c r="S466" s="65">
        <v>15000</v>
      </c>
      <c r="T466" s="65">
        <f t="shared" si="7"/>
        <v>7029647.75</v>
      </c>
      <c r="U466" s="67" t="s">
        <v>1842</v>
      </c>
      <c r="V466" s="67" t="s">
        <v>39</v>
      </c>
      <c r="W466" s="66">
        <v>4540253.9399999995</v>
      </c>
      <c r="X466" s="68">
        <v>1135063.49</v>
      </c>
    </row>
    <row r="467" spans="1:24" s="92" customFormat="1" ht="45" customHeight="1" x14ac:dyDescent="0.25">
      <c r="A467" s="90">
        <v>454</v>
      </c>
      <c r="B467" s="31" t="s">
        <v>1416</v>
      </c>
      <c r="C467" s="31">
        <v>108663</v>
      </c>
      <c r="D467" s="44" t="s">
        <v>1451</v>
      </c>
      <c r="E467" s="44" t="s">
        <v>1452</v>
      </c>
      <c r="F467" s="44" t="s">
        <v>1455</v>
      </c>
      <c r="G467" s="29">
        <v>43949</v>
      </c>
      <c r="H467" s="29">
        <v>45044</v>
      </c>
      <c r="I467" s="30">
        <v>80</v>
      </c>
      <c r="J467" s="31" t="s">
        <v>42</v>
      </c>
      <c r="K467" s="31" t="s">
        <v>43</v>
      </c>
      <c r="L467" s="31" t="s">
        <v>43</v>
      </c>
      <c r="M467" s="31" t="s">
        <v>36</v>
      </c>
      <c r="N467" s="32" t="s">
        <v>37</v>
      </c>
      <c r="O467" s="66">
        <v>1974027.12</v>
      </c>
      <c r="P467" s="66">
        <v>493506.78</v>
      </c>
      <c r="Q467" s="65">
        <v>0</v>
      </c>
      <c r="R467" s="66"/>
      <c r="S467" s="65">
        <v>81554.16</v>
      </c>
      <c r="T467" s="65">
        <f t="shared" si="7"/>
        <v>2549088.0600000005</v>
      </c>
      <c r="U467" s="67" t="s">
        <v>1842</v>
      </c>
      <c r="V467" s="67"/>
      <c r="W467" s="66">
        <v>1316669.5500000003</v>
      </c>
      <c r="X467" s="68">
        <v>299167.34999999998</v>
      </c>
    </row>
    <row r="468" spans="1:24" s="92" customFormat="1" ht="45" customHeight="1" x14ac:dyDescent="0.25">
      <c r="A468" s="90">
        <v>455</v>
      </c>
      <c r="B468" s="31" t="s">
        <v>1416</v>
      </c>
      <c r="C468" s="31">
        <v>108428</v>
      </c>
      <c r="D468" s="44" t="s">
        <v>1457</v>
      </c>
      <c r="E468" s="44" t="s">
        <v>1417</v>
      </c>
      <c r="F468" s="44" t="s">
        <v>1460</v>
      </c>
      <c r="G468" s="29">
        <v>43951</v>
      </c>
      <c r="H468" s="29">
        <v>45137</v>
      </c>
      <c r="I468" s="30">
        <v>85</v>
      </c>
      <c r="J468" s="31" t="s">
        <v>308</v>
      </c>
      <c r="K468" s="31" t="s">
        <v>354</v>
      </c>
      <c r="L468" s="31" t="s">
        <v>355</v>
      </c>
      <c r="M468" s="31" t="s">
        <v>36</v>
      </c>
      <c r="N468" s="32" t="s">
        <v>37</v>
      </c>
      <c r="O468" s="66">
        <v>1926715.27</v>
      </c>
      <c r="P468" s="66">
        <v>340008.6</v>
      </c>
      <c r="Q468" s="65">
        <v>0</v>
      </c>
      <c r="R468" s="66"/>
      <c r="S468" s="65">
        <v>4500</v>
      </c>
      <c r="T468" s="65">
        <f t="shared" si="7"/>
        <v>2271223.87</v>
      </c>
      <c r="U468" s="67" t="s">
        <v>38</v>
      </c>
      <c r="V468" s="67"/>
      <c r="W468" s="66">
        <v>1155601.6499999999</v>
      </c>
      <c r="X468" s="68">
        <v>197569.65000000002</v>
      </c>
    </row>
    <row r="469" spans="1:24" s="92" customFormat="1" ht="45" customHeight="1" x14ac:dyDescent="0.25">
      <c r="A469" s="90">
        <v>456</v>
      </c>
      <c r="B469" s="31" t="s">
        <v>1416</v>
      </c>
      <c r="C469" s="31">
        <v>107417</v>
      </c>
      <c r="D469" s="44" t="s">
        <v>1459</v>
      </c>
      <c r="E469" s="44" t="s">
        <v>1458</v>
      </c>
      <c r="F469" s="44" t="s">
        <v>1461</v>
      </c>
      <c r="G469" s="29">
        <v>43951</v>
      </c>
      <c r="H469" s="29">
        <v>45137</v>
      </c>
      <c r="I469" s="30">
        <v>85</v>
      </c>
      <c r="J469" s="31" t="s">
        <v>541</v>
      </c>
      <c r="K469" s="31" t="s">
        <v>592</v>
      </c>
      <c r="L469" s="31" t="s">
        <v>592</v>
      </c>
      <c r="M469" s="31" t="s">
        <v>36</v>
      </c>
      <c r="N469" s="32" t="s">
        <v>37</v>
      </c>
      <c r="O469" s="66">
        <v>2549840.83</v>
      </c>
      <c r="P469" s="66">
        <v>449971.91</v>
      </c>
      <c r="Q469" s="65">
        <v>0</v>
      </c>
      <c r="R469" s="66"/>
      <c r="S469" s="65">
        <v>24500</v>
      </c>
      <c r="T469" s="65">
        <f t="shared" si="7"/>
        <v>3024312.74</v>
      </c>
      <c r="U469" s="67" t="s">
        <v>38</v>
      </c>
      <c r="V469" s="67"/>
      <c r="W469" s="66">
        <v>2253160.0599999996</v>
      </c>
      <c r="X469" s="68">
        <v>309381.15999999997</v>
      </c>
    </row>
    <row r="470" spans="1:24" s="92" customFormat="1" ht="45" customHeight="1" x14ac:dyDescent="0.25">
      <c r="A470" s="90">
        <v>457</v>
      </c>
      <c r="B470" s="31" t="s">
        <v>1416</v>
      </c>
      <c r="C470" s="31">
        <v>108173</v>
      </c>
      <c r="D470" s="44" t="s">
        <v>1456</v>
      </c>
      <c r="E470" s="44" t="s">
        <v>1426</v>
      </c>
      <c r="F470" s="44" t="s">
        <v>1462</v>
      </c>
      <c r="G470" s="29">
        <v>43951</v>
      </c>
      <c r="H470" s="29">
        <v>45137</v>
      </c>
      <c r="I470" s="30">
        <v>85</v>
      </c>
      <c r="J470" s="31" t="s">
        <v>34</v>
      </c>
      <c r="K470" s="31" t="s">
        <v>828</v>
      </c>
      <c r="L470" s="31" t="s">
        <v>829</v>
      </c>
      <c r="M470" s="31" t="s">
        <v>36</v>
      </c>
      <c r="N470" s="32" t="s">
        <v>37</v>
      </c>
      <c r="O470" s="66">
        <v>2494765.2999999998</v>
      </c>
      <c r="P470" s="66">
        <v>440252.7</v>
      </c>
      <c r="Q470" s="65">
        <v>0</v>
      </c>
      <c r="R470" s="66"/>
      <c r="S470" s="65">
        <v>4500</v>
      </c>
      <c r="T470" s="65">
        <f t="shared" si="7"/>
        <v>2939518</v>
      </c>
      <c r="U470" s="67" t="s">
        <v>38</v>
      </c>
      <c r="V470" s="67" t="s">
        <v>1284</v>
      </c>
      <c r="W470" s="66">
        <v>1599187.1700000002</v>
      </c>
      <c r="X470" s="68">
        <v>282209.48</v>
      </c>
    </row>
    <row r="471" spans="1:24" s="92" customFormat="1" ht="45" customHeight="1" x14ac:dyDescent="0.25">
      <c r="A471" s="90">
        <v>458</v>
      </c>
      <c r="B471" s="31" t="s">
        <v>1415</v>
      </c>
      <c r="C471" s="31">
        <v>125371</v>
      </c>
      <c r="D471" s="44" t="s">
        <v>1463</v>
      </c>
      <c r="E471" s="44" t="s">
        <v>1464</v>
      </c>
      <c r="F471" s="44" t="s">
        <v>1465</v>
      </c>
      <c r="G471" s="29">
        <v>43958</v>
      </c>
      <c r="H471" s="29">
        <v>44871</v>
      </c>
      <c r="I471" s="30">
        <v>85</v>
      </c>
      <c r="J471" s="31" t="s">
        <v>308</v>
      </c>
      <c r="K471" s="31" t="s">
        <v>354</v>
      </c>
      <c r="L471" s="31" t="s">
        <v>355</v>
      </c>
      <c r="M471" s="31" t="s">
        <v>36</v>
      </c>
      <c r="N471" s="32" t="s">
        <v>168</v>
      </c>
      <c r="O471" s="66">
        <v>4238287.84</v>
      </c>
      <c r="P471" s="66">
        <v>747933.14</v>
      </c>
      <c r="Q471" s="65">
        <v>0</v>
      </c>
      <c r="R471" s="66"/>
      <c r="S471" s="65">
        <v>23800</v>
      </c>
      <c r="T471" s="65">
        <f t="shared" si="7"/>
        <v>5010020.9799999995</v>
      </c>
      <c r="U471" s="67" t="s">
        <v>505</v>
      </c>
      <c r="V471" s="67" t="s">
        <v>57</v>
      </c>
      <c r="W471" s="66">
        <v>4216794.3299999991</v>
      </c>
      <c r="X471" s="68">
        <v>744140.17</v>
      </c>
    </row>
    <row r="472" spans="1:24" s="92" customFormat="1" ht="45" customHeight="1" x14ac:dyDescent="0.25">
      <c r="A472" s="90">
        <v>459</v>
      </c>
      <c r="B472" s="31" t="s">
        <v>1416</v>
      </c>
      <c r="C472" s="31">
        <v>108792</v>
      </c>
      <c r="D472" s="44" t="s">
        <v>1466</v>
      </c>
      <c r="E472" s="44" t="s">
        <v>1214</v>
      </c>
      <c r="F472" s="44" t="s">
        <v>1467</v>
      </c>
      <c r="G472" s="29">
        <v>43962</v>
      </c>
      <c r="H472" s="29">
        <v>45271</v>
      </c>
      <c r="I472" s="30">
        <v>80</v>
      </c>
      <c r="J472" s="31" t="s">
        <v>42</v>
      </c>
      <c r="K472" s="31" t="s">
        <v>43</v>
      </c>
      <c r="L472" s="31" t="s">
        <v>43</v>
      </c>
      <c r="M472" s="31" t="s">
        <v>36</v>
      </c>
      <c r="N472" s="32" t="s">
        <v>37</v>
      </c>
      <c r="O472" s="66">
        <v>2397916.41</v>
      </c>
      <c r="P472" s="66">
        <v>599479.12</v>
      </c>
      <c r="Q472" s="65">
        <v>0</v>
      </c>
      <c r="R472" s="66"/>
      <c r="S472" s="65">
        <v>11900</v>
      </c>
      <c r="T472" s="65">
        <f t="shared" si="7"/>
        <v>3009295.5300000003</v>
      </c>
      <c r="U472" s="67" t="s">
        <v>38</v>
      </c>
      <c r="V472" s="67"/>
      <c r="W472" s="66">
        <v>1096202.71</v>
      </c>
      <c r="X472" s="68">
        <v>274050.68</v>
      </c>
    </row>
    <row r="473" spans="1:24" s="92" customFormat="1" ht="45" customHeight="1" x14ac:dyDescent="0.25">
      <c r="A473" s="90">
        <v>460</v>
      </c>
      <c r="B473" s="31" t="s">
        <v>1415</v>
      </c>
      <c r="C473" s="31">
        <v>124405</v>
      </c>
      <c r="D473" s="44" t="s">
        <v>1468</v>
      </c>
      <c r="E473" s="44" t="s">
        <v>1469</v>
      </c>
      <c r="F473" s="44" t="s">
        <v>1471</v>
      </c>
      <c r="G473" s="29">
        <v>43970</v>
      </c>
      <c r="H473" s="29">
        <v>45151</v>
      </c>
      <c r="I473" s="30">
        <v>80</v>
      </c>
      <c r="J473" s="31" t="s">
        <v>42</v>
      </c>
      <c r="K473" s="31" t="s">
        <v>651</v>
      </c>
      <c r="L473" s="31" t="s">
        <v>1470</v>
      </c>
      <c r="M473" s="31" t="s">
        <v>36</v>
      </c>
      <c r="N473" s="32" t="s">
        <v>168</v>
      </c>
      <c r="O473" s="66">
        <v>3234339.78</v>
      </c>
      <c r="P473" s="66">
        <v>808584.94</v>
      </c>
      <c r="Q473" s="65">
        <v>0</v>
      </c>
      <c r="R473" s="66"/>
      <c r="S473" s="65">
        <v>759750.46</v>
      </c>
      <c r="T473" s="65">
        <f t="shared" si="7"/>
        <v>4802675.18</v>
      </c>
      <c r="U473" s="67" t="s">
        <v>38</v>
      </c>
      <c r="V473" s="67" t="s">
        <v>39</v>
      </c>
      <c r="W473" s="66">
        <v>229097.37999999998</v>
      </c>
      <c r="X473" s="68">
        <v>57274.34</v>
      </c>
    </row>
    <row r="474" spans="1:24" s="92" customFormat="1" ht="45" customHeight="1" x14ac:dyDescent="0.25">
      <c r="A474" s="90">
        <v>461</v>
      </c>
      <c r="B474" s="31" t="s">
        <v>1415</v>
      </c>
      <c r="C474" s="31">
        <v>124984</v>
      </c>
      <c r="D474" s="44" t="s">
        <v>1473</v>
      </c>
      <c r="E474" s="44" t="s">
        <v>1472</v>
      </c>
      <c r="F474" s="44" t="s">
        <v>1497</v>
      </c>
      <c r="G474" s="29">
        <v>43980</v>
      </c>
      <c r="H474" s="29">
        <v>45290</v>
      </c>
      <c r="I474" s="30">
        <v>85</v>
      </c>
      <c r="J474" s="31" t="s">
        <v>326</v>
      </c>
      <c r="K474" s="31" t="s">
        <v>467</v>
      </c>
      <c r="L474" s="31" t="s">
        <v>467</v>
      </c>
      <c r="M474" s="31" t="s">
        <v>36</v>
      </c>
      <c r="N474" s="32" t="s">
        <v>168</v>
      </c>
      <c r="O474" s="66">
        <v>4248282.29</v>
      </c>
      <c r="P474" s="66">
        <v>749696.87</v>
      </c>
      <c r="Q474" s="65">
        <v>0</v>
      </c>
      <c r="R474" s="66"/>
      <c r="S474" s="65">
        <v>20000</v>
      </c>
      <c r="T474" s="65">
        <f t="shared" si="7"/>
        <v>5017979.16</v>
      </c>
      <c r="U474" s="67" t="s">
        <v>38</v>
      </c>
      <c r="V474" s="67" t="s">
        <v>44</v>
      </c>
      <c r="W474" s="66">
        <v>198055.16</v>
      </c>
      <c r="X474" s="68">
        <v>34950.910000000003</v>
      </c>
    </row>
    <row r="475" spans="1:24" s="92" customFormat="1" ht="45" customHeight="1" x14ac:dyDescent="0.25">
      <c r="A475" s="90">
        <v>462</v>
      </c>
      <c r="B475" s="31" t="s">
        <v>1294</v>
      </c>
      <c r="C475" s="31">
        <v>129023</v>
      </c>
      <c r="D475" s="44" t="s">
        <v>1475</v>
      </c>
      <c r="E475" s="44" t="s">
        <v>1474</v>
      </c>
      <c r="F475" s="44" t="s">
        <v>1498</v>
      </c>
      <c r="G475" s="29">
        <v>43980</v>
      </c>
      <c r="H475" s="29">
        <v>45075</v>
      </c>
      <c r="I475" s="30">
        <v>85</v>
      </c>
      <c r="J475" s="31" t="s">
        <v>541</v>
      </c>
      <c r="K475" s="31" t="s">
        <v>592</v>
      </c>
      <c r="L475" s="31" t="s">
        <v>592</v>
      </c>
      <c r="M475" s="31" t="s">
        <v>27</v>
      </c>
      <c r="N475" s="32" t="s">
        <v>209</v>
      </c>
      <c r="O475" s="66">
        <v>9458755.8000000007</v>
      </c>
      <c r="P475" s="66">
        <v>1669192.18</v>
      </c>
      <c r="Q475" s="65">
        <v>4189562.04</v>
      </c>
      <c r="R475" s="66"/>
      <c r="S475" s="65">
        <v>460005.31</v>
      </c>
      <c r="T475" s="65">
        <f t="shared" si="7"/>
        <v>15777515.33</v>
      </c>
      <c r="U475" s="67" t="s">
        <v>38</v>
      </c>
      <c r="V475" s="67"/>
      <c r="W475" s="66">
        <v>7638554.1400000006</v>
      </c>
      <c r="X475" s="68">
        <v>1347980.14</v>
      </c>
    </row>
    <row r="476" spans="1:24" s="92" customFormat="1" ht="45" customHeight="1" x14ac:dyDescent="0.25">
      <c r="A476" s="90">
        <v>463</v>
      </c>
      <c r="B476" s="31" t="s">
        <v>1294</v>
      </c>
      <c r="C476" s="31">
        <v>129841</v>
      </c>
      <c r="D476" s="44" t="s">
        <v>1477</v>
      </c>
      <c r="E476" s="44" t="s">
        <v>1476</v>
      </c>
      <c r="F476" s="44" t="s">
        <v>1499</v>
      </c>
      <c r="G476" s="29">
        <v>43980</v>
      </c>
      <c r="H476" s="29">
        <v>45075</v>
      </c>
      <c r="I476" s="30">
        <v>85</v>
      </c>
      <c r="J476" s="31" t="s">
        <v>308</v>
      </c>
      <c r="K476" s="31" t="s">
        <v>354</v>
      </c>
      <c r="L476" s="31" t="s">
        <v>355</v>
      </c>
      <c r="M476" s="31" t="s">
        <v>27</v>
      </c>
      <c r="N476" s="32" t="s">
        <v>209</v>
      </c>
      <c r="O476" s="66">
        <v>3923698.97</v>
      </c>
      <c r="P476" s="66">
        <v>692417.46</v>
      </c>
      <c r="Q476" s="65">
        <v>1104890.1499999999</v>
      </c>
      <c r="R476" s="66"/>
      <c r="S476" s="65">
        <v>699247.85</v>
      </c>
      <c r="T476" s="65">
        <f t="shared" si="7"/>
        <v>6420254.4299999997</v>
      </c>
      <c r="U476" s="67" t="s">
        <v>38</v>
      </c>
      <c r="V476" s="67"/>
      <c r="W476" s="66">
        <v>2908019.7700000005</v>
      </c>
      <c r="X476" s="68">
        <v>513179.96</v>
      </c>
    </row>
    <row r="477" spans="1:24" s="92" customFormat="1" ht="45" customHeight="1" x14ac:dyDescent="0.25">
      <c r="A477" s="90">
        <v>464</v>
      </c>
      <c r="B477" s="31" t="s">
        <v>1294</v>
      </c>
      <c r="C477" s="31">
        <v>130016</v>
      </c>
      <c r="D477" s="44" t="s">
        <v>1479</v>
      </c>
      <c r="E477" s="44" t="s">
        <v>1478</v>
      </c>
      <c r="F477" s="44" t="s">
        <v>1500</v>
      </c>
      <c r="G477" s="29">
        <v>43980</v>
      </c>
      <c r="H477" s="29">
        <v>44345</v>
      </c>
      <c r="I477" s="30">
        <v>85</v>
      </c>
      <c r="J477" s="31" t="s">
        <v>308</v>
      </c>
      <c r="K477" s="31" t="s">
        <v>354</v>
      </c>
      <c r="L477" s="31" t="s">
        <v>355</v>
      </c>
      <c r="M477" s="31" t="s">
        <v>27</v>
      </c>
      <c r="N477" s="32" t="s">
        <v>209</v>
      </c>
      <c r="O477" s="66">
        <v>2867278.35</v>
      </c>
      <c r="P477" s="66">
        <v>505990.29</v>
      </c>
      <c r="Q477" s="65">
        <v>979206.07</v>
      </c>
      <c r="R477" s="66"/>
      <c r="S477" s="65">
        <v>413216.32</v>
      </c>
      <c r="T477" s="65">
        <f t="shared" si="7"/>
        <v>4765691.03</v>
      </c>
      <c r="U477" s="67" t="s">
        <v>505</v>
      </c>
      <c r="V477" s="67"/>
      <c r="W477" s="66">
        <v>2633036.4600000004</v>
      </c>
      <c r="X477" s="68">
        <v>464653.48</v>
      </c>
    </row>
    <row r="478" spans="1:24" s="92" customFormat="1" ht="45" customHeight="1" x14ac:dyDescent="0.25">
      <c r="A478" s="90">
        <v>465</v>
      </c>
      <c r="B478" s="31" t="s">
        <v>1416</v>
      </c>
      <c r="C478" s="31">
        <v>107874</v>
      </c>
      <c r="D478" s="44" t="s">
        <v>1481</v>
      </c>
      <c r="E478" s="44" t="s">
        <v>1480</v>
      </c>
      <c r="F478" s="44" t="s">
        <v>1501</v>
      </c>
      <c r="G478" s="29">
        <v>43984</v>
      </c>
      <c r="H478" s="29">
        <v>45140</v>
      </c>
      <c r="I478" s="30">
        <v>80</v>
      </c>
      <c r="J478" s="31" t="s">
        <v>42</v>
      </c>
      <c r="K478" s="31" t="s">
        <v>651</v>
      </c>
      <c r="L478" s="31" t="s">
        <v>1470</v>
      </c>
      <c r="M478" s="31" t="s">
        <v>36</v>
      </c>
      <c r="N478" s="32" t="s">
        <v>37</v>
      </c>
      <c r="O478" s="66">
        <v>2382506.7799999998</v>
      </c>
      <c r="P478" s="66">
        <v>595626.68999999994</v>
      </c>
      <c r="Q478" s="65">
        <v>0</v>
      </c>
      <c r="R478" s="66"/>
      <c r="S478" s="65">
        <v>12000</v>
      </c>
      <c r="T478" s="65">
        <f t="shared" si="7"/>
        <v>2990133.4699999997</v>
      </c>
      <c r="U478" s="67" t="s">
        <v>38</v>
      </c>
      <c r="V478" s="67"/>
      <c r="W478" s="66">
        <v>1548310.79</v>
      </c>
      <c r="X478" s="68">
        <v>338866.65</v>
      </c>
    </row>
    <row r="479" spans="1:24" s="92" customFormat="1" ht="45" customHeight="1" x14ac:dyDescent="0.25">
      <c r="A479" s="90">
        <v>466</v>
      </c>
      <c r="B479" s="31" t="s">
        <v>1294</v>
      </c>
      <c r="C479" s="31">
        <v>130068</v>
      </c>
      <c r="D479" s="44" t="s">
        <v>1483</v>
      </c>
      <c r="E479" s="44" t="s">
        <v>1482</v>
      </c>
      <c r="F479" s="44" t="s">
        <v>1502</v>
      </c>
      <c r="G479" s="29">
        <v>43986</v>
      </c>
      <c r="H479" s="29">
        <v>44716</v>
      </c>
      <c r="I479" s="30">
        <v>85</v>
      </c>
      <c r="J479" s="31" t="s">
        <v>3321</v>
      </c>
      <c r="K479" s="31" t="s">
        <v>764</v>
      </c>
      <c r="L479" s="31" t="s">
        <v>765</v>
      </c>
      <c r="M479" s="31" t="s">
        <v>27</v>
      </c>
      <c r="N479" s="32" t="s">
        <v>209</v>
      </c>
      <c r="O479" s="66">
        <v>13779145.66</v>
      </c>
      <c r="P479" s="66">
        <v>2431613.94</v>
      </c>
      <c r="Q479" s="65">
        <v>6755968.4000000004</v>
      </c>
      <c r="R479" s="66"/>
      <c r="S479" s="65">
        <v>4491038.07</v>
      </c>
      <c r="T479" s="65">
        <f t="shared" si="7"/>
        <v>27457766.07</v>
      </c>
      <c r="U479" s="67" t="s">
        <v>505</v>
      </c>
      <c r="V479" s="67"/>
      <c r="W479" s="66">
        <v>13446277.5</v>
      </c>
      <c r="X479" s="68">
        <v>2372872.5</v>
      </c>
    </row>
    <row r="480" spans="1:24" s="92" customFormat="1" ht="45" customHeight="1" x14ac:dyDescent="0.25">
      <c r="A480" s="90">
        <v>467</v>
      </c>
      <c r="B480" s="31" t="s">
        <v>1491</v>
      </c>
      <c r="C480" s="31">
        <v>121420</v>
      </c>
      <c r="D480" s="44" t="s">
        <v>1490</v>
      </c>
      <c r="E480" s="44" t="s">
        <v>1489</v>
      </c>
      <c r="F480" s="44" t="s">
        <v>1503</v>
      </c>
      <c r="G480" s="29">
        <v>43987</v>
      </c>
      <c r="H480" s="29">
        <v>45203</v>
      </c>
      <c r="I480" s="30">
        <v>80</v>
      </c>
      <c r="J480" s="31" t="s">
        <v>42</v>
      </c>
      <c r="K480" s="31" t="s">
        <v>651</v>
      </c>
      <c r="L480" s="31" t="s">
        <v>1488</v>
      </c>
      <c r="M480" s="31" t="s">
        <v>27</v>
      </c>
      <c r="N480" s="32" t="s">
        <v>199</v>
      </c>
      <c r="O480" s="66">
        <v>1430600</v>
      </c>
      <c r="P480" s="66">
        <v>357650</v>
      </c>
      <c r="Q480" s="65">
        <v>536125</v>
      </c>
      <c r="R480" s="66"/>
      <c r="S480" s="65">
        <v>327075</v>
      </c>
      <c r="T480" s="65">
        <f t="shared" si="7"/>
        <v>2651450</v>
      </c>
      <c r="U480" s="67" t="s">
        <v>38</v>
      </c>
      <c r="V480" s="67" t="s">
        <v>44</v>
      </c>
      <c r="W480" s="66">
        <v>1234643.25</v>
      </c>
      <c r="X480" s="68">
        <v>308660.81</v>
      </c>
    </row>
    <row r="481" spans="1:24" s="92" customFormat="1" ht="45" customHeight="1" x14ac:dyDescent="0.25">
      <c r="A481" s="90">
        <v>468</v>
      </c>
      <c r="B481" s="31" t="s">
        <v>1491</v>
      </c>
      <c r="C481" s="31">
        <v>121220</v>
      </c>
      <c r="D481" s="44" t="s">
        <v>1492</v>
      </c>
      <c r="E481" s="44" t="s">
        <v>1310</v>
      </c>
      <c r="F481" s="44" t="s">
        <v>1504</v>
      </c>
      <c r="G481" s="29">
        <v>43987</v>
      </c>
      <c r="H481" s="29">
        <v>45082</v>
      </c>
      <c r="I481" s="30">
        <v>80</v>
      </c>
      <c r="J481" s="31" t="s">
        <v>42</v>
      </c>
      <c r="K481" s="31" t="s">
        <v>43</v>
      </c>
      <c r="L481" s="31" t="s">
        <v>43</v>
      </c>
      <c r="M481" s="31" t="s">
        <v>27</v>
      </c>
      <c r="N481" s="32" t="s">
        <v>199</v>
      </c>
      <c r="O481" s="66">
        <v>8189945.5199999996</v>
      </c>
      <c r="P481" s="66">
        <v>2047486.37</v>
      </c>
      <c r="Q481" s="65">
        <v>2813593.07</v>
      </c>
      <c r="R481" s="66"/>
      <c r="S481" s="65">
        <v>660791.98</v>
      </c>
      <c r="T481" s="65">
        <f t="shared" si="7"/>
        <v>13711816.940000001</v>
      </c>
      <c r="U481" s="67" t="s">
        <v>38</v>
      </c>
      <c r="V481" s="67"/>
      <c r="W481" s="66">
        <v>7376811.8000000007</v>
      </c>
      <c r="X481" s="68">
        <v>1844202.9500000002</v>
      </c>
    </row>
    <row r="482" spans="1:24" s="92" customFormat="1" ht="45" customHeight="1" x14ac:dyDescent="0.25">
      <c r="A482" s="90">
        <v>469</v>
      </c>
      <c r="B482" s="31" t="s">
        <v>1294</v>
      </c>
      <c r="C482" s="31">
        <v>130057</v>
      </c>
      <c r="D482" s="44" t="s">
        <v>1486</v>
      </c>
      <c r="E482" s="44" t="s">
        <v>1484</v>
      </c>
      <c r="F482" s="44" t="s">
        <v>1506</v>
      </c>
      <c r="G482" s="29">
        <v>43987</v>
      </c>
      <c r="H482" s="29">
        <v>45082</v>
      </c>
      <c r="I482" s="30">
        <v>85</v>
      </c>
      <c r="J482" s="31" t="s">
        <v>3321</v>
      </c>
      <c r="K482" s="31" t="s">
        <v>483</v>
      </c>
      <c r="L482" s="31" t="s">
        <v>1505</v>
      </c>
      <c r="M482" s="31" t="s">
        <v>27</v>
      </c>
      <c r="N482" s="32" t="s">
        <v>209</v>
      </c>
      <c r="O482" s="66">
        <v>6458604.8899999997</v>
      </c>
      <c r="P482" s="66">
        <v>1139753.77</v>
      </c>
      <c r="Q482" s="65">
        <v>2824975.9</v>
      </c>
      <c r="R482" s="66"/>
      <c r="S482" s="65">
        <v>1060392.18</v>
      </c>
      <c r="T482" s="65">
        <f t="shared" si="7"/>
        <v>11483726.74</v>
      </c>
      <c r="U482" s="67" t="s">
        <v>38</v>
      </c>
      <c r="V482" s="67"/>
      <c r="W482" s="66">
        <v>3340026.51</v>
      </c>
      <c r="X482" s="68">
        <v>589416.42000000004</v>
      </c>
    </row>
    <row r="483" spans="1:24" s="92" customFormat="1" ht="45" customHeight="1" x14ac:dyDescent="0.25">
      <c r="A483" s="90">
        <v>470</v>
      </c>
      <c r="B483" s="31" t="s">
        <v>1294</v>
      </c>
      <c r="C483" s="31">
        <v>130067</v>
      </c>
      <c r="D483" s="44" t="s">
        <v>1487</v>
      </c>
      <c r="E483" s="44" t="s">
        <v>1485</v>
      </c>
      <c r="F483" s="44" t="s">
        <v>1507</v>
      </c>
      <c r="G483" s="29">
        <v>43987</v>
      </c>
      <c r="H483" s="29">
        <v>44839</v>
      </c>
      <c r="I483" s="30">
        <v>85</v>
      </c>
      <c r="J483" s="31" t="s">
        <v>24</v>
      </c>
      <c r="K483" s="31" t="s">
        <v>331</v>
      </c>
      <c r="L483" s="31" t="s">
        <v>331</v>
      </c>
      <c r="M483" s="31" t="s">
        <v>27</v>
      </c>
      <c r="N483" s="32" t="s">
        <v>209</v>
      </c>
      <c r="O483" s="66">
        <v>11254722.289999999</v>
      </c>
      <c r="P483" s="66">
        <v>1986127.47</v>
      </c>
      <c r="Q483" s="65">
        <v>4968961.4400000004</v>
      </c>
      <c r="R483" s="66"/>
      <c r="S483" s="65">
        <v>2999551.3</v>
      </c>
      <c r="T483" s="65">
        <f t="shared" si="7"/>
        <v>21209362.5</v>
      </c>
      <c r="U483" s="67" t="s">
        <v>505</v>
      </c>
      <c r="V483" s="67" t="s">
        <v>39</v>
      </c>
      <c r="W483" s="66">
        <v>11017562.779999999</v>
      </c>
      <c r="X483" s="68">
        <v>1944275.7899999998</v>
      </c>
    </row>
    <row r="484" spans="1:24" s="92" customFormat="1" ht="45" customHeight="1" x14ac:dyDescent="0.25">
      <c r="A484" s="90">
        <v>471</v>
      </c>
      <c r="B484" s="31" t="s">
        <v>1491</v>
      </c>
      <c r="C484" s="31">
        <v>122180</v>
      </c>
      <c r="D484" s="44" t="s">
        <v>1494</v>
      </c>
      <c r="E484" s="44" t="s">
        <v>1493</v>
      </c>
      <c r="F484" s="44" t="s">
        <v>1513</v>
      </c>
      <c r="G484" s="29">
        <v>43991</v>
      </c>
      <c r="H484" s="29">
        <v>45086</v>
      </c>
      <c r="I484" s="30">
        <v>80</v>
      </c>
      <c r="J484" s="31" t="s">
        <v>42</v>
      </c>
      <c r="K484" s="31" t="s">
        <v>651</v>
      </c>
      <c r="L484" s="31" t="s">
        <v>1488</v>
      </c>
      <c r="M484" s="31" t="s">
        <v>27</v>
      </c>
      <c r="N484" s="32" t="s">
        <v>199</v>
      </c>
      <c r="O484" s="66">
        <v>2970046.4</v>
      </c>
      <c r="P484" s="66">
        <v>742511.6</v>
      </c>
      <c r="Q484" s="65">
        <v>2545852</v>
      </c>
      <c r="R484" s="66"/>
      <c r="S484" s="65">
        <v>1604407.9</v>
      </c>
      <c r="T484" s="65">
        <f>SUM(O484:S484)</f>
        <v>7862817.9000000004</v>
      </c>
      <c r="U484" s="67" t="s">
        <v>38</v>
      </c>
      <c r="V484" s="67"/>
      <c r="W484" s="66">
        <v>1332234.8999999999</v>
      </c>
      <c r="X484" s="68">
        <v>333058.72000000003</v>
      </c>
    </row>
    <row r="485" spans="1:24" s="92" customFormat="1" ht="45" customHeight="1" x14ac:dyDescent="0.25">
      <c r="A485" s="90">
        <v>472</v>
      </c>
      <c r="B485" s="31" t="s">
        <v>1491</v>
      </c>
      <c r="C485" s="31">
        <v>122027</v>
      </c>
      <c r="D485" s="44" t="s">
        <v>1495</v>
      </c>
      <c r="E485" s="44" t="s">
        <v>1493</v>
      </c>
      <c r="F485" s="44" t="s">
        <v>1514</v>
      </c>
      <c r="G485" s="29">
        <v>43991</v>
      </c>
      <c r="H485" s="29">
        <v>45086</v>
      </c>
      <c r="I485" s="30">
        <v>80</v>
      </c>
      <c r="J485" s="31" t="s">
        <v>42</v>
      </c>
      <c r="K485" s="31" t="s">
        <v>651</v>
      </c>
      <c r="L485" s="31" t="s">
        <v>1488</v>
      </c>
      <c r="M485" s="31" t="s">
        <v>27</v>
      </c>
      <c r="N485" s="32" t="s">
        <v>199</v>
      </c>
      <c r="O485" s="66">
        <v>3082400</v>
      </c>
      <c r="P485" s="66">
        <v>770600</v>
      </c>
      <c r="Q485" s="65">
        <v>2287000</v>
      </c>
      <c r="R485" s="66"/>
      <c r="S485" s="65">
        <v>1600950</v>
      </c>
      <c r="T485" s="65">
        <f t="shared" si="7"/>
        <v>7740950</v>
      </c>
      <c r="U485" s="67" t="s">
        <v>38</v>
      </c>
      <c r="V485" s="67"/>
      <c r="W485" s="66">
        <v>911803.24</v>
      </c>
      <c r="X485" s="68">
        <v>227950.81</v>
      </c>
    </row>
    <row r="486" spans="1:24" s="92" customFormat="1" ht="45" customHeight="1" x14ac:dyDescent="0.25">
      <c r="A486" s="90">
        <v>473</v>
      </c>
      <c r="B486" s="31" t="s">
        <v>1294</v>
      </c>
      <c r="C486" s="31">
        <v>130078</v>
      </c>
      <c r="D486" s="44" t="s">
        <v>1496</v>
      </c>
      <c r="E486" s="44" t="s">
        <v>1824</v>
      </c>
      <c r="F486" s="44" t="s">
        <v>1515</v>
      </c>
      <c r="G486" s="29">
        <v>43993</v>
      </c>
      <c r="H486" s="29">
        <v>44723</v>
      </c>
      <c r="I486" s="30">
        <v>85</v>
      </c>
      <c r="J486" s="31" t="s">
        <v>3321</v>
      </c>
      <c r="K486" s="31" t="s">
        <v>764</v>
      </c>
      <c r="L486" s="31" t="s">
        <v>765</v>
      </c>
      <c r="M486" s="31" t="s">
        <v>27</v>
      </c>
      <c r="N486" s="32" t="s">
        <v>209</v>
      </c>
      <c r="O486" s="66">
        <v>13718651.5</v>
      </c>
      <c r="P486" s="66">
        <v>2420938.5</v>
      </c>
      <c r="Q486" s="65">
        <v>6732610</v>
      </c>
      <c r="R486" s="66"/>
      <c r="S486" s="65">
        <v>4473226.5</v>
      </c>
      <c r="T486" s="65">
        <f t="shared" si="7"/>
        <v>27345426.5</v>
      </c>
      <c r="U486" s="67" t="s">
        <v>505</v>
      </c>
      <c r="V486" s="67"/>
      <c r="W486" s="66">
        <v>12932504.35</v>
      </c>
      <c r="X486" s="68">
        <v>2282206.65</v>
      </c>
    </row>
    <row r="487" spans="1:24" s="92" customFormat="1" ht="45" customHeight="1" x14ac:dyDescent="0.25">
      <c r="A487" s="90">
        <v>474</v>
      </c>
      <c r="B487" s="31" t="s">
        <v>1294</v>
      </c>
      <c r="C487" s="31">
        <v>129132</v>
      </c>
      <c r="D487" s="44" t="s">
        <v>1509</v>
      </c>
      <c r="E487" s="44" t="s">
        <v>1508</v>
      </c>
      <c r="F487" s="44" t="s">
        <v>1512</v>
      </c>
      <c r="G487" s="29">
        <v>43994</v>
      </c>
      <c r="H487" s="29">
        <v>44969</v>
      </c>
      <c r="I487" s="30" t="s">
        <v>1516</v>
      </c>
      <c r="J487" s="31" t="s">
        <v>1510</v>
      </c>
      <c r="K487" s="31" t="s">
        <v>1511</v>
      </c>
      <c r="L487" s="31" t="s">
        <v>1511</v>
      </c>
      <c r="M487" s="31" t="s">
        <v>27</v>
      </c>
      <c r="N487" s="32" t="s">
        <v>209</v>
      </c>
      <c r="O487" s="66">
        <v>6440519.4100000001</v>
      </c>
      <c r="P487" s="66">
        <v>1350507.75</v>
      </c>
      <c r="Q487" s="65">
        <v>2161815.86</v>
      </c>
      <c r="R487" s="66"/>
      <c r="S487" s="65">
        <v>0</v>
      </c>
      <c r="T487" s="65">
        <f t="shared" si="7"/>
        <v>9952843.0199999996</v>
      </c>
      <c r="U487" s="67" t="s">
        <v>505</v>
      </c>
      <c r="V487" s="67" t="s">
        <v>3932</v>
      </c>
      <c r="W487" s="66">
        <v>5882460.7599999998</v>
      </c>
      <c r="X487" s="68">
        <v>1246235.79</v>
      </c>
    </row>
    <row r="488" spans="1:24" s="92" customFormat="1" ht="45" customHeight="1" x14ac:dyDescent="0.25">
      <c r="A488" s="90">
        <v>475</v>
      </c>
      <c r="B488" s="31" t="s">
        <v>1517</v>
      </c>
      <c r="C488" s="31">
        <v>121404</v>
      </c>
      <c r="D488" s="44" t="s">
        <v>1519</v>
      </c>
      <c r="E488" s="44" t="s">
        <v>1518</v>
      </c>
      <c r="F488" s="44" t="s">
        <v>1543</v>
      </c>
      <c r="G488" s="29">
        <v>43997</v>
      </c>
      <c r="H488" s="29">
        <v>45092</v>
      </c>
      <c r="I488" s="30">
        <v>85</v>
      </c>
      <c r="J488" s="31" t="s">
        <v>541</v>
      </c>
      <c r="K488" s="31" t="s">
        <v>1174</v>
      </c>
      <c r="L488" s="31" t="s">
        <v>1526</v>
      </c>
      <c r="M488" s="31" t="s">
        <v>27</v>
      </c>
      <c r="N488" s="32" t="s">
        <v>199</v>
      </c>
      <c r="O488" s="66">
        <v>16678898.779999999</v>
      </c>
      <c r="P488" s="66">
        <v>2943335.04</v>
      </c>
      <c r="Q488" s="65">
        <v>4668819.53</v>
      </c>
      <c r="R488" s="66"/>
      <c r="S488" s="65">
        <v>1947149.41</v>
      </c>
      <c r="T488" s="65">
        <f t="shared" si="7"/>
        <v>26238202.760000002</v>
      </c>
      <c r="U488" s="67" t="s">
        <v>38</v>
      </c>
      <c r="V488" s="67"/>
      <c r="W488" s="66">
        <v>13178476.5</v>
      </c>
      <c r="X488" s="68">
        <v>2314972.2999999998</v>
      </c>
    </row>
    <row r="489" spans="1:24" s="92" customFormat="1" ht="45" customHeight="1" x14ac:dyDescent="0.25">
      <c r="A489" s="90">
        <v>476</v>
      </c>
      <c r="B489" s="31" t="s">
        <v>1517</v>
      </c>
      <c r="C489" s="31">
        <v>120906</v>
      </c>
      <c r="D489" s="44" t="s">
        <v>1521</v>
      </c>
      <c r="E489" s="44" t="s">
        <v>1520</v>
      </c>
      <c r="F489" s="44" t="s">
        <v>1544</v>
      </c>
      <c r="G489" s="29">
        <v>43998</v>
      </c>
      <c r="H489" s="29">
        <v>45093</v>
      </c>
      <c r="I489" s="30">
        <v>85</v>
      </c>
      <c r="J489" s="31" t="s">
        <v>308</v>
      </c>
      <c r="K489" s="31" t="s">
        <v>714</v>
      </c>
      <c r="L489" s="31" t="s">
        <v>715</v>
      </c>
      <c r="M489" s="31" t="s">
        <v>27</v>
      </c>
      <c r="N489" s="32" t="s">
        <v>199</v>
      </c>
      <c r="O489" s="66">
        <v>2868123.57</v>
      </c>
      <c r="P489" s="66">
        <v>506139.37</v>
      </c>
      <c r="Q489" s="65">
        <v>1537523.1</v>
      </c>
      <c r="R489" s="66"/>
      <c r="S489" s="65">
        <v>782294.93</v>
      </c>
      <c r="T489" s="65">
        <f t="shared" si="7"/>
        <v>5694080.9699999997</v>
      </c>
      <c r="U489" s="67" t="s">
        <v>38</v>
      </c>
      <c r="V489" s="67"/>
      <c r="W489" s="66">
        <v>1786665.11</v>
      </c>
      <c r="X489" s="68">
        <v>315293.77999999997</v>
      </c>
    </row>
    <row r="490" spans="1:24" s="92" customFormat="1" ht="45" customHeight="1" x14ac:dyDescent="0.25">
      <c r="A490" s="90">
        <v>477</v>
      </c>
      <c r="B490" s="31" t="s">
        <v>1517</v>
      </c>
      <c r="C490" s="31">
        <v>120032</v>
      </c>
      <c r="D490" s="44" t="s">
        <v>1524</v>
      </c>
      <c r="E490" s="44" t="s">
        <v>1522</v>
      </c>
      <c r="F490" s="44" t="s">
        <v>1545</v>
      </c>
      <c r="G490" s="29">
        <v>43999</v>
      </c>
      <c r="H490" s="29">
        <v>45094</v>
      </c>
      <c r="I490" s="30">
        <v>85</v>
      </c>
      <c r="J490" s="31" t="s">
        <v>541</v>
      </c>
      <c r="K490" s="31" t="s">
        <v>1174</v>
      </c>
      <c r="L490" s="31" t="s">
        <v>1526</v>
      </c>
      <c r="M490" s="31" t="s">
        <v>27</v>
      </c>
      <c r="N490" s="32" t="s">
        <v>199</v>
      </c>
      <c r="O490" s="66">
        <v>19094196.190000001</v>
      </c>
      <c r="P490" s="66">
        <v>3369564.03</v>
      </c>
      <c r="Q490" s="65">
        <v>11231708.82</v>
      </c>
      <c r="R490" s="66"/>
      <c r="S490" s="65">
        <v>4464088</v>
      </c>
      <c r="T490" s="65">
        <f t="shared" si="7"/>
        <v>38159557.040000007</v>
      </c>
      <c r="U490" s="67" t="s">
        <v>38</v>
      </c>
      <c r="V490" s="67"/>
      <c r="W490" s="66">
        <v>11236533.349999998</v>
      </c>
      <c r="X490" s="68">
        <v>1550564.6900000002</v>
      </c>
    </row>
    <row r="491" spans="1:24" s="92" customFormat="1" ht="45" customHeight="1" x14ac:dyDescent="0.25">
      <c r="A491" s="90">
        <v>478</v>
      </c>
      <c r="B491" s="31" t="s">
        <v>1517</v>
      </c>
      <c r="C491" s="31">
        <v>121823</v>
      </c>
      <c r="D491" s="44" t="s">
        <v>1525</v>
      </c>
      <c r="E491" s="44" t="s">
        <v>1523</v>
      </c>
      <c r="F491" s="44" t="s">
        <v>1546</v>
      </c>
      <c r="G491" s="29">
        <v>43999</v>
      </c>
      <c r="H491" s="29">
        <v>45094</v>
      </c>
      <c r="I491" s="30">
        <v>85</v>
      </c>
      <c r="J491" s="31" t="s">
        <v>541</v>
      </c>
      <c r="K491" s="31" t="s">
        <v>592</v>
      </c>
      <c r="L491" s="31" t="s">
        <v>1527</v>
      </c>
      <c r="M491" s="31" t="s">
        <v>27</v>
      </c>
      <c r="N491" s="32" t="s">
        <v>199</v>
      </c>
      <c r="O491" s="66">
        <v>7594877.54</v>
      </c>
      <c r="P491" s="66">
        <v>1340272.52</v>
      </c>
      <c r="Q491" s="65">
        <v>3235166.33</v>
      </c>
      <c r="R491" s="66"/>
      <c r="S491" s="65">
        <v>1272576.5900000001</v>
      </c>
      <c r="T491" s="65">
        <f t="shared" si="7"/>
        <v>13442892.98</v>
      </c>
      <c r="U491" s="67" t="s">
        <v>38</v>
      </c>
      <c r="V491" s="67"/>
      <c r="W491" s="66">
        <v>813032.39</v>
      </c>
      <c r="X491" s="68">
        <v>123641.76</v>
      </c>
    </row>
    <row r="492" spans="1:24" s="92" customFormat="1" ht="45" customHeight="1" x14ac:dyDescent="0.25">
      <c r="A492" s="90">
        <v>479</v>
      </c>
      <c r="B492" s="31" t="s">
        <v>1517</v>
      </c>
      <c r="C492" s="31">
        <v>122543</v>
      </c>
      <c r="D492" s="44" t="s">
        <v>1529</v>
      </c>
      <c r="E492" s="44" t="s">
        <v>1528</v>
      </c>
      <c r="F492" s="44" t="s">
        <v>1547</v>
      </c>
      <c r="G492" s="29">
        <v>44000</v>
      </c>
      <c r="H492" s="29">
        <v>45291</v>
      </c>
      <c r="I492" s="30">
        <v>85</v>
      </c>
      <c r="J492" s="31" t="s">
        <v>3321</v>
      </c>
      <c r="K492" s="31" t="s">
        <v>764</v>
      </c>
      <c r="L492" s="31" t="s">
        <v>765</v>
      </c>
      <c r="M492" s="31" t="s">
        <v>27</v>
      </c>
      <c r="N492" s="32" t="s">
        <v>199</v>
      </c>
      <c r="O492" s="66">
        <v>14147190.74</v>
      </c>
      <c r="P492" s="66">
        <v>2496563.06</v>
      </c>
      <c r="Q492" s="65">
        <v>3621935.2</v>
      </c>
      <c r="R492" s="66"/>
      <c r="S492" s="65">
        <v>1828165.14</v>
      </c>
      <c r="T492" s="65">
        <f t="shared" si="7"/>
        <v>22093854.140000001</v>
      </c>
      <c r="U492" s="67" t="s">
        <v>38</v>
      </c>
      <c r="V492" s="67"/>
      <c r="W492" s="66">
        <v>6206051.54</v>
      </c>
      <c r="X492" s="68">
        <v>880915.52</v>
      </c>
    </row>
    <row r="493" spans="1:24" s="92" customFormat="1" ht="45" customHeight="1" x14ac:dyDescent="0.25">
      <c r="A493" s="90">
        <v>480</v>
      </c>
      <c r="B493" s="31" t="s">
        <v>1294</v>
      </c>
      <c r="C493" s="31">
        <v>129869</v>
      </c>
      <c r="D493" s="44" t="s">
        <v>1531</v>
      </c>
      <c r="E493" s="44" t="s">
        <v>1530</v>
      </c>
      <c r="F493" s="44" t="s">
        <v>1548</v>
      </c>
      <c r="G493" s="29">
        <v>44000</v>
      </c>
      <c r="H493" s="29">
        <v>44773</v>
      </c>
      <c r="I493" s="30">
        <v>85</v>
      </c>
      <c r="J493" s="31" t="s">
        <v>3321</v>
      </c>
      <c r="K493" s="31" t="s">
        <v>555</v>
      </c>
      <c r="L493" s="31" t="s">
        <v>1397</v>
      </c>
      <c r="M493" s="31" t="s">
        <v>27</v>
      </c>
      <c r="N493" s="32" t="s">
        <v>209</v>
      </c>
      <c r="O493" s="66">
        <v>14292118.470000001</v>
      </c>
      <c r="P493" s="66">
        <v>2522138.5</v>
      </c>
      <c r="Q493" s="65">
        <v>6369913.1900000004</v>
      </c>
      <c r="R493" s="66"/>
      <c r="S493" s="65">
        <v>3404989.84</v>
      </c>
      <c r="T493" s="65">
        <f t="shared" si="7"/>
        <v>26589160</v>
      </c>
      <c r="U493" s="67" t="s">
        <v>29</v>
      </c>
      <c r="V493" s="67"/>
      <c r="W493" s="66">
        <v>0</v>
      </c>
      <c r="X493" s="68">
        <v>0</v>
      </c>
    </row>
    <row r="494" spans="1:24" s="92" customFormat="1" ht="45" customHeight="1" x14ac:dyDescent="0.25">
      <c r="A494" s="90">
        <v>481</v>
      </c>
      <c r="B494" s="31" t="s">
        <v>1294</v>
      </c>
      <c r="C494" s="31">
        <v>130084</v>
      </c>
      <c r="D494" s="44" t="s">
        <v>1532</v>
      </c>
      <c r="E494" s="44" t="s">
        <v>1825</v>
      </c>
      <c r="F494" s="44" t="s">
        <v>1549</v>
      </c>
      <c r="G494" s="29">
        <v>44000</v>
      </c>
      <c r="H494" s="29">
        <v>45098</v>
      </c>
      <c r="I494" s="30">
        <v>85</v>
      </c>
      <c r="J494" s="31" t="s">
        <v>326</v>
      </c>
      <c r="K494" s="31" t="s">
        <v>531</v>
      </c>
      <c r="L494" s="31" t="s">
        <v>531</v>
      </c>
      <c r="M494" s="31" t="s">
        <v>27</v>
      </c>
      <c r="N494" s="32" t="s">
        <v>209</v>
      </c>
      <c r="O494" s="66">
        <v>8049980.6200000001</v>
      </c>
      <c r="P494" s="66">
        <v>1420584.81</v>
      </c>
      <c r="Q494" s="65">
        <v>2720379.09</v>
      </c>
      <c r="R494" s="66"/>
      <c r="S494" s="65">
        <v>587171.96</v>
      </c>
      <c r="T494" s="65">
        <f t="shared" si="7"/>
        <v>12778116.48</v>
      </c>
      <c r="U494" s="67" t="s">
        <v>38</v>
      </c>
      <c r="V494" s="67"/>
      <c r="W494" s="66">
        <v>6506539.5</v>
      </c>
      <c r="X494" s="68">
        <v>1148212.8299999998</v>
      </c>
    </row>
    <row r="495" spans="1:24" s="92" customFormat="1" ht="45" customHeight="1" x14ac:dyDescent="0.25">
      <c r="A495" s="90">
        <v>482</v>
      </c>
      <c r="B495" s="31" t="s">
        <v>1294</v>
      </c>
      <c r="C495" s="31">
        <v>129553</v>
      </c>
      <c r="D495" s="44" t="s">
        <v>1533</v>
      </c>
      <c r="E495" s="44" t="s">
        <v>1826</v>
      </c>
      <c r="F495" s="44" t="s">
        <v>1550</v>
      </c>
      <c r="G495" s="29">
        <v>44000</v>
      </c>
      <c r="H495" s="29">
        <v>45095</v>
      </c>
      <c r="I495" s="30">
        <v>80</v>
      </c>
      <c r="J495" s="31" t="s">
        <v>42</v>
      </c>
      <c r="K495" s="31" t="s">
        <v>43</v>
      </c>
      <c r="L495" s="31" t="s">
        <v>43</v>
      </c>
      <c r="M495" s="31" t="s">
        <v>27</v>
      </c>
      <c r="N495" s="32" t="s">
        <v>209</v>
      </c>
      <c r="O495" s="66">
        <v>11034426.48</v>
      </c>
      <c r="P495" s="66">
        <v>2758606.62</v>
      </c>
      <c r="Q495" s="65">
        <v>4137186.9</v>
      </c>
      <c r="R495" s="66"/>
      <c r="S495" s="65">
        <v>4780904.33</v>
      </c>
      <c r="T495" s="65">
        <f t="shared" si="7"/>
        <v>22711124.329999998</v>
      </c>
      <c r="U495" s="67" t="s">
        <v>38</v>
      </c>
      <c r="V495" s="67"/>
      <c r="W495" s="66">
        <v>7916947.79</v>
      </c>
      <c r="X495" s="68">
        <v>1979236.96</v>
      </c>
    </row>
    <row r="496" spans="1:24" s="92" customFormat="1" ht="45" customHeight="1" x14ac:dyDescent="0.25">
      <c r="A496" s="90">
        <v>483</v>
      </c>
      <c r="B496" s="31" t="s">
        <v>1294</v>
      </c>
      <c r="C496" s="31">
        <v>129926</v>
      </c>
      <c r="D496" s="44" t="s">
        <v>1534</v>
      </c>
      <c r="E496" s="44" t="s">
        <v>565</v>
      </c>
      <c r="F496" s="44" t="s">
        <v>1551</v>
      </c>
      <c r="G496" s="29">
        <v>44000</v>
      </c>
      <c r="H496" s="29">
        <v>44730</v>
      </c>
      <c r="I496" s="30">
        <v>85</v>
      </c>
      <c r="J496" s="31" t="s">
        <v>3321</v>
      </c>
      <c r="K496" s="31" t="s">
        <v>555</v>
      </c>
      <c r="L496" s="31" t="s">
        <v>1397</v>
      </c>
      <c r="M496" s="31" t="s">
        <v>27</v>
      </c>
      <c r="N496" s="32" t="s">
        <v>209</v>
      </c>
      <c r="O496" s="66">
        <v>13979743.279999999</v>
      </c>
      <c r="P496" s="66">
        <v>2467013.52</v>
      </c>
      <c r="Q496" s="65">
        <v>9506504.5299999993</v>
      </c>
      <c r="R496" s="66"/>
      <c r="S496" s="65">
        <v>3911503.66</v>
      </c>
      <c r="T496" s="65">
        <f t="shared" si="7"/>
        <v>29864764.989999998</v>
      </c>
      <c r="U496" s="67" t="s">
        <v>29</v>
      </c>
      <c r="V496" s="67"/>
      <c r="W496" s="66">
        <v>0</v>
      </c>
      <c r="X496" s="68">
        <v>0</v>
      </c>
    </row>
    <row r="497" spans="1:24" s="92" customFormat="1" ht="45" customHeight="1" x14ac:dyDescent="0.25">
      <c r="A497" s="90">
        <v>484</v>
      </c>
      <c r="B497" s="31" t="s">
        <v>1294</v>
      </c>
      <c r="C497" s="31">
        <v>129965</v>
      </c>
      <c r="D497" s="44" t="s">
        <v>1536</v>
      </c>
      <c r="E497" s="44" t="s">
        <v>1535</v>
      </c>
      <c r="F497" s="44" t="s">
        <v>1552</v>
      </c>
      <c r="G497" s="29">
        <v>44000</v>
      </c>
      <c r="H497" s="29">
        <v>45098</v>
      </c>
      <c r="I497" s="30">
        <v>80</v>
      </c>
      <c r="J497" s="31" t="s">
        <v>42</v>
      </c>
      <c r="K497" s="31" t="s">
        <v>43</v>
      </c>
      <c r="L497" s="31" t="s">
        <v>43</v>
      </c>
      <c r="M497" s="31" t="s">
        <v>27</v>
      </c>
      <c r="N497" s="32" t="s">
        <v>209</v>
      </c>
      <c r="O497" s="66">
        <v>12995888.59</v>
      </c>
      <c r="P497" s="66">
        <v>3248972.15</v>
      </c>
      <c r="Q497" s="65">
        <v>3833759.75</v>
      </c>
      <c r="R497" s="66"/>
      <c r="S497" s="65">
        <v>0</v>
      </c>
      <c r="T497" s="65">
        <f t="shared" si="7"/>
        <v>20078620.490000002</v>
      </c>
      <c r="U497" s="67" t="s">
        <v>38</v>
      </c>
      <c r="V497" s="67"/>
      <c r="W497" s="66">
        <v>10266350.859999998</v>
      </c>
      <c r="X497" s="68">
        <v>2566587.7199999997</v>
      </c>
    </row>
    <row r="498" spans="1:24" s="92" customFormat="1" ht="45" customHeight="1" x14ac:dyDescent="0.25">
      <c r="A498" s="90">
        <v>485</v>
      </c>
      <c r="B498" s="31" t="s">
        <v>1294</v>
      </c>
      <c r="C498" s="31">
        <v>129970</v>
      </c>
      <c r="D498" s="44" t="s">
        <v>1538</v>
      </c>
      <c r="E498" s="44" t="s">
        <v>1537</v>
      </c>
      <c r="F498" s="44" t="s">
        <v>1553</v>
      </c>
      <c r="G498" s="29">
        <v>44001</v>
      </c>
      <c r="H498" s="29">
        <v>45096</v>
      </c>
      <c r="I498" s="30">
        <v>85</v>
      </c>
      <c r="J498" s="31" t="s">
        <v>34</v>
      </c>
      <c r="K498" s="31" t="s">
        <v>828</v>
      </c>
      <c r="L498" s="31" t="s">
        <v>829</v>
      </c>
      <c r="M498" s="31" t="s">
        <v>27</v>
      </c>
      <c r="N498" s="32" t="s">
        <v>209</v>
      </c>
      <c r="O498" s="66">
        <v>4138832.45</v>
      </c>
      <c r="P498" s="66">
        <v>730382.17</v>
      </c>
      <c r="Q498" s="65">
        <v>1697572.23</v>
      </c>
      <c r="R498" s="66"/>
      <c r="S498" s="65">
        <v>0</v>
      </c>
      <c r="T498" s="65">
        <f t="shared" si="7"/>
        <v>6566786.8499999996</v>
      </c>
      <c r="U498" s="67" t="s">
        <v>38</v>
      </c>
      <c r="V498" s="67" t="s">
        <v>4172</v>
      </c>
      <c r="W498" s="66">
        <v>3468192.43</v>
      </c>
      <c r="X498" s="68">
        <v>612033.95000000007</v>
      </c>
    </row>
    <row r="499" spans="1:24" s="92" customFormat="1" ht="45" customHeight="1" x14ac:dyDescent="0.25">
      <c r="A499" s="90">
        <v>486</v>
      </c>
      <c r="B499" s="31" t="s">
        <v>1491</v>
      </c>
      <c r="C499" s="31">
        <v>119960</v>
      </c>
      <c r="D499" s="44" t="s">
        <v>1541</v>
      </c>
      <c r="E499" s="44" t="s">
        <v>1540</v>
      </c>
      <c r="F499" s="44" t="s">
        <v>1554</v>
      </c>
      <c r="G499" s="29">
        <v>44001</v>
      </c>
      <c r="H499" s="29">
        <v>45230</v>
      </c>
      <c r="I499" s="30">
        <v>80</v>
      </c>
      <c r="J499" s="31" t="s">
        <v>42</v>
      </c>
      <c r="K499" s="31" t="s">
        <v>651</v>
      </c>
      <c r="L499" s="31" t="s">
        <v>1555</v>
      </c>
      <c r="M499" s="31" t="s">
        <v>27</v>
      </c>
      <c r="N499" s="32" t="s">
        <v>199</v>
      </c>
      <c r="O499" s="66">
        <v>1172755.23</v>
      </c>
      <c r="P499" s="66">
        <v>293188.81</v>
      </c>
      <c r="Q499" s="65">
        <v>566610.84</v>
      </c>
      <c r="R499" s="66"/>
      <c r="S499" s="65">
        <v>50823</v>
      </c>
      <c r="T499" s="65">
        <f t="shared" si="7"/>
        <v>2083377.88</v>
      </c>
      <c r="U499" s="67" t="s">
        <v>38</v>
      </c>
      <c r="V499" s="67" t="s">
        <v>44</v>
      </c>
      <c r="W499" s="66">
        <v>811458.05</v>
      </c>
      <c r="X499" s="68">
        <v>202864.52</v>
      </c>
    </row>
    <row r="500" spans="1:24" s="92" customFormat="1" ht="45" customHeight="1" x14ac:dyDescent="0.25">
      <c r="A500" s="90">
        <v>487</v>
      </c>
      <c r="B500" s="31" t="s">
        <v>1539</v>
      </c>
      <c r="C500" s="31">
        <v>121344</v>
      </c>
      <c r="D500" s="44" t="s">
        <v>1542</v>
      </c>
      <c r="E500" s="44" t="s">
        <v>1557</v>
      </c>
      <c r="F500" s="44" t="s">
        <v>1556</v>
      </c>
      <c r="G500" s="29">
        <v>44001</v>
      </c>
      <c r="H500" s="29">
        <v>44638</v>
      </c>
      <c r="I500" s="30">
        <v>85</v>
      </c>
      <c r="J500" s="31" t="s">
        <v>308</v>
      </c>
      <c r="K500" s="31" t="s">
        <v>354</v>
      </c>
      <c r="L500" s="31" t="s">
        <v>355</v>
      </c>
      <c r="M500" s="31" t="s">
        <v>27</v>
      </c>
      <c r="N500" s="32" t="s">
        <v>199</v>
      </c>
      <c r="O500" s="66">
        <v>670665.6</v>
      </c>
      <c r="P500" s="66">
        <v>167666.4</v>
      </c>
      <c r="Q500" s="65">
        <v>93148</v>
      </c>
      <c r="R500" s="66"/>
      <c r="S500" s="65">
        <v>26702</v>
      </c>
      <c r="T500" s="65">
        <f t="shared" si="7"/>
        <v>958182</v>
      </c>
      <c r="U500" s="67" t="s">
        <v>505</v>
      </c>
      <c r="V500" s="67" t="s">
        <v>39</v>
      </c>
      <c r="W500" s="66">
        <v>669439.73</v>
      </c>
      <c r="X500" s="68">
        <v>167359.94</v>
      </c>
    </row>
    <row r="501" spans="1:24" s="92" customFormat="1" ht="45" customHeight="1" x14ac:dyDescent="0.25">
      <c r="A501" s="90">
        <v>488</v>
      </c>
      <c r="B501" s="31" t="s">
        <v>1539</v>
      </c>
      <c r="C501" s="31">
        <v>117148</v>
      </c>
      <c r="D501" s="44" t="s">
        <v>1559</v>
      </c>
      <c r="E501" s="44" t="s">
        <v>1558</v>
      </c>
      <c r="F501" s="44" t="s">
        <v>1567</v>
      </c>
      <c r="G501" s="29">
        <v>44004</v>
      </c>
      <c r="H501" s="29">
        <v>44672</v>
      </c>
      <c r="I501" s="30">
        <v>80</v>
      </c>
      <c r="J501" s="31" t="s">
        <v>42</v>
      </c>
      <c r="K501" s="31" t="s">
        <v>43</v>
      </c>
      <c r="L501" s="31" t="s">
        <v>43</v>
      </c>
      <c r="M501" s="31" t="s">
        <v>27</v>
      </c>
      <c r="N501" s="32" t="s">
        <v>199</v>
      </c>
      <c r="O501" s="66">
        <v>665578.9</v>
      </c>
      <c r="P501" s="66">
        <v>166394.72</v>
      </c>
      <c r="Q501" s="65">
        <v>92441.51</v>
      </c>
      <c r="R501" s="66"/>
      <c r="S501" s="65">
        <v>4880</v>
      </c>
      <c r="T501" s="65">
        <f t="shared" si="7"/>
        <v>929295.13</v>
      </c>
      <c r="U501" s="67" t="s">
        <v>505</v>
      </c>
      <c r="V501" s="67" t="s">
        <v>57</v>
      </c>
      <c r="W501" s="66">
        <v>704424.15</v>
      </c>
      <c r="X501" s="68">
        <v>124310.15</v>
      </c>
    </row>
    <row r="502" spans="1:24" s="92" customFormat="1" ht="45" customHeight="1" x14ac:dyDescent="0.25">
      <c r="A502" s="90">
        <v>489</v>
      </c>
      <c r="B502" s="31" t="s">
        <v>1517</v>
      </c>
      <c r="C502" s="31">
        <v>121863</v>
      </c>
      <c r="D502" s="44" t="s">
        <v>1561</v>
      </c>
      <c r="E502" s="44" t="s">
        <v>1560</v>
      </c>
      <c r="F502" s="44" t="s">
        <v>1568</v>
      </c>
      <c r="G502" s="29">
        <v>44004</v>
      </c>
      <c r="H502" s="29">
        <v>45190</v>
      </c>
      <c r="I502" s="30">
        <v>85</v>
      </c>
      <c r="J502" s="31" t="s">
        <v>498</v>
      </c>
      <c r="K502" s="31" t="s">
        <v>499</v>
      </c>
      <c r="L502" s="31" t="s">
        <v>500</v>
      </c>
      <c r="M502" s="31" t="s">
        <v>27</v>
      </c>
      <c r="N502" s="32" t="s">
        <v>199</v>
      </c>
      <c r="O502" s="66">
        <v>2734252.57</v>
      </c>
      <c r="P502" s="66">
        <v>482515.13</v>
      </c>
      <c r="Q502" s="65">
        <v>1977844.14</v>
      </c>
      <c r="R502" s="66"/>
      <c r="S502" s="65">
        <v>901270.7</v>
      </c>
      <c r="T502" s="65">
        <f t="shared" si="7"/>
        <v>6095882.54</v>
      </c>
      <c r="U502" s="67" t="s">
        <v>38</v>
      </c>
      <c r="V502" s="67" t="s">
        <v>3932</v>
      </c>
      <c r="W502" s="66">
        <v>1728612.42</v>
      </c>
      <c r="X502" s="68">
        <v>278578.65000000002</v>
      </c>
    </row>
    <row r="503" spans="1:24" s="92" customFormat="1" ht="45" customHeight="1" x14ac:dyDescent="0.25">
      <c r="A503" s="90">
        <v>490</v>
      </c>
      <c r="B503" s="31" t="s">
        <v>1517</v>
      </c>
      <c r="C503" s="31">
        <v>121434</v>
      </c>
      <c r="D503" s="44" t="s">
        <v>1563</v>
      </c>
      <c r="E503" s="44" t="s">
        <v>1562</v>
      </c>
      <c r="F503" s="44" t="s">
        <v>1569</v>
      </c>
      <c r="G503" s="29">
        <v>44004</v>
      </c>
      <c r="H503" s="29">
        <v>45107</v>
      </c>
      <c r="I503" s="30">
        <v>85</v>
      </c>
      <c r="J503" s="31" t="s">
        <v>308</v>
      </c>
      <c r="K503" s="31" t="s">
        <v>714</v>
      </c>
      <c r="L503" s="31" t="s">
        <v>1564</v>
      </c>
      <c r="M503" s="31" t="s">
        <v>27</v>
      </c>
      <c r="N503" s="32" t="s">
        <v>199</v>
      </c>
      <c r="O503" s="66">
        <v>19003056.760000002</v>
      </c>
      <c r="P503" s="66">
        <v>3353480.6</v>
      </c>
      <c r="Q503" s="65">
        <v>17409246.789999999</v>
      </c>
      <c r="R503" s="66"/>
      <c r="S503" s="65">
        <v>8537044.9700000007</v>
      </c>
      <c r="T503" s="65">
        <f t="shared" si="7"/>
        <v>48302829.120000005</v>
      </c>
      <c r="U503" s="67" t="s">
        <v>38</v>
      </c>
      <c r="V503" s="67"/>
      <c r="W503" s="66">
        <v>2891382.66</v>
      </c>
      <c r="X503" s="68">
        <v>510243.96</v>
      </c>
    </row>
    <row r="504" spans="1:24" s="92" customFormat="1" ht="45" customHeight="1" x14ac:dyDescent="0.25">
      <c r="A504" s="90">
        <v>491</v>
      </c>
      <c r="B504" s="31" t="s">
        <v>1539</v>
      </c>
      <c r="C504" s="31">
        <v>111308</v>
      </c>
      <c r="D504" s="44" t="s">
        <v>1566</v>
      </c>
      <c r="E504" s="44" t="s">
        <v>1565</v>
      </c>
      <c r="F504" s="44" t="s">
        <v>1571</v>
      </c>
      <c r="G504" s="29">
        <v>44004</v>
      </c>
      <c r="H504" s="29">
        <v>44734</v>
      </c>
      <c r="I504" s="30">
        <v>80</v>
      </c>
      <c r="J504" s="31" t="s">
        <v>42</v>
      </c>
      <c r="K504" s="31" t="s">
        <v>651</v>
      </c>
      <c r="L504" s="31" t="s">
        <v>1570</v>
      </c>
      <c r="M504" s="31" t="s">
        <v>27</v>
      </c>
      <c r="N504" s="32" t="s">
        <v>199</v>
      </c>
      <c r="O504" s="66">
        <v>668685.69999999995</v>
      </c>
      <c r="P504" s="66">
        <v>167171.42000000001</v>
      </c>
      <c r="Q504" s="65">
        <v>92873.03</v>
      </c>
      <c r="R504" s="66"/>
      <c r="S504" s="65">
        <v>38995</v>
      </c>
      <c r="T504" s="65">
        <f t="shared" si="7"/>
        <v>967725.15</v>
      </c>
      <c r="U504" s="67" t="s">
        <v>505</v>
      </c>
      <c r="V504" s="67"/>
      <c r="W504" s="66">
        <v>667123.53999999992</v>
      </c>
      <c r="X504" s="68">
        <v>166780.89000000001</v>
      </c>
    </row>
    <row r="505" spans="1:24" s="92" customFormat="1" ht="45" customHeight="1" x14ac:dyDescent="0.25">
      <c r="A505" s="90">
        <v>492</v>
      </c>
      <c r="B505" s="31" t="s">
        <v>1539</v>
      </c>
      <c r="C505" s="31">
        <v>109225</v>
      </c>
      <c r="D505" s="44" t="s">
        <v>1572</v>
      </c>
      <c r="E505" s="44" t="s">
        <v>1827</v>
      </c>
      <c r="F505" s="44" t="s">
        <v>1696</v>
      </c>
      <c r="G505" s="29">
        <v>44004</v>
      </c>
      <c r="H505" s="29">
        <v>44825</v>
      </c>
      <c r="I505" s="30">
        <v>85</v>
      </c>
      <c r="J505" s="31" t="s">
        <v>34</v>
      </c>
      <c r="K505" s="31" t="s">
        <v>35</v>
      </c>
      <c r="L505" s="31" t="s">
        <v>35</v>
      </c>
      <c r="M505" s="31" t="s">
        <v>27</v>
      </c>
      <c r="N505" s="32" t="s">
        <v>199</v>
      </c>
      <c r="O505" s="66">
        <v>713902.61</v>
      </c>
      <c r="P505" s="66">
        <v>125982.81</v>
      </c>
      <c r="Q505" s="65">
        <v>93320.66</v>
      </c>
      <c r="R505" s="66"/>
      <c r="S505" s="65">
        <v>49421.78</v>
      </c>
      <c r="T505" s="65">
        <f t="shared" si="7"/>
        <v>982627.86</v>
      </c>
      <c r="U505" s="67" t="s">
        <v>505</v>
      </c>
      <c r="V505" s="67" t="s">
        <v>112</v>
      </c>
      <c r="W505" s="66">
        <v>713880.69</v>
      </c>
      <c r="X505" s="68">
        <v>125978.94</v>
      </c>
    </row>
    <row r="506" spans="1:24" s="92" customFormat="1" ht="45" customHeight="1" x14ac:dyDescent="0.25">
      <c r="A506" s="90">
        <v>493</v>
      </c>
      <c r="B506" s="31" t="s">
        <v>1491</v>
      </c>
      <c r="C506" s="31">
        <v>120436</v>
      </c>
      <c r="D506" s="44" t="s">
        <v>1574</v>
      </c>
      <c r="E506" s="44" t="s">
        <v>1573</v>
      </c>
      <c r="F506" s="44" t="s">
        <v>1577</v>
      </c>
      <c r="G506" s="29">
        <v>44005</v>
      </c>
      <c r="H506" s="29">
        <v>45100</v>
      </c>
      <c r="I506" s="30">
        <v>80</v>
      </c>
      <c r="J506" s="31" t="s">
        <v>42</v>
      </c>
      <c r="K506" s="31" t="s">
        <v>43</v>
      </c>
      <c r="L506" s="31" t="s">
        <v>43</v>
      </c>
      <c r="M506" s="31" t="s">
        <v>27</v>
      </c>
      <c r="N506" s="32" t="s">
        <v>199</v>
      </c>
      <c r="O506" s="66">
        <v>16193028.560000001</v>
      </c>
      <c r="P506" s="66">
        <v>4048257.14</v>
      </c>
      <c r="Q506" s="65">
        <v>3763795</v>
      </c>
      <c r="R506" s="66"/>
      <c r="S506" s="65">
        <v>2285052.2000000002</v>
      </c>
      <c r="T506" s="65">
        <f t="shared" si="7"/>
        <v>26290132.899999999</v>
      </c>
      <c r="U506" s="67" t="s">
        <v>38</v>
      </c>
      <c r="V506" s="67"/>
      <c r="W506" s="66">
        <v>14518740.230000004</v>
      </c>
      <c r="X506" s="68">
        <v>3629685.07</v>
      </c>
    </row>
    <row r="507" spans="1:24" s="92" customFormat="1" ht="45" customHeight="1" x14ac:dyDescent="0.25">
      <c r="A507" s="90">
        <v>494</v>
      </c>
      <c r="B507" s="31" t="s">
        <v>1294</v>
      </c>
      <c r="C507" s="31">
        <v>129987</v>
      </c>
      <c r="D507" s="44" t="s">
        <v>1576</v>
      </c>
      <c r="E507" s="44" t="s">
        <v>1575</v>
      </c>
      <c r="F507" s="44" t="s">
        <v>1651</v>
      </c>
      <c r="G507" s="29">
        <v>44005</v>
      </c>
      <c r="H507" s="29">
        <v>44735</v>
      </c>
      <c r="I507" s="30">
        <v>85</v>
      </c>
      <c r="J507" s="31" t="s">
        <v>3321</v>
      </c>
      <c r="K507" s="31" t="s">
        <v>585</v>
      </c>
      <c r="L507" s="31" t="s">
        <v>1650</v>
      </c>
      <c r="M507" s="31" t="s">
        <v>27</v>
      </c>
      <c r="N507" s="32" t="s">
        <v>209</v>
      </c>
      <c r="O507" s="66">
        <v>5029002</v>
      </c>
      <c r="P507" s="66">
        <v>887470.93</v>
      </c>
      <c r="Q507" s="65">
        <v>2052919.43</v>
      </c>
      <c r="R507" s="66"/>
      <c r="S507" s="65">
        <v>967836.87</v>
      </c>
      <c r="T507" s="65">
        <f t="shared" si="7"/>
        <v>8937229.2299999986</v>
      </c>
      <c r="U507" s="67" t="s">
        <v>505</v>
      </c>
      <c r="V507" s="67"/>
      <c r="W507" s="66">
        <v>4900458.4399999995</v>
      </c>
      <c r="X507" s="68">
        <v>864786.78</v>
      </c>
    </row>
    <row r="508" spans="1:24" s="92" customFormat="1" ht="45" customHeight="1" x14ac:dyDescent="0.25">
      <c r="A508" s="90">
        <v>495</v>
      </c>
      <c r="B508" s="31" t="s">
        <v>1539</v>
      </c>
      <c r="C508" s="31">
        <v>108954</v>
      </c>
      <c r="D508" s="44" t="s">
        <v>1579</v>
      </c>
      <c r="E508" s="44" t="s">
        <v>1578</v>
      </c>
      <c r="F508" s="44" t="s">
        <v>1652</v>
      </c>
      <c r="G508" s="29">
        <v>44006</v>
      </c>
      <c r="H508" s="29">
        <v>44493</v>
      </c>
      <c r="I508" s="30">
        <v>85</v>
      </c>
      <c r="J508" s="31" t="s">
        <v>308</v>
      </c>
      <c r="K508" s="31" t="s">
        <v>354</v>
      </c>
      <c r="L508" s="31" t="s">
        <v>355</v>
      </c>
      <c r="M508" s="31" t="s">
        <v>27</v>
      </c>
      <c r="N508" s="32" t="s">
        <v>199</v>
      </c>
      <c r="O508" s="66">
        <v>713296.96</v>
      </c>
      <c r="P508" s="66">
        <v>125875.93</v>
      </c>
      <c r="Q508" s="65">
        <v>93241.44</v>
      </c>
      <c r="R508" s="66"/>
      <c r="S508" s="65">
        <v>72863.509999999995</v>
      </c>
      <c r="T508" s="65">
        <f t="shared" si="7"/>
        <v>1005277.8399999999</v>
      </c>
      <c r="U508" s="67" t="s">
        <v>505</v>
      </c>
      <c r="V508" s="67"/>
      <c r="W508" s="66">
        <v>706833.07</v>
      </c>
      <c r="X508" s="68">
        <v>124735.25</v>
      </c>
    </row>
    <row r="509" spans="1:24" s="92" customFormat="1" ht="45" customHeight="1" x14ac:dyDescent="0.25">
      <c r="A509" s="90">
        <v>496</v>
      </c>
      <c r="B509" s="31" t="s">
        <v>1491</v>
      </c>
      <c r="C509" s="31">
        <v>121542</v>
      </c>
      <c r="D509" s="44" t="s">
        <v>1581</v>
      </c>
      <c r="E509" s="44" t="s">
        <v>1580</v>
      </c>
      <c r="F509" s="44" t="s">
        <v>1653</v>
      </c>
      <c r="G509" s="29">
        <v>44006</v>
      </c>
      <c r="H509" s="29">
        <v>45101</v>
      </c>
      <c r="I509" s="30">
        <v>80</v>
      </c>
      <c r="J509" s="31" t="s">
        <v>42</v>
      </c>
      <c r="K509" s="31" t="s">
        <v>43</v>
      </c>
      <c r="L509" s="31" t="s">
        <v>43</v>
      </c>
      <c r="M509" s="31" t="s">
        <v>27</v>
      </c>
      <c r="N509" s="32" t="s">
        <v>199</v>
      </c>
      <c r="O509" s="66">
        <v>5373141</v>
      </c>
      <c r="P509" s="66">
        <v>1343285.25</v>
      </c>
      <c r="Q509" s="65">
        <v>2540116.25</v>
      </c>
      <c r="R509" s="66"/>
      <c r="S509" s="65">
        <v>789909.62</v>
      </c>
      <c r="T509" s="65">
        <f t="shared" si="7"/>
        <v>10046452.119999999</v>
      </c>
      <c r="U509" s="67" t="s">
        <v>38</v>
      </c>
      <c r="V509" s="67"/>
      <c r="W509" s="66">
        <v>3408486.3099999996</v>
      </c>
      <c r="X509" s="68">
        <v>852121.59999999998</v>
      </c>
    </row>
    <row r="510" spans="1:24" s="92" customFormat="1" ht="45" customHeight="1" x14ac:dyDescent="0.25">
      <c r="A510" s="90">
        <v>497</v>
      </c>
      <c r="B510" s="31" t="s">
        <v>1491</v>
      </c>
      <c r="C510" s="31">
        <v>121611</v>
      </c>
      <c r="D510" s="44" t="s">
        <v>1583</v>
      </c>
      <c r="E510" s="44" t="s">
        <v>1582</v>
      </c>
      <c r="F510" s="44" t="s">
        <v>1654</v>
      </c>
      <c r="G510" s="29">
        <v>44006</v>
      </c>
      <c r="H510" s="29">
        <v>45101</v>
      </c>
      <c r="I510" s="30">
        <v>80</v>
      </c>
      <c r="J510" s="31" t="s">
        <v>42</v>
      </c>
      <c r="K510" s="31" t="s">
        <v>43</v>
      </c>
      <c r="L510" s="31" t="s">
        <v>43</v>
      </c>
      <c r="M510" s="31" t="s">
        <v>27</v>
      </c>
      <c r="N510" s="32" t="s">
        <v>199</v>
      </c>
      <c r="O510" s="66">
        <v>1799929.28</v>
      </c>
      <c r="P510" s="66">
        <v>449982.32</v>
      </c>
      <c r="Q510" s="65">
        <v>1989321.4</v>
      </c>
      <c r="R510" s="66"/>
      <c r="S510" s="65">
        <v>150452.5</v>
      </c>
      <c r="T510" s="65">
        <f t="shared" si="7"/>
        <v>4389685.5</v>
      </c>
      <c r="U510" s="67" t="s">
        <v>38</v>
      </c>
      <c r="V510" s="67" t="s">
        <v>39</v>
      </c>
      <c r="W510" s="66">
        <v>1427554.37</v>
      </c>
      <c r="X510" s="68">
        <v>371907.07</v>
      </c>
    </row>
    <row r="511" spans="1:24" s="92" customFormat="1" ht="45" customHeight="1" x14ac:dyDescent="0.25">
      <c r="A511" s="90">
        <v>498</v>
      </c>
      <c r="B511" s="31" t="s">
        <v>1539</v>
      </c>
      <c r="C511" s="31">
        <v>109722</v>
      </c>
      <c r="D511" s="44" t="s">
        <v>1584</v>
      </c>
      <c r="E511" s="44" t="s">
        <v>1585</v>
      </c>
      <c r="F511" s="44" t="s">
        <v>1667</v>
      </c>
      <c r="G511" s="29">
        <v>44006</v>
      </c>
      <c r="H511" s="29">
        <v>44736</v>
      </c>
      <c r="I511" s="30">
        <v>85</v>
      </c>
      <c r="J511" s="31" t="s">
        <v>498</v>
      </c>
      <c r="K511" s="31" t="s">
        <v>499</v>
      </c>
      <c r="L511" s="31" t="s">
        <v>500</v>
      </c>
      <c r="M511" s="31" t="s">
        <v>27</v>
      </c>
      <c r="N511" s="32" t="s">
        <v>199</v>
      </c>
      <c r="O511" s="66">
        <v>713880.93</v>
      </c>
      <c r="P511" s="66">
        <v>125978.98</v>
      </c>
      <c r="Q511" s="65">
        <v>93317.81</v>
      </c>
      <c r="R511" s="66"/>
      <c r="S511" s="65">
        <v>14193.84</v>
      </c>
      <c r="T511" s="65">
        <f t="shared" si="7"/>
        <v>947371.55999999994</v>
      </c>
      <c r="U511" s="67" t="s">
        <v>505</v>
      </c>
      <c r="V511" s="67"/>
      <c r="W511" s="66">
        <v>692465.75999999989</v>
      </c>
      <c r="X511" s="68">
        <v>122199.84</v>
      </c>
    </row>
    <row r="512" spans="1:24" s="92" customFormat="1" ht="45" customHeight="1" x14ac:dyDescent="0.25">
      <c r="A512" s="90">
        <v>499</v>
      </c>
      <c r="B512" s="31" t="s">
        <v>1491</v>
      </c>
      <c r="C512" s="31">
        <v>121610</v>
      </c>
      <c r="D512" s="44" t="s">
        <v>1586</v>
      </c>
      <c r="E512" s="44" t="s">
        <v>1582</v>
      </c>
      <c r="F512" s="44" t="s">
        <v>1668</v>
      </c>
      <c r="G512" s="29">
        <v>44006</v>
      </c>
      <c r="H512" s="29">
        <v>45101</v>
      </c>
      <c r="I512" s="30">
        <v>80</v>
      </c>
      <c r="J512" s="31" t="s">
        <v>42</v>
      </c>
      <c r="K512" s="31" t="s">
        <v>43</v>
      </c>
      <c r="L512" s="31" t="s">
        <v>43</v>
      </c>
      <c r="M512" s="31" t="s">
        <v>27</v>
      </c>
      <c r="N512" s="32" t="s">
        <v>199</v>
      </c>
      <c r="O512" s="66">
        <v>1813302.42</v>
      </c>
      <c r="P512" s="66">
        <v>453325.6</v>
      </c>
      <c r="Q512" s="65">
        <v>1954341.68</v>
      </c>
      <c r="R512" s="66"/>
      <c r="S512" s="65">
        <v>148733.82</v>
      </c>
      <c r="T512" s="65">
        <f t="shared" si="7"/>
        <v>4369703.5200000005</v>
      </c>
      <c r="U512" s="67" t="s">
        <v>38</v>
      </c>
      <c r="V512" s="67" t="s">
        <v>3932</v>
      </c>
      <c r="W512" s="66">
        <v>1535346.12</v>
      </c>
      <c r="X512" s="68">
        <v>368818.04</v>
      </c>
    </row>
    <row r="513" spans="1:24" s="92" customFormat="1" ht="45" customHeight="1" x14ac:dyDescent="0.25">
      <c r="A513" s="90">
        <v>500</v>
      </c>
      <c r="B513" s="31" t="s">
        <v>1539</v>
      </c>
      <c r="C513" s="31">
        <v>108615</v>
      </c>
      <c r="D513" s="44" t="s">
        <v>1588</v>
      </c>
      <c r="E513" s="44" t="s">
        <v>1587</v>
      </c>
      <c r="F513" s="44" t="s">
        <v>1669</v>
      </c>
      <c r="G513" s="29">
        <v>44006</v>
      </c>
      <c r="H513" s="29">
        <v>44736</v>
      </c>
      <c r="I513" s="30">
        <v>80</v>
      </c>
      <c r="J513" s="31" t="s">
        <v>42</v>
      </c>
      <c r="K513" s="31" t="s">
        <v>651</v>
      </c>
      <c r="L513" s="31" t="s">
        <v>1600</v>
      </c>
      <c r="M513" s="31" t="s">
        <v>27</v>
      </c>
      <c r="N513" s="32" t="s">
        <v>199</v>
      </c>
      <c r="O513" s="66">
        <v>670856</v>
      </c>
      <c r="P513" s="66">
        <v>167714</v>
      </c>
      <c r="Q513" s="65">
        <v>93180</v>
      </c>
      <c r="R513" s="66"/>
      <c r="S513" s="65">
        <v>104670</v>
      </c>
      <c r="T513" s="65">
        <f t="shared" si="7"/>
        <v>1036420</v>
      </c>
      <c r="U513" s="67" t="s">
        <v>29</v>
      </c>
      <c r="V513" s="67"/>
      <c r="W513" s="66">
        <v>0</v>
      </c>
      <c r="X513" s="68">
        <v>0</v>
      </c>
    </row>
    <row r="514" spans="1:24" s="92" customFormat="1" ht="45" customHeight="1" x14ac:dyDescent="0.25">
      <c r="A514" s="90">
        <v>501</v>
      </c>
      <c r="B514" s="31" t="s">
        <v>1539</v>
      </c>
      <c r="C514" s="31">
        <v>122469</v>
      </c>
      <c r="D514" s="44" t="s">
        <v>1589</v>
      </c>
      <c r="E514" s="44" t="s">
        <v>1670</v>
      </c>
      <c r="F514" s="44" t="s">
        <v>1671</v>
      </c>
      <c r="G514" s="29">
        <v>44006</v>
      </c>
      <c r="H514" s="29">
        <v>44674</v>
      </c>
      <c r="I514" s="30">
        <v>80</v>
      </c>
      <c r="J514" s="31" t="s">
        <v>42</v>
      </c>
      <c r="K514" s="31" t="s">
        <v>43</v>
      </c>
      <c r="L514" s="31" t="s">
        <v>43</v>
      </c>
      <c r="M514" s="31" t="s">
        <v>27</v>
      </c>
      <c r="N514" s="32" t="s">
        <v>199</v>
      </c>
      <c r="O514" s="66">
        <v>564706.41</v>
      </c>
      <c r="P514" s="66">
        <v>141176.57999999999</v>
      </c>
      <c r="Q514" s="65">
        <v>78431.44</v>
      </c>
      <c r="R514" s="66"/>
      <c r="S514" s="65">
        <v>9428.0400000000009</v>
      </c>
      <c r="T514" s="65">
        <f t="shared" si="7"/>
        <v>793742.47</v>
      </c>
      <c r="U514" s="67" t="s">
        <v>505</v>
      </c>
      <c r="V514" s="67" t="s">
        <v>39</v>
      </c>
      <c r="W514" s="66">
        <v>563323.27000000014</v>
      </c>
      <c r="X514" s="68">
        <v>140830.81</v>
      </c>
    </row>
    <row r="515" spans="1:24" s="92" customFormat="1" ht="45" customHeight="1" x14ac:dyDescent="0.25">
      <c r="A515" s="90">
        <v>502</v>
      </c>
      <c r="B515" s="31" t="s">
        <v>1539</v>
      </c>
      <c r="C515" s="31">
        <v>111699</v>
      </c>
      <c r="D515" s="44" t="s">
        <v>1591</v>
      </c>
      <c r="E515" s="44" t="s">
        <v>1590</v>
      </c>
      <c r="F515" s="44" t="s">
        <v>1672</v>
      </c>
      <c r="G515" s="29">
        <v>44006</v>
      </c>
      <c r="H515" s="29">
        <v>44736</v>
      </c>
      <c r="I515" s="30">
        <v>80</v>
      </c>
      <c r="J515" s="31" t="s">
        <v>42</v>
      </c>
      <c r="K515" s="31" t="s">
        <v>43</v>
      </c>
      <c r="L515" s="31" t="s">
        <v>43</v>
      </c>
      <c r="M515" s="31" t="s">
        <v>27</v>
      </c>
      <c r="N515" s="32" t="s">
        <v>199</v>
      </c>
      <c r="O515" s="66">
        <v>671973.6</v>
      </c>
      <c r="P515" s="66">
        <v>167993.4</v>
      </c>
      <c r="Q515" s="65">
        <v>93343</v>
      </c>
      <c r="R515" s="66"/>
      <c r="S515" s="65">
        <v>105651.96</v>
      </c>
      <c r="T515" s="65">
        <f t="shared" si="7"/>
        <v>1038961.96</v>
      </c>
      <c r="U515" s="67" t="s">
        <v>29</v>
      </c>
      <c r="V515" s="67"/>
      <c r="W515" s="66">
        <v>0</v>
      </c>
      <c r="X515" s="68">
        <v>0</v>
      </c>
    </row>
    <row r="516" spans="1:24" s="92" customFormat="1" ht="45" customHeight="1" x14ac:dyDescent="0.25">
      <c r="A516" s="90">
        <v>503</v>
      </c>
      <c r="B516" s="31" t="s">
        <v>1294</v>
      </c>
      <c r="C516" s="31">
        <v>129680</v>
      </c>
      <c r="D516" s="44" t="s">
        <v>1592</v>
      </c>
      <c r="E516" s="44" t="s">
        <v>235</v>
      </c>
      <c r="F516" s="44" t="s">
        <v>1673</v>
      </c>
      <c r="G516" s="29">
        <v>44007</v>
      </c>
      <c r="H516" s="29">
        <v>45101</v>
      </c>
      <c r="I516" s="30">
        <v>85</v>
      </c>
      <c r="J516" s="31" t="s">
        <v>326</v>
      </c>
      <c r="K516" s="31" t="s">
        <v>467</v>
      </c>
      <c r="L516" s="31" t="s">
        <v>467</v>
      </c>
      <c r="M516" s="31" t="s">
        <v>27</v>
      </c>
      <c r="N516" s="32" t="s">
        <v>209</v>
      </c>
      <c r="O516" s="66">
        <v>10127478.550000001</v>
      </c>
      <c r="P516" s="66">
        <v>1787202.08</v>
      </c>
      <c r="Q516" s="65">
        <v>5665873.5300000003</v>
      </c>
      <c r="R516" s="66"/>
      <c r="S516" s="65">
        <v>2012842.55</v>
      </c>
      <c r="T516" s="65">
        <f t="shared" si="7"/>
        <v>19593396.710000001</v>
      </c>
      <c r="U516" s="67" t="s">
        <v>38</v>
      </c>
      <c r="V516" s="67"/>
      <c r="W516" s="66">
        <v>5792808.6500000004</v>
      </c>
      <c r="X516" s="68">
        <v>1022260.35</v>
      </c>
    </row>
    <row r="517" spans="1:24" s="92" customFormat="1" ht="45" customHeight="1" x14ac:dyDescent="0.25">
      <c r="A517" s="90">
        <v>504</v>
      </c>
      <c r="B517" s="31" t="s">
        <v>1594</v>
      </c>
      <c r="C517" s="31">
        <v>121884</v>
      </c>
      <c r="D517" s="44" t="s">
        <v>1593</v>
      </c>
      <c r="E517" s="44" t="s">
        <v>1142</v>
      </c>
      <c r="F517" s="44" t="s">
        <v>1674</v>
      </c>
      <c r="G517" s="29">
        <v>44007</v>
      </c>
      <c r="H517" s="29">
        <v>45102</v>
      </c>
      <c r="I517" s="30">
        <v>85</v>
      </c>
      <c r="J517" s="31" t="s">
        <v>326</v>
      </c>
      <c r="K517" s="31" t="s">
        <v>859</v>
      </c>
      <c r="L517" s="31" t="s">
        <v>859</v>
      </c>
      <c r="M517" s="31" t="s">
        <v>27</v>
      </c>
      <c r="N517" s="32" t="s">
        <v>199</v>
      </c>
      <c r="O517" s="66">
        <v>17662024.210000001</v>
      </c>
      <c r="P517" s="66">
        <v>3116827.8</v>
      </c>
      <c r="Q517" s="65">
        <v>6261889.5499999998</v>
      </c>
      <c r="R517" s="66"/>
      <c r="S517" s="65">
        <v>2044918.62</v>
      </c>
      <c r="T517" s="65">
        <f t="shared" si="7"/>
        <v>29085660.180000003</v>
      </c>
      <c r="U517" s="67" t="s">
        <v>38</v>
      </c>
      <c r="V517" s="67"/>
      <c r="W517" s="66">
        <v>7329337.3399999999</v>
      </c>
      <c r="X517" s="68">
        <v>1293412.4399999997</v>
      </c>
    </row>
    <row r="518" spans="1:24" s="92" customFormat="1" ht="45" customHeight="1" x14ac:dyDescent="0.25">
      <c r="A518" s="90">
        <v>505</v>
      </c>
      <c r="B518" s="31" t="s">
        <v>1539</v>
      </c>
      <c r="C518" s="31">
        <v>122312</v>
      </c>
      <c r="D518" s="44" t="s">
        <v>1675</v>
      </c>
      <c r="E518" s="44" t="s">
        <v>1595</v>
      </c>
      <c r="F518" s="44" t="s">
        <v>1676</v>
      </c>
      <c r="G518" s="29">
        <v>44007</v>
      </c>
      <c r="H518" s="29">
        <v>44555</v>
      </c>
      <c r="I518" s="30">
        <v>85</v>
      </c>
      <c r="J518" s="31" t="s">
        <v>3321</v>
      </c>
      <c r="K518" s="31" t="s">
        <v>1596</v>
      </c>
      <c r="L518" s="31" t="s">
        <v>1597</v>
      </c>
      <c r="M518" s="31" t="s">
        <v>27</v>
      </c>
      <c r="N518" s="32" t="s">
        <v>199</v>
      </c>
      <c r="O518" s="66">
        <v>710521.64</v>
      </c>
      <c r="P518" s="66">
        <v>125386.15</v>
      </c>
      <c r="Q518" s="65">
        <v>92878.66</v>
      </c>
      <c r="R518" s="66"/>
      <c r="S518" s="65">
        <v>9428.0499999999993</v>
      </c>
      <c r="T518" s="65">
        <f t="shared" si="7"/>
        <v>938214.50000000012</v>
      </c>
      <c r="U518" s="67" t="s">
        <v>505</v>
      </c>
      <c r="V518" s="67"/>
      <c r="W518" s="66">
        <v>590517.95000000007</v>
      </c>
      <c r="X518" s="68">
        <v>104209.03</v>
      </c>
    </row>
    <row r="519" spans="1:24" s="92" customFormat="1" ht="45" customHeight="1" x14ac:dyDescent="0.25">
      <c r="A519" s="90">
        <v>506</v>
      </c>
      <c r="B519" s="31" t="s">
        <v>1539</v>
      </c>
      <c r="C519" s="31">
        <v>109653</v>
      </c>
      <c r="D519" s="44" t="s">
        <v>1599</v>
      </c>
      <c r="E519" s="44" t="s">
        <v>1598</v>
      </c>
      <c r="F519" s="44" t="s">
        <v>1679</v>
      </c>
      <c r="G519" s="29">
        <v>44007</v>
      </c>
      <c r="H519" s="29">
        <v>44736</v>
      </c>
      <c r="I519" s="30">
        <v>80</v>
      </c>
      <c r="J519" s="31" t="s">
        <v>42</v>
      </c>
      <c r="K519" s="31" t="s">
        <v>651</v>
      </c>
      <c r="L519" s="31" t="s">
        <v>1600</v>
      </c>
      <c r="M519" s="31" t="s">
        <v>27</v>
      </c>
      <c r="N519" s="32" t="s">
        <v>199</v>
      </c>
      <c r="O519" s="66">
        <v>671984</v>
      </c>
      <c r="P519" s="66">
        <v>167996</v>
      </c>
      <c r="Q519" s="65">
        <v>93350</v>
      </c>
      <c r="R519" s="66"/>
      <c r="S519" s="65">
        <v>101456.88</v>
      </c>
      <c r="T519" s="65">
        <f t="shared" si="7"/>
        <v>1034786.88</v>
      </c>
      <c r="U519" s="67" t="s">
        <v>505</v>
      </c>
      <c r="V519" s="67" t="s">
        <v>39</v>
      </c>
      <c r="W519" s="66">
        <v>668897.22000000009</v>
      </c>
      <c r="X519" s="68">
        <v>167224.28000000003</v>
      </c>
    </row>
    <row r="520" spans="1:24" s="92" customFormat="1" ht="45" customHeight="1" x14ac:dyDescent="0.25">
      <c r="A520" s="90">
        <v>507</v>
      </c>
      <c r="B520" s="31" t="s">
        <v>1517</v>
      </c>
      <c r="C520" s="31">
        <v>121228</v>
      </c>
      <c r="D520" s="44" t="s">
        <v>1602</v>
      </c>
      <c r="E520" s="44" t="s">
        <v>1601</v>
      </c>
      <c r="F520" s="44" t="s">
        <v>1680</v>
      </c>
      <c r="G520" s="29">
        <v>44007</v>
      </c>
      <c r="H520" s="29">
        <v>45102</v>
      </c>
      <c r="I520" s="30">
        <v>85</v>
      </c>
      <c r="J520" s="31" t="s">
        <v>24</v>
      </c>
      <c r="K520" s="31" t="s">
        <v>331</v>
      </c>
      <c r="L520" s="31" t="s">
        <v>1603</v>
      </c>
      <c r="M520" s="31" t="s">
        <v>27</v>
      </c>
      <c r="N520" s="32" t="s">
        <v>199</v>
      </c>
      <c r="O520" s="66">
        <v>19069128.579999998</v>
      </c>
      <c r="P520" s="66">
        <v>3365140.33</v>
      </c>
      <c r="Q520" s="65">
        <v>21618951.5</v>
      </c>
      <c r="R520" s="66"/>
      <c r="S520" s="65">
        <v>8751703.2599999998</v>
      </c>
      <c r="T520" s="65">
        <f t="shared" si="7"/>
        <v>52804923.669999994</v>
      </c>
      <c r="U520" s="67" t="s">
        <v>38</v>
      </c>
      <c r="V520" s="67"/>
      <c r="W520" s="66">
        <v>728763.90999999992</v>
      </c>
      <c r="X520" s="68">
        <v>128605.33999999998</v>
      </c>
    </row>
    <row r="521" spans="1:24" s="92" customFormat="1" ht="45" customHeight="1" x14ac:dyDescent="0.25">
      <c r="A521" s="90">
        <v>508</v>
      </c>
      <c r="B521" s="31" t="s">
        <v>1539</v>
      </c>
      <c r="C521" s="31">
        <v>119468</v>
      </c>
      <c r="D521" s="44" t="s">
        <v>1605</v>
      </c>
      <c r="E521" s="44" t="s">
        <v>1604</v>
      </c>
      <c r="F521" s="44" t="s">
        <v>1681</v>
      </c>
      <c r="G521" s="29">
        <v>44007</v>
      </c>
      <c r="H521" s="29">
        <v>44737</v>
      </c>
      <c r="I521" s="30">
        <v>85</v>
      </c>
      <c r="J521" s="31" t="s">
        <v>24</v>
      </c>
      <c r="K521" s="31" t="s">
        <v>331</v>
      </c>
      <c r="L521" s="31" t="s">
        <v>331</v>
      </c>
      <c r="M521" s="31" t="s">
        <v>27</v>
      </c>
      <c r="N521" s="32" t="s">
        <v>199</v>
      </c>
      <c r="O521" s="66">
        <v>712224.6</v>
      </c>
      <c r="P521" s="66">
        <v>125686.66</v>
      </c>
      <c r="Q521" s="65">
        <v>93101.25</v>
      </c>
      <c r="R521" s="66"/>
      <c r="S521" s="65">
        <v>88264.14</v>
      </c>
      <c r="T521" s="65">
        <f t="shared" si="7"/>
        <v>1019276.65</v>
      </c>
      <c r="U521" s="67" t="s">
        <v>29</v>
      </c>
      <c r="V521" s="67"/>
      <c r="W521" s="66">
        <v>0</v>
      </c>
      <c r="X521" s="68">
        <v>0</v>
      </c>
    </row>
    <row r="522" spans="1:24" s="92" customFormat="1" ht="45" customHeight="1" x14ac:dyDescent="0.25">
      <c r="A522" s="90">
        <v>509</v>
      </c>
      <c r="B522" s="31" t="s">
        <v>1517</v>
      </c>
      <c r="C522" s="31">
        <v>121806</v>
      </c>
      <c r="D522" s="44" t="s">
        <v>1607</v>
      </c>
      <c r="E522" s="44" t="s">
        <v>1606</v>
      </c>
      <c r="F522" s="44" t="s">
        <v>1682</v>
      </c>
      <c r="G522" s="29">
        <v>44007</v>
      </c>
      <c r="H522" s="29">
        <v>45275</v>
      </c>
      <c r="I522" s="30">
        <v>85</v>
      </c>
      <c r="J522" s="31" t="s">
        <v>308</v>
      </c>
      <c r="K522" s="31" t="s">
        <v>309</v>
      </c>
      <c r="L522" s="31" t="s">
        <v>310</v>
      </c>
      <c r="M522" s="31" t="s">
        <v>27</v>
      </c>
      <c r="N522" s="32" t="s">
        <v>199</v>
      </c>
      <c r="O522" s="66">
        <v>19121228.010000002</v>
      </c>
      <c r="P522" s="66">
        <v>3374334.36</v>
      </c>
      <c r="Q522" s="65">
        <v>5911923.4000000004</v>
      </c>
      <c r="R522" s="66"/>
      <c r="S522" s="65">
        <v>5973294.4699999997</v>
      </c>
      <c r="T522" s="65">
        <f t="shared" si="7"/>
        <v>34380780.240000002</v>
      </c>
      <c r="U522" s="67" t="s">
        <v>38</v>
      </c>
      <c r="V522" s="67"/>
      <c r="W522" s="66">
        <v>8811450.6100000031</v>
      </c>
      <c r="X522" s="68">
        <v>1424521.12</v>
      </c>
    </row>
    <row r="523" spans="1:24" s="92" customFormat="1" ht="45" customHeight="1" x14ac:dyDescent="0.25">
      <c r="A523" s="90">
        <v>510</v>
      </c>
      <c r="B523" s="31" t="s">
        <v>1539</v>
      </c>
      <c r="C523" s="31">
        <v>109022</v>
      </c>
      <c r="D523" s="44" t="s">
        <v>1609</v>
      </c>
      <c r="E523" s="44" t="s">
        <v>1608</v>
      </c>
      <c r="F523" s="44" t="s">
        <v>1683</v>
      </c>
      <c r="G523" s="29">
        <v>44007</v>
      </c>
      <c r="H523" s="29">
        <v>44737</v>
      </c>
      <c r="I523" s="30">
        <v>85</v>
      </c>
      <c r="J523" s="31" t="s">
        <v>498</v>
      </c>
      <c r="K523" s="31" t="s">
        <v>1610</v>
      </c>
      <c r="L523" s="31" t="s">
        <v>500</v>
      </c>
      <c r="M523" s="31" t="s">
        <v>27</v>
      </c>
      <c r="N523" s="32" t="s">
        <v>199</v>
      </c>
      <c r="O523" s="66">
        <v>713050.99</v>
      </c>
      <c r="P523" s="66">
        <v>125832.53</v>
      </c>
      <c r="Q523" s="65">
        <v>93209.27</v>
      </c>
      <c r="R523" s="66"/>
      <c r="S523" s="65">
        <v>42662.5</v>
      </c>
      <c r="T523" s="65">
        <f t="shared" si="7"/>
        <v>974755.29</v>
      </c>
      <c r="U523" s="67" t="s">
        <v>505</v>
      </c>
      <c r="V523" s="67"/>
      <c r="W523" s="66">
        <v>665053.39999999991</v>
      </c>
      <c r="X523" s="68">
        <v>117362.33000000002</v>
      </c>
    </row>
    <row r="524" spans="1:24" s="92" customFormat="1" ht="45" customHeight="1" x14ac:dyDescent="0.25">
      <c r="A524" s="90">
        <v>511</v>
      </c>
      <c r="B524" s="31" t="s">
        <v>1294</v>
      </c>
      <c r="C524" s="31">
        <v>129765</v>
      </c>
      <c r="D524" s="44" t="s">
        <v>1612</v>
      </c>
      <c r="E524" s="44" t="s">
        <v>1611</v>
      </c>
      <c r="F524" s="44" t="s">
        <v>1684</v>
      </c>
      <c r="G524" s="29">
        <v>44008</v>
      </c>
      <c r="H524" s="29">
        <v>45108</v>
      </c>
      <c r="I524" s="30">
        <v>85</v>
      </c>
      <c r="J524" s="31" t="s">
        <v>541</v>
      </c>
      <c r="K524" s="31" t="s">
        <v>592</v>
      </c>
      <c r="L524" s="31" t="s">
        <v>592</v>
      </c>
      <c r="M524" s="31" t="s">
        <v>27</v>
      </c>
      <c r="N524" s="32" t="s">
        <v>209</v>
      </c>
      <c r="O524" s="66">
        <v>6091202</v>
      </c>
      <c r="P524" s="66">
        <v>1074918</v>
      </c>
      <c r="Q524" s="65">
        <v>1806710</v>
      </c>
      <c r="R524" s="66"/>
      <c r="S524" s="65">
        <v>0</v>
      </c>
      <c r="T524" s="65">
        <f t="shared" si="7"/>
        <v>8972830</v>
      </c>
      <c r="U524" s="67" t="s">
        <v>38</v>
      </c>
      <c r="V524" s="67"/>
      <c r="W524" s="66">
        <v>2847019.6300000008</v>
      </c>
      <c r="X524" s="68">
        <v>502415.24</v>
      </c>
    </row>
    <row r="525" spans="1:24" s="92" customFormat="1" ht="45" customHeight="1" x14ac:dyDescent="0.25">
      <c r="A525" s="90">
        <v>512</v>
      </c>
      <c r="B525" s="31" t="s">
        <v>1539</v>
      </c>
      <c r="C525" s="31">
        <v>108758</v>
      </c>
      <c r="D525" s="44" t="s">
        <v>1614</v>
      </c>
      <c r="E525" s="44" t="s">
        <v>1613</v>
      </c>
      <c r="F525" s="44" t="s">
        <v>1685</v>
      </c>
      <c r="G525" s="29">
        <v>44008</v>
      </c>
      <c r="H525" s="29">
        <v>44738</v>
      </c>
      <c r="I525" s="30">
        <v>85</v>
      </c>
      <c r="J525" s="31" t="s">
        <v>498</v>
      </c>
      <c r="K525" s="31" t="s">
        <v>1610</v>
      </c>
      <c r="L525" s="31" t="s">
        <v>500</v>
      </c>
      <c r="M525" s="31" t="s">
        <v>27</v>
      </c>
      <c r="N525" s="32" t="s">
        <v>199</v>
      </c>
      <c r="O525" s="66">
        <v>712492.26</v>
      </c>
      <c r="P525" s="66">
        <v>125733.93</v>
      </c>
      <c r="Q525" s="65">
        <v>93136.24</v>
      </c>
      <c r="R525" s="66"/>
      <c r="S525" s="65">
        <v>18847.28</v>
      </c>
      <c r="T525" s="65">
        <f t="shared" si="7"/>
        <v>950209.71</v>
      </c>
      <c r="U525" s="67" t="s">
        <v>505</v>
      </c>
      <c r="V525" s="67"/>
      <c r="W525" s="66">
        <v>684020.72</v>
      </c>
      <c r="X525" s="68">
        <v>120709.48</v>
      </c>
    </row>
    <row r="526" spans="1:24" s="92" customFormat="1" ht="45" customHeight="1" x14ac:dyDescent="0.25">
      <c r="A526" s="90">
        <v>513</v>
      </c>
      <c r="B526" s="31" t="s">
        <v>1594</v>
      </c>
      <c r="C526" s="31">
        <v>121915</v>
      </c>
      <c r="D526" s="44" t="s">
        <v>1616</v>
      </c>
      <c r="E526" s="44" t="s">
        <v>1615</v>
      </c>
      <c r="F526" s="44" t="s">
        <v>1687</v>
      </c>
      <c r="G526" s="29">
        <v>44008</v>
      </c>
      <c r="H526" s="29">
        <v>44341</v>
      </c>
      <c r="I526" s="30">
        <v>85</v>
      </c>
      <c r="J526" s="31" t="s">
        <v>326</v>
      </c>
      <c r="K526" s="31" t="s">
        <v>859</v>
      </c>
      <c r="L526" s="31" t="s">
        <v>1686</v>
      </c>
      <c r="M526" s="31" t="s">
        <v>27</v>
      </c>
      <c r="N526" s="32" t="s">
        <v>199</v>
      </c>
      <c r="O526" s="66">
        <v>12657146.390000001</v>
      </c>
      <c r="P526" s="66">
        <v>2233614.0099999998</v>
      </c>
      <c r="Q526" s="65">
        <v>14667286.93</v>
      </c>
      <c r="R526" s="66"/>
      <c r="S526" s="65">
        <v>17254647.739999998</v>
      </c>
      <c r="T526" s="65">
        <f t="shared" ref="T526:T565" si="8">SUM(O526:S526)</f>
        <v>46812695.069999993</v>
      </c>
      <c r="U526" s="67" t="s">
        <v>29</v>
      </c>
      <c r="V526" s="67"/>
      <c r="W526" s="66">
        <v>0</v>
      </c>
      <c r="X526" s="68">
        <v>0</v>
      </c>
    </row>
    <row r="527" spans="1:24" s="92" customFormat="1" ht="45" customHeight="1" x14ac:dyDescent="0.25">
      <c r="A527" s="90">
        <v>514</v>
      </c>
      <c r="B527" s="31" t="s">
        <v>1539</v>
      </c>
      <c r="C527" s="31">
        <v>115939</v>
      </c>
      <c r="D527" s="44" t="s">
        <v>1618</v>
      </c>
      <c r="E527" s="44" t="s">
        <v>1617</v>
      </c>
      <c r="F527" s="44" t="s">
        <v>1688</v>
      </c>
      <c r="G527" s="29">
        <v>44011</v>
      </c>
      <c r="H527" s="29">
        <v>44468</v>
      </c>
      <c r="I527" s="30">
        <v>80</v>
      </c>
      <c r="J527" s="31" t="s">
        <v>42</v>
      </c>
      <c r="K527" s="31" t="s">
        <v>43</v>
      </c>
      <c r="L527" s="31" t="s">
        <v>43</v>
      </c>
      <c r="M527" s="31" t="s">
        <v>27</v>
      </c>
      <c r="N527" s="32" t="s">
        <v>199</v>
      </c>
      <c r="O527" s="66">
        <v>670521.18999999994</v>
      </c>
      <c r="P527" s="66">
        <v>167630.29999999999</v>
      </c>
      <c r="Q527" s="65">
        <v>93127.95</v>
      </c>
      <c r="R527" s="66"/>
      <c r="S527" s="65">
        <v>25223.18</v>
      </c>
      <c r="T527" s="65">
        <f t="shared" si="8"/>
        <v>956502.62</v>
      </c>
      <c r="U527" s="67" t="s">
        <v>505</v>
      </c>
      <c r="V527" s="67"/>
      <c r="W527" s="66">
        <v>670208.46</v>
      </c>
      <c r="X527" s="68">
        <v>167552.1</v>
      </c>
    </row>
    <row r="528" spans="1:24" s="92" customFormat="1" ht="45" customHeight="1" x14ac:dyDescent="0.25">
      <c r="A528" s="90">
        <v>515</v>
      </c>
      <c r="B528" s="31" t="s">
        <v>1539</v>
      </c>
      <c r="C528" s="31">
        <v>108699</v>
      </c>
      <c r="D528" s="44" t="s">
        <v>1620</v>
      </c>
      <c r="E528" s="44" t="s">
        <v>1619</v>
      </c>
      <c r="F528" s="44" t="s">
        <v>1689</v>
      </c>
      <c r="G528" s="29">
        <v>44011</v>
      </c>
      <c r="H528" s="29">
        <v>44498</v>
      </c>
      <c r="I528" s="30">
        <v>80</v>
      </c>
      <c r="J528" s="31" t="s">
        <v>42</v>
      </c>
      <c r="K528" s="31" t="s">
        <v>43</v>
      </c>
      <c r="L528" s="31" t="s">
        <v>43</v>
      </c>
      <c r="M528" s="31" t="s">
        <v>27</v>
      </c>
      <c r="N528" s="32" t="s">
        <v>199</v>
      </c>
      <c r="O528" s="66">
        <v>671633.82</v>
      </c>
      <c r="P528" s="66">
        <v>167908.45</v>
      </c>
      <c r="Q528" s="65">
        <v>93282.48</v>
      </c>
      <c r="R528" s="66"/>
      <c r="S528" s="65">
        <v>10653</v>
      </c>
      <c r="T528" s="65">
        <f t="shared" si="8"/>
        <v>943477.75</v>
      </c>
      <c r="U528" s="67" t="s">
        <v>505</v>
      </c>
      <c r="V528" s="67"/>
      <c r="W528" s="66">
        <v>497879.51</v>
      </c>
      <c r="X528" s="68">
        <v>124469.85</v>
      </c>
    </row>
    <row r="529" spans="1:24" s="92" customFormat="1" ht="45" customHeight="1" x14ac:dyDescent="0.25">
      <c r="A529" s="90">
        <v>516</v>
      </c>
      <c r="B529" s="31" t="s">
        <v>1539</v>
      </c>
      <c r="C529" s="31">
        <v>109466</v>
      </c>
      <c r="D529" s="44" t="s">
        <v>1622</v>
      </c>
      <c r="E529" s="44" t="s">
        <v>1621</v>
      </c>
      <c r="F529" s="44" t="s">
        <v>1690</v>
      </c>
      <c r="G529" s="29">
        <v>44011</v>
      </c>
      <c r="H529" s="29">
        <v>44620</v>
      </c>
      <c r="I529" s="30">
        <v>85</v>
      </c>
      <c r="J529" s="31" t="s">
        <v>308</v>
      </c>
      <c r="K529" s="31" t="s">
        <v>354</v>
      </c>
      <c r="L529" s="31" t="s">
        <v>355</v>
      </c>
      <c r="M529" s="31" t="s">
        <v>27</v>
      </c>
      <c r="N529" s="32" t="s">
        <v>199</v>
      </c>
      <c r="O529" s="66">
        <v>708470.83</v>
      </c>
      <c r="P529" s="66">
        <v>125024.25</v>
      </c>
      <c r="Q529" s="65">
        <v>92610.559999999998</v>
      </c>
      <c r="R529" s="66"/>
      <c r="S529" s="65">
        <v>22285</v>
      </c>
      <c r="T529" s="65">
        <f t="shared" si="8"/>
        <v>948390.6399999999</v>
      </c>
      <c r="U529" s="67" t="s">
        <v>505</v>
      </c>
      <c r="V529" s="67" t="s">
        <v>39</v>
      </c>
      <c r="W529" s="66">
        <v>639931.74</v>
      </c>
      <c r="X529" s="68">
        <v>112929.12</v>
      </c>
    </row>
    <row r="530" spans="1:24" s="92" customFormat="1" ht="45" customHeight="1" x14ac:dyDescent="0.25">
      <c r="A530" s="90">
        <v>517</v>
      </c>
      <c r="B530" s="31" t="s">
        <v>1294</v>
      </c>
      <c r="C530" s="31">
        <v>130119</v>
      </c>
      <c r="D530" s="44" t="s">
        <v>1624</v>
      </c>
      <c r="E530" s="44" t="s">
        <v>1623</v>
      </c>
      <c r="F530" s="44" t="s">
        <v>1691</v>
      </c>
      <c r="G530" s="29">
        <v>44012</v>
      </c>
      <c r="H530" s="29">
        <v>44834</v>
      </c>
      <c r="I530" s="30">
        <v>85</v>
      </c>
      <c r="J530" s="31" t="s">
        <v>3321</v>
      </c>
      <c r="K530" s="31" t="s">
        <v>764</v>
      </c>
      <c r="L530" s="31" t="s">
        <v>765</v>
      </c>
      <c r="M530" s="31" t="s">
        <v>27</v>
      </c>
      <c r="N530" s="32" t="s">
        <v>209</v>
      </c>
      <c r="O530" s="66">
        <v>11338494.689999999</v>
      </c>
      <c r="P530" s="66">
        <v>2000910.83</v>
      </c>
      <c r="Q530" s="65">
        <v>5026001.5</v>
      </c>
      <c r="R530" s="66"/>
      <c r="S530" s="65">
        <v>3009280.39</v>
      </c>
      <c r="T530" s="65">
        <f t="shared" si="8"/>
        <v>21374687.41</v>
      </c>
      <c r="U530" s="67" t="s">
        <v>505</v>
      </c>
      <c r="V530" s="67" t="s">
        <v>3932</v>
      </c>
      <c r="W530" s="66">
        <v>9868125.1199999992</v>
      </c>
      <c r="X530" s="68">
        <v>1741433.85</v>
      </c>
    </row>
    <row r="531" spans="1:24" s="92" customFormat="1" ht="45" customHeight="1" x14ac:dyDescent="0.25">
      <c r="A531" s="90">
        <v>518</v>
      </c>
      <c r="B531" s="31" t="s">
        <v>1539</v>
      </c>
      <c r="C531" s="31">
        <v>122578</v>
      </c>
      <c r="D531" s="44" t="s">
        <v>1625</v>
      </c>
      <c r="E531" s="44" t="s">
        <v>1692</v>
      </c>
      <c r="F531" s="44" t="s">
        <v>1693</v>
      </c>
      <c r="G531" s="29">
        <v>44012</v>
      </c>
      <c r="H531" s="29">
        <v>44377</v>
      </c>
      <c r="I531" s="30">
        <v>85</v>
      </c>
      <c r="J531" s="31" t="s">
        <v>498</v>
      </c>
      <c r="K531" s="31" t="s">
        <v>499</v>
      </c>
      <c r="L531" s="31" t="s">
        <v>500</v>
      </c>
      <c r="M531" s="31" t="s">
        <v>27</v>
      </c>
      <c r="N531" s="32" t="s">
        <v>199</v>
      </c>
      <c r="O531" s="66">
        <v>710948.31</v>
      </c>
      <c r="P531" s="66">
        <v>125461.45</v>
      </c>
      <c r="Q531" s="65">
        <v>92934.42</v>
      </c>
      <c r="R531" s="66"/>
      <c r="S531" s="65">
        <v>31624</v>
      </c>
      <c r="T531" s="65">
        <f t="shared" si="8"/>
        <v>960968.18</v>
      </c>
      <c r="U531" s="67" t="s">
        <v>505</v>
      </c>
      <c r="V531" s="67"/>
      <c r="W531" s="66">
        <v>695997.01</v>
      </c>
      <c r="X531" s="68">
        <v>122822.99</v>
      </c>
    </row>
    <row r="532" spans="1:24" s="92" customFormat="1" ht="45" customHeight="1" x14ac:dyDescent="0.25">
      <c r="A532" s="90">
        <v>519</v>
      </c>
      <c r="B532" s="31" t="s">
        <v>1491</v>
      </c>
      <c r="C532" s="31">
        <v>122587</v>
      </c>
      <c r="D532" s="44" t="s">
        <v>1626</v>
      </c>
      <c r="E532" s="44" t="s">
        <v>276</v>
      </c>
      <c r="F532" s="44" t="s">
        <v>1694</v>
      </c>
      <c r="G532" s="29">
        <v>44012</v>
      </c>
      <c r="H532" s="29">
        <v>45107</v>
      </c>
      <c r="I532" s="30">
        <v>80</v>
      </c>
      <c r="J532" s="31" t="s">
        <v>42</v>
      </c>
      <c r="K532" s="31" t="s">
        <v>43</v>
      </c>
      <c r="L532" s="31" t="s">
        <v>43</v>
      </c>
      <c r="M532" s="31" t="s">
        <v>27</v>
      </c>
      <c r="N532" s="32" t="s">
        <v>199</v>
      </c>
      <c r="O532" s="66">
        <v>2970606.4</v>
      </c>
      <c r="P532" s="66">
        <v>742651.6</v>
      </c>
      <c r="Q532" s="65">
        <v>1245447</v>
      </c>
      <c r="R532" s="66"/>
      <c r="S532" s="65">
        <v>247420</v>
      </c>
      <c r="T532" s="65">
        <f t="shared" si="8"/>
        <v>5206125</v>
      </c>
      <c r="U532" s="67" t="s">
        <v>38</v>
      </c>
      <c r="V532" s="67" t="s">
        <v>39</v>
      </c>
      <c r="W532" s="66">
        <v>2328413.2699999996</v>
      </c>
      <c r="X532" s="68">
        <v>582103.30999999994</v>
      </c>
    </row>
    <row r="533" spans="1:24" s="92" customFormat="1" ht="45" customHeight="1" x14ac:dyDescent="0.25">
      <c r="A533" s="90">
        <v>520</v>
      </c>
      <c r="B533" s="31" t="s">
        <v>1539</v>
      </c>
      <c r="C533" s="31">
        <v>115835</v>
      </c>
      <c r="D533" s="44" t="s">
        <v>1628</v>
      </c>
      <c r="E533" s="44" t="s">
        <v>1627</v>
      </c>
      <c r="F533" s="44" t="s">
        <v>1695</v>
      </c>
      <c r="G533" s="29">
        <v>44012</v>
      </c>
      <c r="H533" s="29">
        <v>45075</v>
      </c>
      <c r="I533" s="30">
        <v>80</v>
      </c>
      <c r="J533" s="31" t="s">
        <v>42</v>
      </c>
      <c r="K533" s="31" t="s">
        <v>43</v>
      </c>
      <c r="L533" s="31" t="s">
        <v>43</v>
      </c>
      <c r="M533" s="31" t="s">
        <v>27</v>
      </c>
      <c r="N533" s="32" t="s">
        <v>199</v>
      </c>
      <c r="O533" s="66">
        <v>671760.41</v>
      </c>
      <c r="P533" s="66">
        <v>167940.1</v>
      </c>
      <c r="Q533" s="65">
        <v>93300.06</v>
      </c>
      <c r="R533" s="66"/>
      <c r="S533" s="65">
        <v>181157.8</v>
      </c>
      <c r="T533" s="65">
        <f t="shared" si="8"/>
        <v>1114158.3700000001</v>
      </c>
      <c r="U533" s="67" t="s">
        <v>38</v>
      </c>
      <c r="V533" s="67" t="s">
        <v>44</v>
      </c>
      <c r="W533" s="66">
        <v>176523.88</v>
      </c>
      <c r="X533" s="68">
        <v>44130.97</v>
      </c>
    </row>
    <row r="534" spans="1:24" s="92" customFormat="1" ht="45" customHeight="1" x14ac:dyDescent="0.25">
      <c r="A534" s="90">
        <v>521</v>
      </c>
      <c r="B534" s="31" t="s">
        <v>1517</v>
      </c>
      <c r="C534" s="31">
        <v>123056</v>
      </c>
      <c r="D534" s="44" t="s">
        <v>1630</v>
      </c>
      <c r="E534" s="44" t="s">
        <v>1629</v>
      </c>
      <c r="F534" s="44" t="s">
        <v>1705</v>
      </c>
      <c r="G534" s="29">
        <v>44012</v>
      </c>
      <c r="H534" s="29">
        <v>44308</v>
      </c>
      <c r="I534" s="30">
        <v>85</v>
      </c>
      <c r="J534" s="31" t="s">
        <v>2278</v>
      </c>
      <c r="K534" s="31" t="s">
        <v>296</v>
      </c>
      <c r="L534" s="31" t="s">
        <v>297</v>
      </c>
      <c r="M534" s="31" t="s">
        <v>27</v>
      </c>
      <c r="N534" s="32" t="s">
        <v>199</v>
      </c>
      <c r="O534" s="66">
        <v>4324020.3099999996</v>
      </c>
      <c r="P534" s="66">
        <v>763062.4</v>
      </c>
      <c r="Q534" s="65">
        <v>3632904.6</v>
      </c>
      <c r="R534" s="66"/>
      <c r="S534" s="65">
        <v>1943288.39</v>
      </c>
      <c r="T534" s="65">
        <f t="shared" si="8"/>
        <v>10663275.700000001</v>
      </c>
      <c r="U534" s="67" t="s">
        <v>29</v>
      </c>
      <c r="V534" s="67"/>
      <c r="W534" s="66">
        <v>0</v>
      </c>
      <c r="X534" s="68">
        <v>0</v>
      </c>
    </row>
    <row r="535" spans="1:24" s="92" customFormat="1" ht="45" customHeight="1" x14ac:dyDescent="0.25">
      <c r="A535" s="90">
        <v>522</v>
      </c>
      <c r="B535" s="31" t="s">
        <v>1539</v>
      </c>
      <c r="C535" s="31">
        <v>108688</v>
      </c>
      <c r="D535" s="44" t="s">
        <v>1632</v>
      </c>
      <c r="E535" s="44" t="s">
        <v>1631</v>
      </c>
      <c r="F535" s="44" t="s">
        <v>1706</v>
      </c>
      <c r="G535" s="29">
        <v>44012</v>
      </c>
      <c r="H535" s="29">
        <v>44803</v>
      </c>
      <c r="I535" s="30">
        <v>80</v>
      </c>
      <c r="J535" s="31" t="s">
        <v>42</v>
      </c>
      <c r="K535" s="31" t="s">
        <v>651</v>
      </c>
      <c r="L535" s="31" t="s">
        <v>670</v>
      </c>
      <c r="M535" s="31" t="s">
        <v>27</v>
      </c>
      <c r="N535" s="32" t="s">
        <v>199</v>
      </c>
      <c r="O535" s="66">
        <v>550731.25</v>
      </c>
      <c r="P535" s="66">
        <v>137682.82</v>
      </c>
      <c r="Q535" s="65">
        <v>76490.45</v>
      </c>
      <c r="R535" s="66"/>
      <c r="S535" s="65">
        <v>265000.46000000002</v>
      </c>
      <c r="T535" s="65">
        <f t="shared" si="8"/>
        <v>1029904.98</v>
      </c>
      <c r="U535" s="67" t="s">
        <v>505</v>
      </c>
      <c r="V535" s="67" t="s">
        <v>39</v>
      </c>
      <c r="W535" s="66">
        <v>527158.72</v>
      </c>
      <c r="X535" s="68">
        <v>131789.66</v>
      </c>
    </row>
    <row r="536" spans="1:24" s="92" customFormat="1" ht="45" customHeight="1" x14ac:dyDescent="0.25">
      <c r="A536" s="90">
        <v>523</v>
      </c>
      <c r="B536" s="31" t="s">
        <v>1539</v>
      </c>
      <c r="C536" s="31">
        <v>109905</v>
      </c>
      <c r="D536" s="44" t="s">
        <v>1633</v>
      </c>
      <c r="E536" s="44" t="s">
        <v>1634</v>
      </c>
      <c r="F536" s="44" t="s">
        <v>1707</v>
      </c>
      <c r="G536" s="29">
        <v>44012</v>
      </c>
      <c r="H536" s="29">
        <v>44469</v>
      </c>
      <c r="I536" s="30">
        <v>80</v>
      </c>
      <c r="J536" s="31" t="s">
        <v>42</v>
      </c>
      <c r="K536" s="31" t="s">
        <v>651</v>
      </c>
      <c r="L536" s="31" t="s">
        <v>1708</v>
      </c>
      <c r="M536" s="31" t="s">
        <v>27</v>
      </c>
      <c r="N536" s="32" t="s">
        <v>199</v>
      </c>
      <c r="O536" s="66">
        <v>667921.81999999995</v>
      </c>
      <c r="P536" s="66">
        <v>166980.46</v>
      </c>
      <c r="Q536" s="65">
        <v>92766.9</v>
      </c>
      <c r="R536" s="66"/>
      <c r="S536" s="65">
        <v>68039.05</v>
      </c>
      <c r="T536" s="65">
        <f t="shared" si="8"/>
        <v>995708.23</v>
      </c>
      <c r="U536" s="67" t="s">
        <v>505</v>
      </c>
      <c r="V536" s="67"/>
      <c r="W536" s="66">
        <v>662862.62000000011</v>
      </c>
      <c r="X536" s="68">
        <v>165715.63999999998</v>
      </c>
    </row>
    <row r="537" spans="1:24" s="92" customFormat="1" ht="45" customHeight="1" x14ac:dyDescent="0.25">
      <c r="A537" s="90">
        <v>524</v>
      </c>
      <c r="B537" s="31" t="s">
        <v>1491</v>
      </c>
      <c r="C537" s="31">
        <v>123423</v>
      </c>
      <c r="D537" s="44" t="s">
        <v>1636</v>
      </c>
      <c r="E537" s="44" t="s">
        <v>1635</v>
      </c>
      <c r="F537" s="44" t="s">
        <v>1709</v>
      </c>
      <c r="G537" s="29">
        <v>44012</v>
      </c>
      <c r="H537" s="29">
        <v>44742</v>
      </c>
      <c r="I537" s="30">
        <v>80</v>
      </c>
      <c r="J537" s="31" t="s">
        <v>42</v>
      </c>
      <c r="K537" s="31" t="s">
        <v>43</v>
      </c>
      <c r="L537" s="31" t="s">
        <v>43</v>
      </c>
      <c r="M537" s="31" t="s">
        <v>27</v>
      </c>
      <c r="N537" s="32" t="s">
        <v>199</v>
      </c>
      <c r="O537" s="66">
        <v>2795160.8</v>
      </c>
      <c r="P537" s="66">
        <v>698790.2</v>
      </c>
      <c r="Q537" s="65">
        <v>2317256.25</v>
      </c>
      <c r="R537" s="66"/>
      <c r="S537" s="65">
        <v>359110.28</v>
      </c>
      <c r="T537" s="65">
        <f t="shared" si="8"/>
        <v>6170317.5300000003</v>
      </c>
      <c r="U537" s="67" t="s">
        <v>505</v>
      </c>
      <c r="V537" s="67"/>
      <c r="W537" s="66">
        <v>2406872.0700000003</v>
      </c>
      <c r="X537" s="68">
        <v>601718.02</v>
      </c>
    </row>
    <row r="538" spans="1:24" s="92" customFormat="1" ht="45" customHeight="1" x14ac:dyDescent="0.25">
      <c r="A538" s="90">
        <v>525</v>
      </c>
      <c r="B538" s="31" t="s">
        <v>1539</v>
      </c>
      <c r="C538" s="31">
        <v>120155</v>
      </c>
      <c r="D538" s="44" t="s">
        <v>1638</v>
      </c>
      <c r="E538" s="44" t="s">
        <v>1637</v>
      </c>
      <c r="F538" s="44" t="s">
        <v>1710</v>
      </c>
      <c r="G538" s="29">
        <v>44012</v>
      </c>
      <c r="H538" s="29">
        <v>44834</v>
      </c>
      <c r="I538" s="30">
        <v>85</v>
      </c>
      <c r="J538" s="31" t="s">
        <v>541</v>
      </c>
      <c r="K538" s="31" t="s">
        <v>592</v>
      </c>
      <c r="L538" s="31" t="s">
        <v>592</v>
      </c>
      <c r="M538" s="31" t="s">
        <v>27</v>
      </c>
      <c r="N538" s="32" t="s">
        <v>199</v>
      </c>
      <c r="O538" s="66">
        <v>713974.5</v>
      </c>
      <c r="P538" s="66">
        <v>125995.5</v>
      </c>
      <c r="Q538" s="65">
        <v>93330</v>
      </c>
      <c r="R538" s="66"/>
      <c r="S538" s="65">
        <v>93752</v>
      </c>
      <c r="T538" s="65">
        <f t="shared" si="8"/>
        <v>1027052</v>
      </c>
      <c r="U538" s="67" t="s">
        <v>505</v>
      </c>
      <c r="V538" s="67" t="s">
        <v>39</v>
      </c>
      <c r="W538" s="66">
        <v>702891.63</v>
      </c>
      <c r="X538" s="68">
        <v>124039.71</v>
      </c>
    </row>
    <row r="539" spans="1:24" s="92" customFormat="1" ht="45" customHeight="1" x14ac:dyDescent="0.25">
      <c r="A539" s="90">
        <v>526</v>
      </c>
      <c r="B539" s="31" t="s">
        <v>1539</v>
      </c>
      <c r="C539" s="31">
        <v>114981</v>
      </c>
      <c r="D539" s="44" t="s">
        <v>1640</v>
      </c>
      <c r="E539" s="44" t="s">
        <v>1639</v>
      </c>
      <c r="F539" s="44" t="s">
        <v>1711</v>
      </c>
      <c r="G539" s="29">
        <v>44012</v>
      </c>
      <c r="H539" s="29">
        <v>44560</v>
      </c>
      <c r="I539" s="30">
        <v>85</v>
      </c>
      <c r="J539" s="31" t="s">
        <v>308</v>
      </c>
      <c r="K539" s="31" t="s">
        <v>354</v>
      </c>
      <c r="L539" s="31" t="s">
        <v>355</v>
      </c>
      <c r="M539" s="31" t="s">
        <v>27</v>
      </c>
      <c r="N539" s="32" t="s">
        <v>199</v>
      </c>
      <c r="O539" s="66">
        <v>712437.71</v>
      </c>
      <c r="P539" s="66">
        <v>125724.29</v>
      </c>
      <c r="Q539" s="65">
        <v>93130</v>
      </c>
      <c r="R539" s="66"/>
      <c r="S539" s="65">
        <v>36823.440000000002</v>
      </c>
      <c r="T539" s="65">
        <f t="shared" si="8"/>
        <v>968115.44</v>
      </c>
      <c r="U539" s="67" t="s">
        <v>505</v>
      </c>
      <c r="V539" s="67"/>
      <c r="W539" s="66">
        <v>711195.34000000008</v>
      </c>
      <c r="X539" s="68">
        <v>125505.06</v>
      </c>
    </row>
    <row r="540" spans="1:24" s="92" customFormat="1" ht="45" customHeight="1" x14ac:dyDescent="0.25">
      <c r="A540" s="90">
        <v>527</v>
      </c>
      <c r="B540" s="31" t="s">
        <v>1539</v>
      </c>
      <c r="C540" s="31">
        <v>122490</v>
      </c>
      <c r="D540" s="44" t="s">
        <v>1641</v>
      </c>
      <c r="E540" s="44" t="s">
        <v>1828</v>
      </c>
      <c r="F540" s="44" t="s">
        <v>1712</v>
      </c>
      <c r="G540" s="29">
        <v>44012</v>
      </c>
      <c r="H540" s="29">
        <v>45228</v>
      </c>
      <c r="I540" s="30">
        <v>85</v>
      </c>
      <c r="J540" s="31" t="s">
        <v>541</v>
      </c>
      <c r="K540" s="31" t="s">
        <v>592</v>
      </c>
      <c r="L540" s="31" t="s">
        <v>592</v>
      </c>
      <c r="M540" s="31" t="s">
        <v>27</v>
      </c>
      <c r="N540" s="32" t="s">
        <v>199</v>
      </c>
      <c r="O540" s="66">
        <v>712038.40000000002</v>
      </c>
      <c r="P540" s="66">
        <v>125653.64</v>
      </c>
      <c r="Q540" s="65">
        <v>93076.85</v>
      </c>
      <c r="R540" s="66"/>
      <c r="S540" s="65">
        <v>10000</v>
      </c>
      <c r="T540" s="65">
        <f t="shared" si="8"/>
        <v>940768.89</v>
      </c>
      <c r="U540" s="67" t="s">
        <v>38</v>
      </c>
      <c r="V540" s="67" t="s">
        <v>44</v>
      </c>
      <c r="W540" s="66">
        <v>342958.11000000004</v>
      </c>
      <c r="X540" s="68">
        <v>60521.889999999992</v>
      </c>
    </row>
    <row r="541" spans="1:24" s="92" customFormat="1" ht="45" customHeight="1" x14ac:dyDescent="0.25">
      <c r="A541" s="90">
        <v>528</v>
      </c>
      <c r="B541" s="31" t="s">
        <v>1539</v>
      </c>
      <c r="C541" s="31">
        <v>122377</v>
      </c>
      <c r="D541" s="44" t="s">
        <v>1643</v>
      </c>
      <c r="E541" s="44" t="s">
        <v>1642</v>
      </c>
      <c r="F541" s="44" t="s">
        <v>1713</v>
      </c>
      <c r="G541" s="29">
        <v>44012</v>
      </c>
      <c r="H541" s="29">
        <v>44649</v>
      </c>
      <c r="I541" s="30">
        <v>80</v>
      </c>
      <c r="J541" s="31" t="s">
        <v>42</v>
      </c>
      <c r="K541" s="31" t="s">
        <v>651</v>
      </c>
      <c r="L541" s="31" t="s">
        <v>1488</v>
      </c>
      <c r="M541" s="31" t="s">
        <v>27</v>
      </c>
      <c r="N541" s="32" t="s">
        <v>199</v>
      </c>
      <c r="O541" s="66">
        <v>671713.58</v>
      </c>
      <c r="P541" s="66">
        <v>167928.39</v>
      </c>
      <c r="Q541" s="65">
        <v>93293.54</v>
      </c>
      <c r="R541" s="66"/>
      <c r="S541" s="65">
        <v>95744.23</v>
      </c>
      <c r="T541" s="65">
        <f t="shared" si="8"/>
        <v>1028679.74</v>
      </c>
      <c r="U541" s="67" t="s">
        <v>505</v>
      </c>
      <c r="V541" s="67" t="s">
        <v>39</v>
      </c>
      <c r="W541" s="66">
        <v>631584.36</v>
      </c>
      <c r="X541" s="68">
        <v>157896.09</v>
      </c>
    </row>
    <row r="542" spans="1:24" s="92" customFormat="1" ht="48" customHeight="1" x14ac:dyDescent="0.25">
      <c r="A542" s="90">
        <v>529</v>
      </c>
      <c r="B542" s="31" t="s">
        <v>1539</v>
      </c>
      <c r="C542" s="31">
        <v>123896</v>
      </c>
      <c r="D542" s="44" t="s">
        <v>1645</v>
      </c>
      <c r="E542" s="44" t="s">
        <v>1644</v>
      </c>
      <c r="F542" s="44" t="s">
        <v>1718</v>
      </c>
      <c r="G542" s="29">
        <v>44013</v>
      </c>
      <c r="H542" s="29">
        <v>44834</v>
      </c>
      <c r="I542" s="30">
        <v>85</v>
      </c>
      <c r="J542" s="31" t="s">
        <v>3321</v>
      </c>
      <c r="K542" s="31" t="s">
        <v>296</v>
      </c>
      <c r="L542" s="31" t="s">
        <v>297</v>
      </c>
      <c r="M542" s="31" t="s">
        <v>27</v>
      </c>
      <c r="N542" s="32" t="s">
        <v>199</v>
      </c>
      <c r="O542" s="66">
        <v>691159.61</v>
      </c>
      <c r="P542" s="66">
        <v>122816.39</v>
      </c>
      <c r="Q542" s="65">
        <v>90448</v>
      </c>
      <c r="R542" s="66"/>
      <c r="S542" s="65">
        <v>48560.76</v>
      </c>
      <c r="T542" s="65">
        <f t="shared" si="8"/>
        <v>952984.76</v>
      </c>
      <c r="U542" s="67" t="s">
        <v>505</v>
      </c>
      <c r="V542" s="67" t="s">
        <v>39</v>
      </c>
      <c r="W542" s="66">
        <v>655445.11</v>
      </c>
      <c r="X542" s="68">
        <v>116596.81</v>
      </c>
    </row>
    <row r="543" spans="1:24" s="92" customFormat="1" ht="45" customHeight="1" x14ac:dyDescent="0.25">
      <c r="A543" s="90">
        <v>530</v>
      </c>
      <c r="B543" s="31" t="s">
        <v>1539</v>
      </c>
      <c r="C543" s="31">
        <v>117527</v>
      </c>
      <c r="D543" s="44" t="s">
        <v>1647</v>
      </c>
      <c r="E543" s="44" t="s">
        <v>1646</v>
      </c>
      <c r="F543" s="44" t="s">
        <v>1719</v>
      </c>
      <c r="G543" s="29">
        <v>44013</v>
      </c>
      <c r="H543" s="29">
        <v>44378</v>
      </c>
      <c r="I543" s="30">
        <v>80</v>
      </c>
      <c r="J543" s="31" t="s">
        <v>42</v>
      </c>
      <c r="K543" s="31" t="s">
        <v>43</v>
      </c>
      <c r="L543" s="31" t="s">
        <v>43</v>
      </c>
      <c r="M543" s="31" t="s">
        <v>27</v>
      </c>
      <c r="N543" s="32" t="s">
        <v>199</v>
      </c>
      <c r="O543" s="66">
        <v>671737.39</v>
      </c>
      <c r="P543" s="66">
        <v>167934.35</v>
      </c>
      <c r="Q543" s="65">
        <v>93296.86</v>
      </c>
      <c r="R543" s="66"/>
      <c r="S543" s="65">
        <v>179769.64</v>
      </c>
      <c r="T543" s="65">
        <f t="shared" si="8"/>
        <v>1112738.24</v>
      </c>
      <c r="U543" s="67" t="s">
        <v>29</v>
      </c>
      <c r="V543" s="67"/>
      <c r="W543" s="66">
        <v>0</v>
      </c>
      <c r="X543" s="68">
        <v>0</v>
      </c>
    </row>
    <row r="544" spans="1:24" s="92" customFormat="1" ht="45" customHeight="1" x14ac:dyDescent="0.25">
      <c r="A544" s="90">
        <v>531</v>
      </c>
      <c r="B544" s="31" t="s">
        <v>1539</v>
      </c>
      <c r="C544" s="31">
        <v>110551</v>
      </c>
      <c r="D544" s="44" t="s">
        <v>1649</v>
      </c>
      <c r="E544" s="44" t="s">
        <v>1648</v>
      </c>
      <c r="F544" s="44" t="s">
        <v>1720</v>
      </c>
      <c r="G544" s="29">
        <v>44013</v>
      </c>
      <c r="H544" s="29">
        <v>44469</v>
      </c>
      <c r="I544" s="30">
        <v>80</v>
      </c>
      <c r="J544" s="31" t="s">
        <v>42</v>
      </c>
      <c r="K544" s="31" t="s">
        <v>651</v>
      </c>
      <c r="L544" s="31" t="s">
        <v>1708</v>
      </c>
      <c r="M544" s="31" t="s">
        <v>27</v>
      </c>
      <c r="N544" s="32" t="s">
        <v>199</v>
      </c>
      <c r="O544" s="66">
        <v>669734.51</v>
      </c>
      <c r="P544" s="66">
        <v>167433.63</v>
      </c>
      <c r="Q544" s="65">
        <v>93018.67</v>
      </c>
      <c r="R544" s="66"/>
      <c r="S544" s="65">
        <v>8570</v>
      </c>
      <c r="T544" s="65">
        <f t="shared" si="8"/>
        <v>938756.81</v>
      </c>
      <c r="U544" s="67" t="s">
        <v>505</v>
      </c>
      <c r="V544" s="67"/>
      <c r="W544" s="66">
        <v>663439.71000000008</v>
      </c>
      <c r="X544" s="68">
        <v>165859.68</v>
      </c>
    </row>
    <row r="545" spans="1:24" s="92" customFormat="1" ht="45" customHeight="1" x14ac:dyDescent="0.25">
      <c r="A545" s="90">
        <v>532</v>
      </c>
      <c r="B545" s="31" t="s">
        <v>1539</v>
      </c>
      <c r="C545" s="31">
        <v>119412</v>
      </c>
      <c r="D545" s="44" t="s">
        <v>1656</v>
      </c>
      <c r="E545" s="44" t="s">
        <v>1655</v>
      </c>
      <c r="F545" s="44" t="s">
        <v>1722</v>
      </c>
      <c r="G545" s="29">
        <v>44018</v>
      </c>
      <c r="H545" s="29">
        <v>44840</v>
      </c>
      <c r="I545" s="30">
        <v>85</v>
      </c>
      <c r="J545" s="31" t="s">
        <v>34</v>
      </c>
      <c r="K545" s="31" t="s">
        <v>828</v>
      </c>
      <c r="L545" s="31" t="s">
        <v>1721</v>
      </c>
      <c r="M545" s="31" t="s">
        <v>27</v>
      </c>
      <c r="N545" s="32" t="s">
        <v>199</v>
      </c>
      <c r="O545" s="66">
        <v>479834.33</v>
      </c>
      <c r="P545" s="66">
        <v>84676.65</v>
      </c>
      <c r="Q545" s="65">
        <v>76623.070000000007</v>
      </c>
      <c r="R545" s="66"/>
      <c r="S545" s="65">
        <v>172990</v>
      </c>
      <c r="T545" s="65">
        <f t="shared" si="8"/>
        <v>814124.05</v>
      </c>
      <c r="U545" s="67" t="s">
        <v>1842</v>
      </c>
      <c r="V545" s="67" t="s">
        <v>3932</v>
      </c>
      <c r="W545" s="66">
        <v>220541.21</v>
      </c>
      <c r="X545" s="68">
        <v>38919.050000000003</v>
      </c>
    </row>
    <row r="546" spans="1:24" s="92" customFormat="1" ht="45" customHeight="1" x14ac:dyDescent="0.25">
      <c r="A546" s="90">
        <v>533</v>
      </c>
      <c r="B546" s="31" t="s">
        <v>1704</v>
      </c>
      <c r="C546" s="31">
        <v>126159</v>
      </c>
      <c r="D546" s="44" t="s">
        <v>1658</v>
      </c>
      <c r="E546" s="44" t="s">
        <v>1657</v>
      </c>
      <c r="F546" s="44" t="s">
        <v>1723</v>
      </c>
      <c r="G546" s="29">
        <v>44018</v>
      </c>
      <c r="H546" s="29">
        <v>45291</v>
      </c>
      <c r="I546" s="30">
        <v>85</v>
      </c>
      <c r="J546" s="31" t="s">
        <v>3321</v>
      </c>
      <c r="K546" s="31" t="s">
        <v>296</v>
      </c>
      <c r="L546" s="31" t="s">
        <v>1659</v>
      </c>
      <c r="M546" s="31" t="s">
        <v>36</v>
      </c>
      <c r="N546" s="32" t="s">
        <v>168</v>
      </c>
      <c r="O546" s="66">
        <v>78200000</v>
      </c>
      <c r="P546" s="66">
        <v>13800000</v>
      </c>
      <c r="Q546" s="65">
        <v>0</v>
      </c>
      <c r="R546" s="66"/>
      <c r="S546" s="65">
        <v>37831870.5</v>
      </c>
      <c r="T546" s="65">
        <f t="shared" si="8"/>
        <v>129831870.5</v>
      </c>
      <c r="U546" s="67" t="s">
        <v>38</v>
      </c>
      <c r="V546" s="67"/>
      <c r="W546" s="66">
        <v>19475967.43</v>
      </c>
      <c r="X546" s="68">
        <v>1813406.02</v>
      </c>
    </row>
    <row r="547" spans="1:24" s="92" customFormat="1" ht="45" customHeight="1" x14ac:dyDescent="0.25">
      <c r="A547" s="90">
        <v>534</v>
      </c>
      <c r="B547" s="31" t="s">
        <v>1704</v>
      </c>
      <c r="C547" s="31">
        <v>127931</v>
      </c>
      <c r="D547" s="44" t="s">
        <v>1661</v>
      </c>
      <c r="E547" s="44" t="s">
        <v>1660</v>
      </c>
      <c r="F547" s="44" t="s">
        <v>1724</v>
      </c>
      <c r="G547" s="29">
        <v>44018</v>
      </c>
      <c r="H547" s="29">
        <v>45291</v>
      </c>
      <c r="I547" s="30">
        <v>85</v>
      </c>
      <c r="J547" s="31" t="s">
        <v>498</v>
      </c>
      <c r="K547" s="31" t="s">
        <v>863</v>
      </c>
      <c r="L547" s="31" t="s">
        <v>1126</v>
      </c>
      <c r="M547" s="31" t="s">
        <v>36</v>
      </c>
      <c r="N547" s="32" t="s">
        <v>168</v>
      </c>
      <c r="O547" s="66">
        <v>69692891.950000003</v>
      </c>
      <c r="P547" s="66">
        <v>12298745.619999999</v>
      </c>
      <c r="Q547" s="65">
        <v>0</v>
      </c>
      <c r="R547" s="66"/>
      <c r="S547" s="65">
        <v>251316.63</v>
      </c>
      <c r="T547" s="65">
        <f t="shared" si="8"/>
        <v>82242954.200000003</v>
      </c>
      <c r="U547" s="67" t="s">
        <v>38</v>
      </c>
      <c r="V547" s="67"/>
      <c r="W547" s="66">
        <v>7632099.5500000007</v>
      </c>
      <c r="X547" s="68">
        <v>1346841.0699999998</v>
      </c>
    </row>
    <row r="548" spans="1:24" s="92" customFormat="1" ht="45" customHeight="1" x14ac:dyDescent="0.25">
      <c r="A548" s="90">
        <v>535</v>
      </c>
      <c r="B548" s="31" t="s">
        <v>1704</v>
      </c>
      <c r="C548" s="31">
        <v>127318</v>
      </c>
      <c r="D548" s="44" t="s">
        <v>1662</v>
      </c>
      <c r="E548" s="44" t="s">
        <v>1660</v>
      </c>
      <c r="F548" s="44" t="s">
        <v>1725</v>
      </c>
      <c r="G548" s="29">
        <v>44018</v>
      </c>
      <c r="H548" s="29">
        <v>45082</v>
      </c>
      <c r="I548" s="30">
        <v>85</v>
      </c>
      <c r="J548" s="31" t="s">
        <v>498</v>
      </c>
      <c r="K548" s="31" t="s">
        <v>863</v>
      </c>
      <c r="L548" s="31" t="s">
        <v>1126</v>
      </c>
      <c r="M548" s="31" t="s">
        <v>36</v>
      </c>
      <c r="N548" s="32" t="s">
        <v>168</v>
      </c>
      <c r="O548" s="66">
        <v>23910317.670000002</v>
      </c>
      <c r="P548" s="66">
        <v>4219467.83</v>
      </c>
      <c r="Q548" s="65">
        <v>0</v>
      </c>
      <c r="R548" s="66"/>
      <c r="S548" s="65">
        <v>179085.19</v>
      </c>
      <c r="T548" s="65">
        <f t="shared" si="8"/>
        <v>28308870.690000001</v>
      </c>
      <c r="U548" s="67" t="s">
        <v>38</v>
      </c>
      <c r="V548" s="67" t="s">
        <v>39</v>
      </c>
      <c r="W548" s="66">
        <v>22712871.539999999</v>
      </c>
      <c r="X548" s="68">
        <v>4008153.79</v>
      </c>
    </row>
    <row r="549" spans="1:24" s="92" customFormat="1" ht="45" customHeight="1" x14ac:dyDescent="0.25">
      <c r="A549" s="90">
        <v>536</v>
      </c>
      <c r="B549" s="31" t="s">
        <v>1294</v>
      </c>
      <c r="C549" s="31">
        <v>129817</v>
      </c>
      <c r="D549" s="44" t="s">
        <v>1664</v>
      </c>
      <c r="E549" s="44" t="s">
        <v>1663</v>
      </c>
      <c r="F549" s="44" t="s">
        <v>1726</v>
      </c>
      <c r="G549" s="29">
        <v>44018</v>
      </c>
      <c r="H549" s="29">
        <v>45113</v>
      </c>
      <c r="I549" s="30">
        <v>85</v>
      </c>
      <c r="J549" s="31" t="s">
        <v>326</v>
      </c>
      <c r="K549" s="31" t="s">
        <v>531</v>
      </c>
      <c r="L549" s="31" t="s">
        <v>531</v>
      </c>
      <c r="M549" s="31" t="s">
        <v>27</v>
      </c>
      <c r="N549" s="32" t="s">
        <v>209</v>
      </c>
      <c r="O549" s="66">
        <v>8721387.3599999994</v>
      </c>
      <c r="P549" s="66">
        <v>1539068.36</v>
      </c>
      <c r="Q549" s="65">
        <v>2862825.08</v>
      </c>
      <c r="R549" s="66"/>
      <c r="S549" s="65">
        <v>1252571.3500000001</v>
      </c>
      <c r="T549" s="65">
        <f t="shared" si="8"/>
        <v>14375852.149999999</v>
      </c>
      <c r="U549" s="67" t="s">
        <v>38</v>
      </c>
      <c r="V549" s="67"/>
      <c r="W549" s="66">
        <v>6000290.1500000004</v>
      </c>
      <c r="X549" s="68">
        <v>935569.81</v>
      </c>
    </row>
    <row r="550" spans="1:24" s="92" customFormat="1" ht="45" customHeight="1" x14ac:dyDescent="0.25">
      <c r="A550" s="90">
        <v>537</v>
      </c>
      <c r="B550" s="31" t="s">
        <v>1294</v>
      </c>
      <c r="C550" s="31">
        <v>128963</v>
      </c>
      <c r="D550" s="44" t="s">
        <v>1665</v>
      </c>
      <c r="E550" s="44" t="s">
        <v>943</v>
      </c>
      <c r="F550" s="44" t="s">
        <v>1728</v>
      </c>
      <c r="G550" s="29">
        <v>44018</v>
      </c>
      <c r="H550" s="29">
        <v>45083</v>
      </c>
      <c r="I550" s="30">
        <v>85</v>
      </c>
      <c r="J550" s="31" t="s">
        <v>3331</v>
      </c>
      <c r="K550" s="31" t="s">
        <v>1123</v>
      </c>
      <c r="L550" s="31" t="s">
        <v>1727</v>
      </c>
      <c r="M550" s="31" t="s">
        <v>27</v>
      </c>
      <c r="N550" s="32" t="s">
        <v>209</v>
      </c>
      <c r="O550" s="66">
        <v>5273924.9400000004</v>
      </c>
      <c r="P550" s="66">
        <v>930692.63</v>
      </c>
      <c r="Q550" s="65">
        <v>2295165.08</v>
      </c>
      <c r="R550" s="66"/>
      <c r="S550" s="65">
        <v>489785.53</v>
      </c>
      <c r="T550" s="65">
        <f t="shared" si="8"/>
        <v>8989568.1799999997</v>
      </c>
      <c r="U550" s="67" t="s">
        <v>38</v>
      </c>
      <c r="V550" s="67"/>
      <c r="W550" s="66">
        <v>3608490.74</v>
      </c>
      <c r="X550" s="68">
        <v>592835.49</v>
      </c>
    </row>
    <row r="551" spans="1:24" s="92" customFormat="1" ht="45" customHeight="1" x14ac:dyDescent="0.25">
      <c r="A551" s="90">
        <v>538</v>
      </c>
      <c r="B551" s="31" t="s">
        <v>1223</v>
      </c>
      <c r="C551" s="31">
        <v>136697</v>
      </c>
      <c r="D551" s="44" t="s">
        <v>1666</v>
      </c>
      <c r="E551" s="44" t="s">
        <v>1214</v>
      </c>
      <c r="F551" s="44" t="s">
        <v>1729</v>
      </c>
      <c r="G551" s="29">
        <v>44018</v>
      </c>
      <c r="H551" s="29">
        <v>45113</v>
      </c>
      <c r="I551" s="30">
        <v>80</v>
      </c>
      <c r="J551" s="31" t="s">
        <v>42</v>
      </c>
      <c r="K551" s="31" t="s">
        <v>43</v>
      </c>
      <c r="L551" s="31" t="s">
        <v>43</v>
      </c>
      <c r="M551" s="31" t="s">
        <v>36</v>
      </c>
      <c r="N551" s="32" t="s">
        <v>37</v>
      </c>
      <c r="O551" s="66">
        <v>4800000</v>
      </c>
      <c r="P551" s="66">
        <v>1200000</v>
      </c>
      <c r="Q551" s="65">
        <v>0</v>
      </c>
      <c r="R551" s="66"/>
      <c r="S551" s="65">
        <v>3000</v>
      </c>
      <c r="T551" s="65">
        <f t="shared" si="8"/>
        <v>6003000</v>
      </c>
      <c r="U551" s="67" t="s">
        <v>38</v>
      </c>
      <c r="V551" s="67"/>
      <c r="W551" s="66">
        <v>2955651.6599999997</v>
      </c>
      <c r="X551" s="68">
        <v>738912.92</v>
      </c>
    </row>
    <row r="552" spans="1:24" s="92" customFormat="1" ht="45" customHeight="1" x14ac:dyDescent="0.25">
      <c r="A552" s="90">
        <v>539</v>
      </c>
      <c r="B552" s="31" t="s">
        <v>1294</v>
      </c>
      <c r="C552" s="31">
        <v>130100</v>
      </c>
      <c r="D552" s="44" t="s">
        <v>1678</v>
      </c>
      <c r="E552" s="44" t="s">
        <v>1677</v>
      </c>
      <c r="F552" s="44" t="s">
        <v>1730</v>
      </c>
      <c r="G552" s="29">
        <v>44019</v>
      </c>
      <c r="H552" s="29">
        <v>45114</v>
      </c>
      <c r="I552" s="30">
        <v>85</v>
      </c>
      <c r="J552" s="31" t="s">
        <v>24</v>
      </c>
      <c r="K552" s="31" t="s">
        <v>331</v>
      </c>
      <c r="L552" s="31" t="s">
        <v>331</v>
      </c>
      <c r="M552" s="31" t="s">
        <v>27</v>
      </c>
      <c r="N552" s="32" t="s">
        <v>209</v>
      </c>
      <c r="O552" s="66">
        <v>3916239.4</v>
      </c>
      <c r="P552" s="66">
        <v>691101.07</v>
      </c>
      <c r="Q552" s="65">
        <v>1779885.08</v>
      </c>
      <c r="R552" s="66"/>
      <c r="S552" s="65">
        <v>1457859.25</v>
      </c>
      <c r="T552" s="65">
        <f t="shared" si="8"/>
        <v>7845084.7999999998</v>
      </c>
      <c r="U552" s="67" t="s">
        <v>38</v>
      </c>
      <c r="V552" s="67"/>
      <c r="W552" s="66">
        <v>3141766.03</v>
      </c>
      <c r="X552" s="68">
        <v>554429.30000000005</v>
      </c>
    </row>
    <row r="553" spans="1:24" s="92" customFormat="1" ht="45" customHeight="1" x14ac:dyDescent="0.25">
      <c r="A553" s="90">
        <v>540</v>
      </c>
      <c r="B553" s="31" t="s">
        <v>1294</v>
      </c>
      <c r="C553" s="31">
        <v>129898</v>
      </c>
      <c r="D553" s="44" t="s">
        <v>1697</v>
      </c>
      <c r="E553" s="44" t="s">
        <v>1829</v>
      </c>
      <c r="F553" s="44" t="s">
        <v>1731</v>
      </c>
      <c r="G553" s="29">
        <v>44021</v>
      </c>
      <c r="H553" s="29">
        <v>45116</v>
      </c>
      <c r="I553" s="30">
        <v>85</v>
      </c>
      <c r="J553" s="31" t="s">
        <v>308</v>
      </c>
      <c r="K553" s="31" t="s">
        <v>354</v>
      </c>
      <c r="L553" s="31" t="s">
        <v>355</v>
      </c>
      <c r="M553" s="31" t="s">
        <v>27</v>
      </c>
      <c r="N553" s="32" t="s">
        <v>209</v>
      </c>
      <c r="O553" s="66">
        <v>7430424.5999999996</v>
      </c>
      <c r="P553" s="66">
        <v>1311251.3999999999</v>
      </c>
      <c r="Q553" s="65">
        <v>2428035.86</v>
      </c>
      <c r="R553" s="66"/>
      <c r="S553" s="65">
        <v>0</v>
      </c>
      <c r="T553" s="65">
        <f t="shared" si="8"/>
        <v>11169711.859999999</v>
      </c>
      <c r="U553" s="67" t="s">
        <v>38</v>
      </c>
      <c r="V553" s="67"/>
      <c r="W553" s="66">
        <v>5218509.2299999995</v>
      </c>
      <c r="X553" s="68">
        <v>920913.34</v>
      </c>
    </row>
    <row r="554" spans="1:24" s="92" customFormat="1" ht="45" customHeight="1" x14ac:dyDescent="0.25">
      <c r="A554" s="90">
        <v>541</v>
      </c>
      <c r="B554" s="31" t="s">
        <v>1704</v>
      </c>
      <c r="C554" s="31">
        <v>127065</v>
      </c>
      <c r="D554" s="44" t="s">
        <v>1699</v>
      </c>
      <c r="E554" s="44" t="s">
        <v>1698</v>
      </c>
      <c r="F554" s="44" t="s">
        <v>1732</v>
      </c>
      <c r="G554" s="29">
        <v>44022</v>
      </c>
      <c r="H554" s="29">
        <v>45291</v>
      </c>
      <c r="I554" s="30">
        <v>85</v>
      </c>
      <c r="J554" s="31" t="s">
        <v>326</v>
      </c>
      <c r="K554" s="31" t="s">
        <v>531</v>
      </c>
      <c r="L554" s="31" t="s">
        <v>531</v>
      </c>
      <c r="M554" s="31" t="s">
        <v>36</v>
      </c>
      <c r="N554" s="32" t="s">
        <v>168</v>
      </c>
      <c r="O554" s="66">
        <v>78098088.739999995</v>
      </c>
      <c r="P554" s="66">
        <v>13782015.560000001</v>
      </c>
      <c r="Q554" s="65">
        <v>0</v>
      </c>
      <c r="R554" s="66"/>
      <c r="S554" s="65">
        <v>91992</v>
      </c>
      <c r="T554" s="65">
        <f t="shared" si="8"/>
        <v>91972096.299999997</v>
      </c>
      <c r="U554" s="67" t="s">
        <v>38</v>
      </c>
      <c r="V554" s="67"/>
      <c r="W554" s="66">
        <v>58900796.82</v>
      </c>
      <c r="X554" s="68">
        <v>8772844.6600000001</v>
      </c>
    </row>
    <row r="555" spans="1:24" s="92" customFormat="1" ht="45" customHeight="1" x14ac:dyDescent="0.25">
      <c r="A555" s="90">
        <v>542</v>
      </c>
      <c r="B555" s="31" t="s">
        <v>1539</v>
      </c>
      <c r="C555" s="31">
        <v>122348</v>
      </c>
      <c r="D555" s="44" t="s">
        <v>1701</v>
      </c>
      <c r="E555" s="44" t="s">
        <v>1700</v>
      </c>
      <c r="F555" s="44" t="s">
        <v>1733</v>
      </c>
      <c r="G555" s="29">
        <v>44022</v>
      </c>
      <c r="H555" s="29">
        <v>44752</v>
      </c>
      <c r="I555" s="30">
        <v>85</v>
      </c>
      <c r="J555" s="31" t="s">
        <v>308</v>
      </c>
      <c r="K555" s="31" t="s">
        <v>354</v>
      </c>
      <c r="L555" s="31" t="s">
        <v>355</v>
      </c>
      <c r="M555" s="31" t="s">
        <v>27</v>
      </c>
      <c r="N555" s="32" t="s">
        <v>199</v>
      </c>
      <c r="O555" s="66">
        <v>574262.55000000005</v>
      </c>
      <c r="P555" s="66">
        <v>101340.45</v>
      </c>
      <c r="Q555" s="65">
        <v>75067</v>
      </c>
      <c r="R555" s="66"/>
      <c r="S555" s="65">
        <v>191300</v>
      </c>
      <c r="T555" s="65">
        <f t="shared" si="8"/>
        <v>941970</v>
      </c>
      <c r="U555" s="67" t="s">
        <v>505</v>
      </c>
      <c r="V555" s="67"/>
      <c r="W555" s="66">
        <v>484979.94</v>
      </c>
      <c r="X555" s="68">
        <v>85584.67</v>
      </c>
    </row>
    <row r="556" spans="1:24" s="92" customFormat="1" ht="45" customHeight="1" x14ac:dyDescent="0.25">
      <c r="A556" s="90">
        <v>543</v>
      </c>
      <c r="B556" s="31" t="s">
        <v>1539</v>
      </c>
      <c r="C556" s="31">
        <v>111216</v>
      </c>
      <c r="D556" s="44" t="s">
        <v>1702</v>
      </c>
      <c r="E556" s="44" t="s">
        <v>1833</v>
      </c>
      <c r="F556" s="44" t="s">
        <v>1735</v>
      </c>
      <c r="G556" s="29">
        <v>44022</v>
      </c>
      <c r="H556" s="29">
        <v>44752</v>
      </c>
      <c r="I556" s="30">
        <v>85</v>
      </c>
      <c r="J556" s="31" t="s">
        <v>308</v>
      </c>
      <c r="K556" s="31" t="s">
        <v>354</v>
      </c>
      <c r="L556" s="31" t="s">
        <v>1734</v>
      </c>
      <c r="M556" s="31" t="s">
        <v>27</v>
      </c>
      <c r="N556" s="32" t="s">
        <v>199</v>
      </c>
      <c r="O556" s="66">
        <v>713937.06</v>
      </c>
      <c r="P556" s="66">
        <v>125988.88</v>
      </c>
      <c r="Q556" s="65">
        <v>93325.11</v>
      </c>
      <c r="R556" s="66"/>
      <c r="S556" s="65">
        <v>27611.919999999998</v>
      </c>
      <c r="T556" s="65">
        <f t="shared" si="8"/>
        <v>960862.97000000009</v>
      </c>
      <c r="U556" s="67" t="s">
        <v>505</v>
      </c>
      <c r="V556" s="67"/>
      <c r="W556" s="66">
        <v>711743.57</v>
      </c>
      <c r="X556" s="68">
        <v>125601.77</v>
      </c>
    </row>
    <row r="557" spans="1:24" s="92" customFormat="1" ht="45" customHeight="1" x14ac:dyDescent="0.25">
      <c r="A557" s="90">
        <v>544</v>
      </c>
      <c r="B557" s="31" t="s">
        <v>1294</v>
      </c>
      <c r="C557" s="31">
        <v>129946</v>
      </c>
      <c r="D557" s="44" t="s">
        <v>1703</v>
      </c>
      <c r="E557" s="44" t="s">
        <v>100</v>
      </c>
      <c r="F557" s="44" t="s">
        <v>1736</v>
      </c>
      <c r="G557" s="29">
        <v>44022</v>
      </c>
      <c r="H557" s="29">
        <v>45117</v>
      </c>
      <c r="I557" s="30">
        <v>85</v>
      </c>
      <c r="J557" s="31" t="s">
        <v>2278</v>
      </c>
      <c r="K557" s="31" t="s">
        <v>764</v>
      </c>
      <c r="L557" s="31" t="s">
        <v>765</v>
      </c>
      <c r="M557" s="31" t="s">
        <v>27</v>
      </c>
      <c r="N557" s="32" t="s">
        <v>209</v>
      </c>
      <c r="O557" s="66">
        <v>9214208.0299999993</v>
      </c>
      <c r="P557" s="66">
        <v>1626036.71</v>
      </c>
      <c r="Q557" s="65">
        <v>2924213.06</v>
      </c>
      <c r="R557" s="66"/>
      <c r="S557" s="65">
        <v>1500838.43</v>
      </c>
      <c r="T557" s="65">
        <f t="shared" si="8"/>
        <v>15265296.229999999</v>
      </c>
      <c r="U557" s="67" t="s">
        <v>29</v>
      </c>
      <c r="V557" s="67"/>
      <c r="W557" s="66">
        <v>0</v>
      </c>
      <c r="X557" s="68">
        <v>0</v>
      </c>
    </row>
    <row r="558" spans="1:24" s="92" customFormat="1" ht="45" customHeight="1" x14ac:dyDescent="0.25">
      <c r="A558" s="90">
        <v>545</v>
      </c>
      <c r="B558" s="31" t="s">
        <v>1539</v>
      </c>
      <c r="C558" s="31">
        <v>108585</v>
      </c>
      <c r="D558" s="44" t="s">
        <v>1715</v>
      </c>
      <c r="E558" s="44" t="s">
        <v>1714</v>
      </c>
      <c r="F558" s="44" t="s">
        <v>1737</v>
      </c>
      <c r="G558" s="29">
        <v>44025</v>
      </c>
      <c r="H558" s="29">
        <v>44938</v>
      </c>
      <c r="I558" s="30">
        <v>80</v>
      </c>
      <c r="J558" s="31" t="s">
        <v>42</v>
      </c>
      <c r="K558" s="31" t="s">
        <v>43</v>
      </c>
      <c r="L558" s="31" t="s">
        <v>43</v>
      </c>
      <c r="M558" s="31" t="s">
        <v>27</v>
      </c>
      <c r="N558" s="32" t="s">
        <v>199</v>
      </c>
      <c r="O558" s="66">
        <v>655150.49</v>
      </c>
      <c r="P558" s="66">
        <v>163787.60999999999</v>
      </c>
      <c r="Q558" s="65">
        <v>90993.13</v>
      </c>
      <c r="R558" s="66"/>
      <c r="S558" s="65">
        <v>101370</v>
      </c>
      <c r="T558" s="65">
        <f t="shared" si="8"/>
        <v>1011301.23</v>
      </c>
      <c r="U558" s="67" t="s">
        <v>1842</v>
      </c>
      <c r="V558" s="67" t="s">
        <v>69</v>
      </c>
      <c r="W558" s="66">
        <v>624027.96</v>
      </c>
      <c r="X558" s="68">
        <v>156007</v>
      </c>
    </row>
    <row r="559" spans="1:24" s="92" customFormat="1" ht="45" customHeight="1" x14ac:dyDescent="0.25">
      <c r="A559" s="90">
        <v>546</v>
      </c>
      <c r="B559" s="31" t="s">
        <v>1704</v>
      </c>
      <c r="C559" s="31">
        <v>127115</v>
      </c>
      <c r="D559" s="44" t="s">
        <v>1717</v>
      </c>
      <c r="E559" s="44" t="s">
        <v>1716</v>
      </c>
      <c r="F559" s="44" t="s">
        <v>1739</v>
      </c>
      <c r="G559" s="29">
        <v>44026</v>
      </c>
      <c r="H559" s="29">
        <v>45291</v>
      </c>
      <c r="I559" s="30">
        <v>85</v>
      </c>
      <c r="J559" s="31" t="s">
        <v>498</v>
      </c>
      <c r="K559" s="31" t="s">
        <v>499</v>
      </c>
      <c r="L559" s="31" t="s">
        <v>1738</v>
      </c>
      <c r="M559" s="31" t="s">
        <v>36</v>
      </c>
      <c r="N559" s="32" t="s">
        <v>168</v>
      </c>
      <c r="O559" s="66">
        <v>72043227.189999998</v>
      </c>
      <c r="P559" s="66">
        <v>12713510.68</v>
      </c>
      <c r="Q559" s="65">
        <v>0</v>
      </c>
      <c r="R559" s="66"/>
      <c r="S559" s="65">
        <v>478182.78</v>
      </c>
      <c r="T559" s="65">
        <f t="shared" si="8"/>
        <v>85234920.650000006</v>
      </c>
      <c r="U559" s="67" t="s">
        <v>38</v>
      </c>
      <c r="V559" s="67" t="s">
        <v>39</v>
      </c>
      <c r="W559" s="66">
        <v>33991942.310000002</v>
      </c>
      <c r="X559" s="68">
        <v>5998578.0200000005</v>
      </c>
    </row>
    <row r="560" spans="1:24" s="92" customFormat="1" ht="45" customHeight="1" x14ac:dyDescent="0.25">
      <c r="A560" s="90">
        <v>547</v>
      </c>
      <c r="B560" s="31" t="s">
        <v>1539</v>
      </c>
      <c r="C560" s="31">
        <v>110891</v>
      </c>
      <c r="D560" s="44" t="s">
        <v>1740</v>
      </c>
      <c r="E560" s="44" t="s">
        <v>1832</v>
      </c>
      <c r="F560" s="44" t="s">
        <v>1760</v>
      </c>
      <c r="G560" s="29">
        <v>44028</v>
      </c>
      <c r="H560" s="29">
        <v>44607</v>
      </c>
      <c r="I560" s="30">
        <v>85</v>
      </c>
      <c r="J560" s="31" t="s">
        <v>308</v>
      </c>
      <c r="K560" s="31" t="s">
        <v>354</v>
      </c>
      <c r="L560" s="31" t="s">
        <v>355</v>
      </c>
      <c r="M560" s="31" t="s">
        <v>27</v>
      </c>
      <c r="N560" s="32" t="s">
        <v>199</v>
      </c>
      <c r="O560" s="66">
        <v>713745.47</v>
      </c>
      <c r="P560" s="66">
        <v>125955.08</v>
      </c>
      <c r="Q560" s="65">
        <v>93300.06</v>
      </c>
      <c r="R560" s="66"/>
      <c r="S560" s="65">
        <v>22152.880000000001</v>
      </c>
      <c r="T560" s="65">
        <f t="shared" si="8"/>
        <v>955153.48999999987</v>
      </c>
      <c r="U560" s="67" t="s">
        <v>505</v>
      </c>
      <c r="V560" s="67" t="s">
        <v>39</v>
      </c>
      <c r="W560" s="66">
        <v>713269.39999999991</v>
      </c>
      <c r="X560" s="68">
        <v>125871.06</v>
      </c>
    </row>
    <row r="561" spans="1:24" s="92" customFormat="1" ht="45" customHeight="1" x14ac:dyDescent="0.25">
      <c r="A561" s="90">
        <v>548</v>
      </c>
      <c r="B561" s="31" t="s">
        <v>1704</v>
      </c>
      <c r="C561" s="31">
        <v>126436</v>
      </c>
      <c r="D561" s="44" t="s">
        <v>1741</v>
      </c>
      <c r="E561" s="44" t="s">
        <v>1409</v>
      </c>
      <c r="F561" s="44" t="s">
        <v>1761</v>
      </c>
      <c r="G561" s="29">
        <v>44029</v>
      </c>
      <c r="H561" s="29">
        <v>45291</v>
      </c>
      <c r="I561" s="30">
        <v>85</v>
      </c>
      <c r="J561" s="31" t="s">
        <v>308</v>
      </c>
      <c r="K561" s="31" t="s">
        <v>354</v>
      </c>
      <c r="L561" s="31" t="s">
        <v>355</v>
      </c>
      <c r="M561" s="31" t="s">
        <v>36</v>
      </c>
      <c r="N561" s="32" t="s">
        <v>168</v>
      </c>
      <c r="O561" s="66">
        <v>18826852.309999999</v>
      </c>
      <c r="P561" s="66">
        <v>3322385.7</v>
      </c>
      <c r="Q561" s="65">
        <v>0</v>
      </c>
      <c r="R561" s="66"/>
      <c r="S561" s="65">
        <v>115520.57</v>
      </c>
      <c r="T561" s="65">
        <f t="shared" si="8"/>
        <v>22264758.579999998</v>
      </c>
      <c r="U561" s="67" t="s">
        <v>38</v>
      </c>
      <c r="V561" s="67"/>
      <c r="W561" s="66">
        <v>3863180.6</v>
      </c>
      <c r="X561" s="68">
        <v>681737.75</v>
      </c>
    </row>
    <row r="562" spans="1:24" s="92" customFormat="1" ht="45" customHeight="1" x14ac:dyDescent="0.25">
      <c r="A562" s="90">
        <v>549</v>
      </c>
      <c r="B562" s="31" t="s">
        <v>1539</v>
      </c>
      <c r="C562" s="31">
        <v>111022</v>
      </c>
      <c r="D562" s="44" t="s">
        <v>1743</v>
      </c>
      <c r="E562" s="44" t="s">
        <v>1742</v>
      </c>
      <c r="F562" s="44" t="s">
        <v>1762</v>
      </c>
      <c r="G562" s="29">
        <v>44029</v>
      </c>
      <c r="H562" s="29">
        <v>44578</v>
      </c>
      <c r="I562" s="30">
        <v>80</v>
      </c>
      <c r="J562" s="31" t="s">
        <v>42</v>
      </c>
      <c r="K562" s="31" t="s">
        <v>651</v>
      </c>
      <c r="L562" s="31" t="s">
        <v>652</v>
      </c>
      <c r="M562" s="31" t="s">
        <v>27</v>
      </c>
      <c r="N562" s="32" t="s">
        <v>199</v>
      </c>
      <c r="O562" s="66">
        <v>667725.42400000012</v>
      </c>
      <c r="P562" s="66">
        <v>166931.35999999999</v>
      </c>
      <c r="Q562" s="65">
        <v>92739.64</v>
      </c>
      <c r="R562" s="66"/>
      <c r="S562" s="65">
        <v>75540.100000000006</v>
      </c>
      <c r="T562" s="65">
        <f t="shared" si="8"/>
        <v>1002936.5240000001</v>
      </c>
      <c r="U562" s="67" t="s">
        <v>505</v>
      </c>
      <c r="V562" s="67"/>
      <c r="W562" s="66">
        <v>664896.97000000009</v>
      </c>
      <c r="X562" s="68">
        <v>166224.24</v>
      </c>
    </row>
    <row r="563" spans="1:24" s="92" customFormat="1" ht="45" customHeight="1" x14ac:dyDescent="0.25">
      <c r="A563" s="90">
        <v>550</v>
      </c>
      <c r="B563" s="31" t="s">
        <v>1704</v>
      </c>
      <c r="C563" s="31">
        <v>127952</v>
      </c>
      <c r="D563" s="44" t="s">
        <v>1748</v>
      </c>
      <c r="E563" s="44" t="s">
        <v>1747</v>
      </c>
      <c r="F563" s="44" t="s">
        <v>1763</v>
      </c>
      <c r="G563" s="29">
        <v>44032</v>
      </c>
      <c r="H563" s="29">
        <v>45291</v>
      </c>
      <c r="I563" s="30">
        <v>85</v>
      </c>
      <c r="J563" s="31" t="s">
        <v>34</v>
      </c>
      <c r="K563" s="31" t="s">
        <v>828</v>
      </c>
      <c r="L563" s="31" t="s">
        <v>829</v>
      </c>
      <c r="M563" s="31" t="s">
        <v>36</v>
      </c>
      <c r="N563" s="32" t="s">
        <v>168</v>
      </c>
      <c r="O563" s="66">
        <v>36090656.289999999</v>
      </c>
      <c r="P563" s="66">
        <v>6368939.3200000003</v>
      </c>
      <c r="Q563" s="65">
        <v>0</v>
      </c>
      <c r="R563" s="66"/>
      <c r="S563" s="65">
        <v>128304</v>
      </c>
      <c r="T563" s="65">
        <f t="shared" si="8"/>
        <v>42587899.609999999</v>
      </c>
      <c r="U563" s="67" t="s">
        <v>38</v>
      </c>
      <c r="V563" s="67"/>
      <c r="W563" s="66">
        <v>5375221.8799999999</v>
      </c>
      <c r="X563" s="68">
        <v>0</v>
      </c>
    </row>
    <row r="564" spans="1:24" s="92" customFormat="1" ht="45" customHeight="1" x14ac:dyDescent="0.25">
      <c r="A564" s="90">
        <v>551</v>
      </c>
      <c r="B564" s="31" t="s">
        <v>1294</v>
      </c>
      <c r="C564" s="31">
        <v>129874</v>
      </c>
      <c r="D564" s="44" t="s">
        <v>1750</v>
      </c>
      <c r="E564" s="44" t="s">
        <v>1749</v>
      </c>
      <c r="F564" s="44" t="s">
        <v>1764</v>
      </c>
      <c r="G564" s="29">
        <v>44034</v>
      </c>
      <c r="H564" s="29">
        <v>44399</v>
      </c>
      <c r="I564" s="30">
        <v>85</v>
      </c>
      <c r="J564" s="31" t="s">
        <v>308</v>
      </c>
      <c r="K564" s="31" t="s">
        <v>354</v>
      </c>
      <c r="L564" s="31" t="s">
        <v>355</v>
      </c>
      <c r="M564" s="31" t="s">
        <v>27</v>
      </c>
      <c r="N564" s="32" t="s">
        <v>209</v>
      </c>
      <c r="O564" s="66">
        <v>2661342.94</v>
      </c>
      <c r="P564" s="66">
        <v>469648.75</v>
      </c>
      <c r="Q564" s="65">
        <v>1121260.04</v>
      </c>
      <c r="R564" s="66"/>
      <c r="S564" s="65">
        <v>385414.93</v>
      </c>
      <c r="T564" s="65">
        <f t="shared" si="8"/>
        <v>4637666.66</v>
      </c>
      <c r="U564" s="67" t="s">
        <v>3209</v>
      </c>
      <c r="V564" s="67"/>
      <c r="W564" s="66">
        <v>2327991.6</v>
      </c>
      <c r="X564" s="68">
        <v>410822.04</v>
      </c>
    </row>
    <row r="565" spans="1:24" s="92" customFormat="1" ht="45" customHeight="1" x14ac:dyDescent="0.25">
      <c r="A565" s="90">
        <v>552</v>
      </c>
      <c r="B565" s="31" t="s">
        <v>1294</v>
      </c>
      <c r="C565" s="31">
        <v>129173</v>
      </c>
      <c r="D565" s="44" t="s">
        <v>1752</v>
      </c>
      <c r="E565" s="44" t="s">
        <v>1751</v>
      </c>
      <c r="F565" s="44" t="s">
        <v>1759</v>
      </c>
      <c r="G565" s="29">
        <v>44041</v>
      </c>
      <c r="H565" s="29">
        <v>44771</v>
      </c>
      <c r="I565" s="30">
        <v>85</v>
      </c>
      <c r="J565" s="31" t="s">
        <v>2278</v>
      </c>
      <c r="K565" s="31" t="s">
        <v>764</v>
      </c>
      <c r="L565" s="31" t="s">
        <v>765</v>
      </c>
      <c r="M565" s="31" t="s">
        <v>27</v>
      </c>
      <c r="N565" s="32" t="s">
        <v>209</v>
      </c>
      <c r="O565" s="66">
        <v>11788429.85</v>
      </c>
      <c r="P565" s="66">
        <v>2080311.15</v>
      </c>
      <c r="Q565" s="65">
        <v>5897714</v>
      </c>
      <c r="R565" s="66"/>
      <c r="S565" s="65">
        <v>3758006.45</v>
      </c>
      <c r="T565" s="65">
        <f t="shared" si="8"/>
        <v>23524461.449999999</v>
      </c>
      <c r="U565" s="67" t="s">
        <v>505</v>
      </c>
      <c r="V565" s="67"/>
      <c r="W565" s="66">
        <v>11427628.489999998</v>
      </c>
      <c r="X565" s="68">
        <v>2016640.31</v>
      </c>
    </row>
    <row r="566" spans="1:24" s="92" customFormat="1" ht="45" customHeight="1" x14ac:dyDescent="0.25">
      <c r="A566" s="90">
        <v>553</v>
      </c>
      <c r="B566" s="31" t="s">
        <v>1294</v>
      </c>
      <c r="C566" s="31">
        <v>129405</v>
      </c>
      <c r="D566" s="44" t="s">
        <v>1754</v>
      </c>
      <c r="E566" s="44" t="s">
        <v>1753</v>
      </c>
      <c r="F566" s="44" t="s">
        <v>1757</v>
      </c>
      <c r="G566" s="29">
        <v>44042</v>
      </c>
      <c r="H566" s="29">
        <v>44772</v>
      </c>
      <c r="I566" s="30">
        <v>85</v>
      </c>
      <c r="J566" s="31" t="s">
        <v>2278</v>
      </c>
      <c r="K566" s="31" t="s">
        <v>483</v>
      </c>
      <c r="L566" s="31" t="s">
        <v>1756</v>
      </c>
      <c r="M566" s="31" t="s">
        <v>27</v>
      </c>
      <c r="N566" s="32" t="s">
        <v>209</v>
      </c>
      <c r="O566" s="66">
        <v>8406988.1300000008</v>
      </c>
      <c r="P566" s="66">
        <v>1483586.13</v>
      </c>
      <c r="Q566" s="65">
        <v>2900336.49</v>
      </c>
      <c r="R566" s="66"/>
      <c r="S566" s="65">
        <v>179061.91</v>
      </c>
      <c r="T566" s="65">
        <v>12969972.660000002</v>
      </c>
      <c r="U566" s="67" t="s">
        <v>505</v>
      </c>
      <c r="V566" s="67"/>
      <c r="W566" s="66">
        <v>7325468.71</v>
      </c>
      <c r="X566" s="68">
        <v>1292729.77</v>
      </c>
    </row>
    <row r="567" spans="1:24" s="92" customFormat="1" ht="45" customHeight="1" x14ac:dyDescent="0.25">
      <c r="A567" s="90">
        <v>554</v>
      </c>
      <c r="B567" s="31" t="s">
        <v>1223</v>
      </c>
      <c r="C567" s="31">
        <v>136877</v>
      </c>
      <c r="D567" s="44" t="s">
        <v>1755</v>
      </c>
      <c r="E567" s="44" t="s">
        <v>1214</v>
      </c>
      <c r="F567" s="44" t="s">
        <v>1758</v>
      </c>
      <c r="G567" s="29">
        <v>44043</v>
      </c>
      <c r="H567" s="29">
        <v>45138</v>
      </c>
      <c r="I567" s="30">
        <v>80</v>
      </c>
      <c r="J567" s="31" t="s">
        <v>42</v>
      </c>
      <c r="K567" s="31" t="s">
        <v>43</v>
      </c>
      <c r="L567" s="31" t="s">
        <v>43</v>
      </c>
      <c r="M567" s="31" t="s">
        <v>36</v>
      </c>
      <c r="N567" s="32" t="s">
        <v>37</v>
      </c>
      <c r="O567" s="66">
        <v>4800000</v>
      </c>
      <c r="P567" s="66">
        <v>1200000</v>
      </c>
      <c r="Q567" s="65">
        <v>0</v>
      </c>
      <c r="R567" s="66"/>
      <c r="S567" s="65">
        <v>3000</v>
      </c>
      <c r="T567" s="65">
        <f t="shared" ref="T567:T584" si="9">SUM(O567:S567)</f>
        <v>6003000</v>
      </c>
      <c r="U567" s="67" t="s">
        <v>38</v>
      </c>
      <c r="V567" s="67"/>
      <c r="W567" s="66">
        <v>3221708.2</v>
      </c>
      <c r="X567" s="68">
        <v>805427.06</v>
      </c>
    </row>
    <row r="568" spans="1:24" s="92" customFormat="1" ht="45" customHeight="1" x14ac:dyDescent="0.25">
      <c r="A568" s="90">
        <v>555</v>
      </c>
      <c r="B568" s="31" t="s">
        <v>1294</v>
      </c>
      <c r="C568" s="31">
        <v>130075</v>
      </c>
      <c r="D568" s="44" t="s">
        <v>1765</v>
      </c>
      <c r="E568" s="44" t="s">
        <v>1766</v>
      </c>
      <c r="F568" s="44" t="s">
        <v>1767</v>
      </c>
      <c r="G568" s="29">
        <v>44043</v>
      </c>
      <c r="H568" s="29">
        <v>45138</v>
      </c>
      <c r="I568" s="30" t="s">
        <v>1516</v>
      </c>
      <c r="J568" s="31" t="s">
        <v>3332</v>
      </c>
      <c r="K568" s="31" t="s">
        <v>1768</v>
      </c>
      <c r="L568" s="31" t="s">
        <v>1769</v>
      </c>
      <c r="M568" s="31" t="s">
        <v>27</v>
      </c>
      <c r="N568" s="32" t="s">
        <v>209</v>
      </c>
      <c r="O568" s="66">
        <v>4531364.99</v>
      </c>
      <c r="P568" s="66">
        <v>1057561.8799999999</v>
      </c>
      <c r="Q568" s="65">
        <v>2152639.35</v>
      </c>
      <c r="R568" s="66"/>
      <c r="S568" s="65">
        <v>744514.74</v>
      </c>
      <c r="T568" s="65">
        <f t="shared" si="9"/>
        <v>8486080.9600000009</v>
      </c>
      <c r="U568" s="67" t="s">
        <v>38</v>
      </c>
      <c r="V568" s="67"/>
      <c r="W568" s="66">
        <v>2060195.8400000001</v>
      </c>
      <c r="X568" s="68">
        <v>509900.85</v>
      </c>
    </row>
    <row r="569" spans="1:24" s="92" customFormat="1" ht="45" customHeight="1" x14ac:dyDescent="0.25">
      <c r="A569" s="90">
        <v>556</v>
      </c>
      <c r="B569" s="31" t="s">
        <v>1294</v>
      </c>
      <c r="C569" s="31">
        <v>129112</v>
      </c>
      <c r="D569" s="44" t="s">
        <v>1771</v>
      </c>
      <c r="E569" s="44" t="s">
        <v>1770</v>
      </c>
      <c r="F569" s="44" t="s">
        <v>1779</v>
      </c>
      <c r="G569" s="29">
        <v>44046</v>
      </c>
      <c r="H569" s="29">
        <v>44960</v>
      </c>
      <c r="I569" s="30">
        <v>80</v>
      </c>
      <c r="J569" s="31" t="s">
        <v>42</v>
      </c>
      <c r="K569" s="31" t="s">
        <v>43</v>
      </c>
      <c r="L569" s="31" t="s">
        <v>687</v>
      </c>
      <c r="M569" s="31" t="s">
        <v>27</v>
      </c>
      <c r="N569" s="32" t="s">
        <v>209</v>
      </c>
      <c r="O569" s="66">
        <v>3639339.46</v>
      </c>
      <c r="P569" s="66">
        <v>909834.86</v>
      </c>
      <c r="Q569" s="65">
        <v>1593365.7</v>
      </c>
      <c r="R569" s="66"/>
      <c r="S569" s="65">
        <v>674385.09</v>
      </c>
      <c r="T569" s="65">
        <f t="shared" si="9"/>
        <v>6816925.1100000003</v>
      </c>
      <c r="U569" s="67" t="s">
        <v>505</v>
      </c>
      <c r="V569" s="67" t="s">
        <v>3932</v>
      </c>
      <c r="W569" s="66">
        <v>2954745.36</v>
      </c>
      <c r="X569" s="68">
        <v>738686.34</v>
      </c>
    </row>
    <row r="570" spans="1:24" s="92" customFormat="1" ht="45" customHeight="1" x14ac:dyDescent="0.25">
      <c r="A570" s="90">
        <v>557</v>
      </c>
      <c r="B570" s="31" t="s">
        <v>1294</v>
      </c>
      <c r="C570" s="31">
        <v>129846</v>
      </c>
      <c r="D570" s="44" t="s">
        <v>1773</v>
      </c>
      <c r="E570" s="44" t="s">
        <v>1772</v>
      </c>
      <c r="F570" s="44" t="s">
        <v>1780</v>
      </c>
      <c r="G570" s="29">
        <v>44046</v>
      </c>
      <c r="H570" s="29">
        <v>45141</v>
      </c>
      <c r="I570" s="30" t="s">
        <v>1516</v>
      </c>
      <c r="J570" s="31" t="s">
        <v>1786</v>
      </c>
      <c r="K570" s="31" t="s">
        <v>1787</v>
      </c>
      <c r="L570" s="31" t="s">
        <v>1788</v>
      </c>
      <c r="M570" s="31" t="s">
        <v>27</v>
      </c>
      <c r="N570" s="32" t="s">
        <v>209</v>
      </c>
      <c r="O570" s="66">
        <v>12931384.82</v>
      </c>
      <c r="P570" s="66">
        <v>2297267.92</v>
      </c>
      <c r="Q570" s="65">
        <v>5031538.37</v>
      </c>
      <c r="R570" s="66"/>
      <c r="S570" s="65">
        <v>3394310.92</v>
      </c>
      <c r="T570" s="65">
        <f t="shared" si="9"/>
        <v>23654502.030000001</v>
      </c>
      <c r="U570" s="67" t="s">
        <v>38</v>
      </c>
      <c r="V570" s="67"/>
      <c r="W570" s="66">
        <v>170648.59</v>
      </c>
      <c r="X570" s="68">
        <v>30114.46</v>
      </c>
    </row>
    <row r="571" spans="1:24" s="92" customFormat="1" ht="45" customHeight="1" x14ac:dyDescent="0.25">
      <c r="A571" s="90">
        <v>558</v>
      </c>
      <c r="B571" s="31" t="s">
        <v>1294</v>
      </c>
      <c r="C571" s="31">
        <v>129617</v>
      </c>
      <c r="D571" s="44" t="s">
        <v>1774</v>
      </c>
      <c r="E571" s="44" t="s">
        <v>1775</v>
      </c>
      <c r="F571" s="44" t="s">
        <v>1781</v>
      </c>
      <c r="G571" s="29">
        <v>44047</v>
      </c>
      <c r="H571" s="29">
        <v>45141</v>
      </c>
      <c r="I571" s="30">
        <v>85</v>
      </c>
      <c r="J571" s="31" t="s">
        <v>3334</v>
      </c>
      <c r="K571" s="31" t="s">
        <v>1784</v>
      </c>
      <c r="L571" s="31" t="s">
        <v>1785</v>
      </c>
      <c r="M571" s="31" t="s">
        <v>27</v>
      </c>
      <c r="N571" s="32" t="s">
        <v>209</v>
      </c>
      <c r="O571" s="66">
        <v>5196080.82</v>
      </c>
      <c r="P571" s="66">
        <v>916955.4</v>
      </c>
      <c r="Q571" s="65">
        <v>2362348.71</v>
      </c>
      <c r="R571" s="66"/>
      <c r="S571" s="65">
        <v>923748.25</v>
      </c>
      <c r="T571" s="65">
        <f t="shared" si="9"/>
        <v>9399133.1799999997</v>
      </c>
      <c r="U571" s="67" t="s">
        <v>38</v>
      </c>
      <c r="V571" s="67" t="s">
        <v>39</v>
      </c>
      <c r="W571" s="66">
        <v>4585323.84</v>
      </c>
      <c r="X571" s="68">
        <v>809174.74999999988</v>
      </c>
    </row>
    <row r="572" spans="1:24" s="92" customFormat="1" ht="45" customHeight="1" x14ac:dyDescent="0.25">
      <c r="A572" s="90">
        <v>559</v>
      </c>
      <c r="B572" s="31" t="s">
        <v>1294</v>
      </c>
      <c r="C572" s="31">
        <v>129315</v>
      </c>
      <c r="D572" s="44" t="s">
        <v>1776</v>
      </c>
      <c r="E572" s="44" t="s">
        <v>1200</v>
      </c>
      <c r="F572" s="44" t="s">
        <v>1782</v>
      </c>
      <c r="G572" s="29">
        <v>44047</v>
      </c>
      <c r="H572" s="29">
        <v>44777</v>
      </c>
      <c r="I572" s="30">
        <v>85</v>
      </c>
      <c r="J572" s="31" t="s">
        <v>3333</v>
      </c>
      <c r="K572" s="31" t="s">
        <v>764</v>
      </c>
      <c r="L572" s="31" t="s">
        <v>765</v>
      </c>
      <c r="M572" s="31" t="s">
        <v>27</v>
      </c>
      <c r="N572" s="32" t="s">
        <v>209</v>
      </c>
      <c r="O572" s="66">
        <v>13783094.25</v>
      </c>
      <c r="P572" s="66">
        <v>2432310.75</v>
      </c>
      <c r="Q572" s="65">
        <v>6889845</v>
      </c>
      <c r="R572" s="66"/>
      <c r="S572" s="65">
        <v>4505516.75</v>
      </c>
      <c r="T572" s="65">
        <f t="shared" si="9"/>
        <v>27610766.75</v>
      </c>
      <c r="U572" s="67" t="s">
        <v>505</v>
      </c>
      <c r="V572" s="67"/>
      <c r="W572" s="66">
        <v>13471284.5</v>
      </c>
      <c r="X572" s="68">
        <v>2377285.5</v>
      </c>
    </row>
    <row r="573" spans="1:24" s="92" customFormat="1" ht="45" customHeight="1" x14ac:dyDescent="0.25">
      <c r="A573" s="90">
        <v>560</v>
      </c>
      <c r="B573" s="31" t="s">
        <v>1294</v>
      </c>
      <c r="C573" s="31">
        <v>129906</v>
      </c>
      <c r="D573" s="44" t="s">
        <v>1778</v>
      </c>
      <c r="E573" s="44" t="s">
        <v>1777</v>
      </c>
      <c r="F573" s="44" t="s">
        <v>1783</v>
      </c>
      <c r="G573" s="29">
        <v>44048</v>
      </c>
      <c r="H573" s="29">
        <v>44990</v>
      </c>
      <c r="I573" s="30">
        <v>85</v>
      </c>
      <c r="J573" s="31" t="s">
        <v>498</v>
      </c>
      <c r="K573" s="31" t="s">
        <v>499</v>
      </c>
      <c r="L573" s="31" t="s">
        <v>500</v>
      </c>
      <c r="M573" s="31" t="s">
        <v>27</v>
      </c>
      <c r="N573" s="32" t="s">
        <v>209</v>
      </c>
      <c r="O573" s="66">
        <v>7074907.4900000002</v>
      </c>
      <c r="P573" s="66">
        <v>1248513.08</v>
      </c>
      <c r="Q573" s="65">
        <v>2870622.7</v>
      </c>
      <c r="R573" s="66"/>
      <c r="S573" s="65">
        <v>0</v>
      </c>
      <c r="T573" s="65">
        <f t="shared" si="9"/>
        <v>11194043.27</v>
      </c>
      <c r="U573" s="67" t="s">
        <v>505</v>
      </c>
      <c r="V573" s="67" t="s">
        <v>3932</v>
      </c>
      <c r="W573" s="66">
        <v>6215811.3400000008</v>
      </c>
      <c r="X573" s="68">
        <v>1096907.8599999999</v>
      </c>
    </row>
    <row r="574" spans="1:24" s="92" customFormat="1" ht="45" customHeight="1" x14ac:dyDescent="0.25">
      <c r="A574" s="90">
        <v>561</v>
      </c>
      <c r="B574" s="31" t="s">
        <v>1294</v>
      </c>
      <c r="C574" s="31">
        <v>129731</v>
      </c>
      <c r="D574" s="44" t="s">
        <v>1790</v>
      </c>
      <c r="E574" s="44" t="s">
        <v>1789</v>
      </c>
      <c r="F574" s="44" t="s">
        <v>1791</v>
      </c>
      <c r="G574" s="29">
        <v>44049</v>
      </c>
      <c r="H574" s="29">
        <v>44779</v>
      </c>
      <c r="I574" s="30">
        <v>85</v>
      </c>
      <c r="J574" s="31" t="s">
        <v>3333</v>
      </c>
      <c r="K574" s="31" t="s">
        <v>483</v>
      </c>
      <c r="L574" s="31" t="s">
        <v>492</v>
      </c>
      <c r="M574" s="31" t="s">
        <v>27</v>
      </c>
      <c r="N574" s="32" t="s">
        <v>209</v>
      </c>
      <c r="O574" s="66">
        <v>4534206</v>
      </c>
      <c r="P574" s="66">
        <v>800154</v>
      </c>
      <c r="Q574" s="65">
        <v>1476920</v>
      </c>
      <c r="R574" s="66"/>
      <c r="S574" s="65">
        <v>974966</v>
      </c>
      <c r="T574" s="65">
        <f t="shared" si="9"/>
        <v>7786246</v>
      </c>
      <c r="U574" s="67" t="s">
        <v>505</v>
      </c>
      <c r="V574" s="67"/>
      <c r="W574" s="66">
        <v>4348300.1399999997</v>
      </c>
      <c r="X574" s="68">
        <v>767347.08</v>
      </c>
    </row>
    <row r="575" spans="1:24" s="92" customFormat="1" ht="45" customHeight="1" x14ac:dyDescent="0.25">
      <c r="A575" s="90">
        <v>562</v>
      </c>
      <c r="B575" s="31" t="s">
        <v>1294</v>
      </c>
      <c r="C575" s="31">
        <v>129891</v>
      </c>
      <c r="D575" s="44" t="s">
        <v>1793</v>
      </c>
      <c r="E575" s="44" t="s">
        <v>1792</v>
      </c>
      <c r="F575" s="44" t="s">
        <v>1794</v>
      </c>
      <c r="G575" s="29">
        <v>44050</v>
      </c>
      <c r="H575" s="29">
        <v>45145</v>
      </c>
      <c r="I575" s="30">
        <v>85</v>
      </c>
      <c r="J575" s="31" t="s">
        <v>24</v>
      </c>
      <c r="K575" s="31" t="s">
        <v>578</v>
      </c>
      <c r="L575" s="31" t="s">
        <v>579</v>
      </c>
      <c r="M575" s="31" t="s">
        <v>27</v>
      </c>
      <c r="N575" s="32" t="s">
        <v>209</v>
      </c>
      <c r="O575" s="66">
        <v>3774519.72</v>
      </c>
      <c r="P575" s="66">
        <v>666091.65</v>
      </c>
      <c r="Q575" s="65">
        <v>2039519.62</v>
      </c>
      <c r="R575" s="66"/>
      <c r="S575" s="65">
        <v>452641.49</v>
      </c>
      <c r="T575" s="65">
        <f t="shared" si="9"/>
        <v>6932772.4800000004</v>
      </c>
      <c r="U575" s="67" t="s">
        <v>29</v>
      </c>
      <c r="V575" s="67"/>
      <c r="W575" s="66">
        <v>0</v>
      </c>
      <c r="X575" s="68">
        <v>0</v>
      </c>
    </row>
    <row r="576" spans="1:24" s="92" customFormat="1" ht="45" customHeight="1" x14ac:dyDescent="0.25">
      <c r="A576" s="90">
        <v>563</v>
      </c>
      <c r="B576" s="31" t="s">
        <v>1294</v>
      </c>
      <c r="C576" s="31">
        <v>128960</v>
      </c>
      <c r="D576" s="44" t="s">
        <v>1796</v>
      </c>
      <c r="E576" s="44" t="s">
        <v>1795</v>
      </c>
      <c r="F576" s="44" t="s">
        <v>1799</v>
      </c>
      <c r="G576" s="29">
        <v>44054</v>
      </c>
      <c r="H576" s="29">
        <v>44876</v>
      </c>
      <c r="I576" s="30">
        <v>85</v>
      </c>
      <c r="J576" s="31" t="s">
        <v>308</v>
      </c>
      <c r="K576" s="31" t="s">
        <v>354</v>
      </c>
      <c r="L576" s="31" t="s">
        <v>355</v>
      </c>
      <c r="M576" s="31" t="s">
        <v>27</v>
      </c>
      <c r="N576" s="32" t="s">
        <v>209</v>
      </c>
      <c r="O576" s="66">
        <v>7733358.46</v>
      </c>
      <c r="P576" s="66">
        <v>1364710.3</v>
      </c>
      <c r="Q576" s="65">
        <v>2228942.31</v>
      </c>
      <c r="R576" s="66"/>
      <c r="S576" s="65">
        <v>367641.5</v>
      </c>
      <c r="T576" s="65">
        <f t="shared" si="9"/>
        <v>11694652.57</v>
      </c>
      <c r="U576" s="67" t="s">
        <v>505</v>
      </c>
      <c r="V576" s="67"/>
      <c r="W576" s="66">
        <v>7043301.7299999995</v>
      </c>
      <c r="X576" s="68">
        <v>1242935.49</v>
      </c>
    </row>
    <row r="577" spans="1:24" s="92" customFormat="1" ht="45" customHeight="1" x14ac:dyDescent="0.25">
      <c r="A577" s="90">
        <v>564</v>
      </c>
      <c r="B577" s="31" t="s">
        <v>1294</v>
      </c>
      <c r="C577" s="31">
        <v>129993</v>
      </c>
      <c r="D577" s="44" t="s">
        <v>1798</v>
      </c>
      <c r="E577" s="44" t="s">
        <v>1797</v>
      </c>
      <c r="F577" s="44" t="s">
        <v>1800</v>
      </c>
      <c r="G577" s="29">
        <v>44054</v>
      </c>
      <c r="H577" s="29">
        <v>45156</v>
      </c>
      <c r="I577" s="30">
        <v>85</v>
      </c>
      <c r="J577" s="31" t="s">
        <v>3333</v>
      </c>
      <c r="K577" s="31" t="s">
        <v>483</v>
      </c>
      <c r="L577" s="31" t="s">
        <v>492</v>
      </c>
      <c r="M577" s="31" t="s">
        <v>27</v>
      </c>
      <c r="N577" s="32" t="s">
        <v>209</v>
      </c>
      <c r="O577" s="66">
        <v>10632592.24</v>
      </c>
      <c r="P577" s="66">
        <v>1876339.8</v>
      </c>
      <c r="Q577" s="65">
        <v>3693521.8</v>
      </c>
      <c r="R577" s="66"/>
      <c r="S577" s="65">
        <v>1049826.79</v>
      </c>
      <c r="T577" s="65">
        <f t="shared" si="9"/>
        <v>17252280.629999999</v>
      </c>
      <c r="U577" s="67" t="s">
        <v>38</v>
      </c>
      <c r="V577" s="67"/>
      <c r="W577" s="66">
        <v>2427926.77</v>
      </c>
      <c r="X577" s="68">
        <v>428457.67</v>
      </c>
    </row>
    <row r="578" spans="1:24" s="92" customFormat="1" ht="45" customHeight="1" x14ac:dyDescent="0.25">
      <c r="A578" s="90">
        <v>565</v>
      </c>
      <c r="B578" s="31" t="s">
        <v>1294</v>
      </c>
      <c r="C578" s="31">
        <v>130052</v>
      </c>
      <c r="D578" s="44" t="s">
        <v>1801</v>
      </c>
      <c r="E578" s="44" t="s">
        <v>597</v>
      </c>
      <c r="F578" s="44" t="s">
        <v>1802</v>
      </c>
      <c r="G578" s="29">
        <v>44057</v>
      </c>
      <c r="H578" s="29">
        <v>44879</v>
      </c>
      <c r="I578" s="30">
        <v>85</v>
      </c>
      <c r="J578" s="31" t="s">
        <v>541</v>
      </c>
      <c r="K578" s="31" t="s">
        <v>592</v>
      </c>
      <c r="L578" s="31" t="s">
        <v>592</v>
      </c>
      <c r="M578" s="31" t="s">
        <v>27</v>
      </c>
      <c r="N578" s="32" t="s">
        <v>209</v>
      </c>
      <c r="O578" s="66">
        <v>5308606.45</v>
      </c>
      <c r="P578" s="66">
        <v>936812.91</v>
      </c>
      <c r="Q578" s="65">
        <v>2497188.2200000002</v>
      </c>
      <c r="R578" s="66"/>
      <c r="S578" s="65">
        <v>1138869.08</v>
      </c>
      <c r="T578" s="65">
        <f t="shared" si="9"/>
        <v>9881476.6600000001</v>
      </c>
      <c r="U578" s="67" t="s">
        <v>505</v>
      </c>
      <c r="V578" s="67" t="s">
        <v>3932</v>
      </c>
      <c r="W578" s="66">
        <v>4099150.74</v>
      </c>
      <c r="X578" s="68">
        <v>723379.54</v>
      </c>
    </row>
    <row r="579" spans="1:24" s="92" customFormat="1" ht="45" customHeight="1" x14ac:dyDescent="0.25">
      <c r="A579" s="90">
        <v>566</v>
      </c>
      <c r="B579" s="31" t="s">
        <v>1294</v>
      </c>
      <c r="C579" s="31">
        <v>129916</v>
      </c>
      <c r="D579" s="44" t="s">
        <v>1804</v>
      </c>
      <c r="E579" s="44" t="s">
        <v>1803</v>
      </c>
      <c r="F579" s="44" t="s">
        <v>1806</v>
      </c>
      <c r="G579" s="29">
        <v>44061</v>
      </c>
      <c r="H579" s="29">
        <v>45156</v>
      </c>
      <c r="I579" s="30">
        <v>85</v>
      </c>
      <c r="J579" s="31" t="s">
        <v>308</v>
      </c>
      <c r="K579" s="31" t="s">
        <v>354</v>
      </c>
      <c r="L579" s="31" t="s">
        <v>1805</v>
      </c>
      <c r="M579" s="31" t="s">
        <v>27</v>
      </c>
      <c r="N579" s="32" t="s">
        <v>209</v>
      </c>
      <c r="O579" s="66">
        <v>6864090.9400000004</v>
      </c>
      <c r="P579" s="66">
        <v>1211310.1499999999</v>
      </c>
      <c r="Q579" s="65">
        <v>3253383.69</v>
      </c>
      <c r="R579" s="66"/>
      <c r="S579" s="65">
        <v>1224611.01</v>
      </c>
      <c r="T579" s="65">
        <f t="shared" si="9"/>
        <v>12553395.789999999</v>
      </c>
      <c r="U579" s="67" t="s">
        <v>38</v>
      </c>
      <c r="V579" s="67"/>
      <c r="W579" s="66">
        <v>5567756.6100000003</v>
      </c>
      <c r="X579" s="68">
        <v>982545.28</v>
      </c>
    </row>
    <row r="580" spans="1:24" s="92" customFormat="1" ht="45" customHeight="1" x14ac:dyDescent="0.25">
      <c r="A580" s="90">
        <v>567</v>
      </c>
      <c r="B580" s="31" t="s">
        <v>1294</v>
      </c>
      <c r="C580" s="31">
        <v>129880</v>
      </c>
      <c r="D580" s="44" t="s">
        <v>1808</v>
      </c>
      <c r="E580" s="44" t="s">
        <v>1807</v>
      </c>
      <c r="F580" s="44" t="s">
        <v>1816</v>
      </c>
      <c r="G580" s="29">
        <v>44063</v>
      </c>
      <c r="H580" s="29">
        <v>44977</v>
      </c>
      <c r="I580" s="30">
        <v>85</v>
      </c>
      <c r="J580" s="31" t="s">
        <v>3333</v>
      </c>
      <c r="K580" s="31" t="s">
        <v>764</v>
      </c>
      <c r="L580" s="31" t="s">
        <v>1815</v>
      </c>
      <c r="M580" s="31" t="s">
        <v>27</v>
      </c>
      <c r="N580" s="32" t="s">
        <v>209</v>
      </c>
      <c r="O580" s="66">
        <v>5199363.87</v>
      </c>
      <c r="P580" s="66">
        <v>917534.79</v>
      </c>
      <c r="Q580" s="65">
        <v>2441472.86</v>
      </c>
      <c r="R580" s="66"/>
      <c r="S580" s="65">
        <v>106144.45</v>
      </c>
      <c r="T580" s="65">
        <f t="shared" si="9"/>
        <v>8664515.9699999988</v>
      </c>
      <c r="U580" s="67" t="s">
        <v>505</v>
      </c>
      <c r="V580" s="67"/>
      <c r="W580" s="66">
        <v>4768715.62</v>
      </c>
      <c r="X580" s="68">
        <v>841538.03</v>
      </c>
    </row>
    <row r="581" spans="1:24" s="92" customFormat="1" ht="45" customHeight="1" x14ac:dyDescent="0.25">
      <c r="A581" s="90">
        <v>568</v>
      </c>
      <c r="B581" s="31" t="s">
        <v>1294</v>
      </c>
      <c r="C581" s="31">
        <v>129400</v>
      </c>
      <c r="D581" s="44" t="s">
        <v>1810</v>
      </c>
      <c r="E581" s="44" t="s">
        <v>1809</v>
      </c>
      <c r="F581" s="44" t="s">
        <v>1817</v>
      </c>
      <c r="G581" s="29">
        <v>44063</v>
      </c>
      <c r="H581" s="29">
        <v>45260</v>
      </c>
      <c r="I581" s="30">
        <v>85</v>
      </c>
      <c r="J581" s="31" t="s">
        <v>308</v>
      </c>
      <c r="K581" s="31" t="s">
        <v>354</v>
      </c>
      <c r="L581" s="31" t="s">
        <v>1805</v>
      </c>
      <c r="M581" s="31" t="s">
        <v>27</v>
      </c>
      <c r="N581" s="32" t="s">
        <v>209</v>
      </c>
      <c r="O581" s="66">
        <v>11618677.65</v>
      </c>
      <c r="P581" s="66">
        <v>2050354.88</v>
      </c>
      <c r="Q581" s="65">
        <v>3271044.29</v>
      </c>
      <c r="R581" s="66"/>
      <c r="S581" s="65">
        <v>2158628.14</v>
      </c>
      <c r="T581" s="65">
        <f t="shared" si="9"/>
        <v>19098704.960000001</v>
      </c>
      <c r="U581" s="67" t="s">
        <v>38</v>
      </c>
      <c r="V581" s="67" t="s">
        <v>39</v>
      </c>
      <c r="W581" s="66">
        <v>5207146.9700000007</v>
      </c>
      <c r="X581" s="68">
        <v>696792.57</v>
      </c>
    </row>
    <row r="582" spans="1:24" s="92" customFormat="1" ht="45" customHeight="1" x14ac:dyDescent="0.25">
      <c r="A582" s="90">
        <v>569</v>
      </c>
      <c r="B582" s="31" t="s">
        <v>1294</v>
      </c>
      <c r="C582" s="31">
        <v>129143</v>
      </c>
      <c r="D582" s="44" t="s">
        <v>1811</v>
      </c>
      <c r="E582" s="44" t="s">
        <v>1819</v>
      </c>
      <c r="F582" s="44" t="s">
        <v>1818</v>
      </c>
      <c r="G582" s="29">
        <v>44064</v>
      </c>
      <c r="H582" s="29">
        <v>45159</v>
      </c>
      <c r="I582" s="30">
        <v>85</v>
      </c>
      <c r="J582" s="31" t="s">
        <v>3333</v>
      </c>
      <c r="K582" s="31" t="s">
        <v>483</v>
      </c>
      <c r="L582" s="31" t="s">
        <v>492</v>
      </c>
      <c r="M582" s="31" t="s">
        <v>27</v>
      </c>
      <c r="N582" s="32" t="s">
        <v>209</v>
      </c>
      <c r="O582" s="66">
        <v>10426922.050000001</v>
      </c>
      <c r="P582" s="66">
        <v>1840045.07</v>
      </c>
      <c r="Q582" s="65">
        <v>4305759.4800000004</v>
      </c>
      <c r="R582" s="66"/>
      <c r="S582" s="65">
        <v>3249521.65</v>
      </c>
      <c r="T582" s="65">
        <f t="shared" si="9"/>
        <v>19822248.25</v>
      </c>
      <c r="U582" s="67" t="s">
        <v>38</v>
      </c>
      <c r="V582" s="67" t="s">
        <v>3932</v>
      </c>
      <c r="W582" s="66">
        <v>5664802.71</v>
      </c>
      <c r="X582" s="68">
        <v>999671.06</v>
      </c>
    </row>
    <row r="583" spans="1:24" s="92" customFormat="1" ht="45" customHeight="1" x14ac:dyDescent="0.25">
      <c r="A583" s="90">
        <v>570</v>
      </c>
      <c r="B583" s="31" t="s">
        <v>1294</v>
      </c>
      <c r="C583" s="31">
        <v>130106</v>
      </c>
      <c r="D583" s="44" t="s">
        <v>1812</v>
      </c>
      <c r="E583" s="44" t="s">
        <v>755</v>
      </c>
      <c r="F583" s="44" t="s">
        <v>1820</v>
      </c>
      <c r="G583" s="29">
        <v>44064</v>
      </c>
      <c r="H583" s="29">
        <v>45159</v>
      </c>
      <c r="I583" s="30">
        <v>85</v>
      </c>
      <c r="J583" s="31" t="s">
        <v>24</v>
      </c>
      <c r="K583" s="31" t="s">
        <v>727</v>
      </c>
      <c r="L583" s="31" t="s">
        <v>728</v>
      </c>
      <c r="M583" s="31" t="s">
        <v>27</v>
      </c>
      <c r="N583" s="32" t="s">
        <v>209</v>
      </c>
      <c r="O583" s="66">
        <v>3262590.01</v>
      </c>
      <c r="P583" s="66">
        <v>575751.14</v>
      </c>
      <c r="Q583" s="65">
        <v>988698.67</v>
      </c>
      <c r="R583" s="66"/>
      <c r="S583" s="65">
        <v>1479583.31</v>
      </c>
      <c r="T583" s="65">
        <f t="shared" si="9"/>
        <v>6306623.1300000008</v>
      </c>
      <c r="U583" s="67" t="s">
        <v>38</v>
      </c>
      <c r="V583" s="67"/>
      <c r="W583" s="66">
        <v>3054952.7100000009</v>
      </c>
      <c r="X583" s="68">
        <v>511962.02</v>
      </c>
    </row>
    <row r="584" spans="1:24" s="92" customFormat="1" ht="45" customHeight="1" x14ac:dyDescent="0.25">
      <c r="A584" s="90">
        <v>571</v>
      </c>
      <c r="B584" s="31" t="s">
        <v>1294</v>
      </c>
      <c r="C584" s="31">
        <v>129410</v>
      </c>
      <c r="D584" s="44" t="s">
        <v>1814</v>
      </c>
      <c r="E584" s="44" t="s">
        <v>1813</v>
      </c>
      <c r="F584" s="44" t="s">
        <v>1821</v>
      </c>
      <c r="G584" s="29">
        <v>44064</v>
      </c>
      <c r="H584" s="29">
        <v>45097</v>
      </c>
      <c r="I584" s="30">
        <v>85</v>
      </c>
      <c r="J584" s="31" t="s">
        <v>541</v>
      </c>
      <c r="K584" s="31" t="s">
        <v>592</v>
      </c>
      <c r="L584" s="31" t="s">
        <v>592</v>
      </c>
      <c r="M584" s="31" t="s">
        <v>27</v>
      </c>
      <c r="N584" s="32" t="s">
        <v>209</v>
      </c>
      <c r="O584" s="66">
        <v>6606581.3700000001</v>
      </c>
      <c r="P584" s="66">
        <v>1165867.3</v>
      </c>
      <c r="Q584" s="65">
        <v>2187192.92</v>
      </c>
      <c r="R584" s="66"/>
      <c r="S584" s="65">
        <v>684027.2</v>
      </c>
      <c r="T584" s="65">
        <f t="shared" si="9"/>
        <v>10643668.789999999</v>
      </c>
      <c r="U584" s="67" t="s">
        <v>38</v>
      </c>
      <c r="V584" s="67" t="s">
        <v>3932</v>
      </c>
      <c r="W584" s="66">
        <v>858485.43</v>
      </c>
      <c r="X584" s="68">
        <v>151497.44</v>
      </c>
    </row>
    <row r="585" spans="1:24" s="92" customFormat="1" ht="45" customHeight="1" x14ac:dyDescent="0.25">
      <c r="A585" s="90">
        <v>572</v>
      </c>
      <c r="B585" s="31" t="s">
        <v>1539</v>
      </c>
      <c r="C585" s="31">
        <v>114698</v>
      </c>
      <c r="D585" s="44" t="s">
        <v>1830</v>
      </c>
      <c r="E585" s="44" t="s">
        <v>1836</v>
      </c>
      <c r="F585" s="44" t="s">
        <v>1831</v>
      </c>
      <c r="G585" s="29">
        <v>44071</v>
      </c>
      <c r="H585" s="29">
        <v>44801</v>
      </c>
      <c r="I585" s="30">
        <v>80</v>
      </c>
      <c r="J585" s="31" t="s">
        <v>42</v>
      </c>
      <c r="K585" s="31" t="s">
        <v>651</v>
      </c>
      <c r="L585" s="31" t="s">
        <v>674</v>
      </c>
      <c r="M585" s="31" t="s">
        <v>27</v>
      </c>
      <c r="N585" s="32" t="s">
        <v>199</v>
      </c>
      <c r="O585" s="66">
        <v>597467.64</v>
      </c>
      <c r="P585" s="66">
        <v>149366.93</v>
      </c>
      <c r="Q585" s="65">
        <v>82981.62</v>
      </c>
      <c r="R585" s="66"/>
      <c r="S585" s="65">
        <v>9520</v>
      </c>
      <c r="T585" s="65">
        <v>839336.19000000006</v>
      </c>
      <c r="U585" s="67" t="s">
        <v>505</v>
      </c>
      <c r="V585" s="67"/>
      <c r="W585" s="66">
        <v>532522.89</v>
      </c>
      <c r="X585" s="68">
        <v>133130.74999999997</v>
      </c>
    </row>
    <row r="586" spans="1:24" s="92" customFormat="1" ht="44.25" customHeight="1" x14ac:dyDescent="0.25">
      <c r="A586" s="90">
        <v>573</v>
      </c>
      <c r="B586" s="31" t="s">
        <v>1539</v>
      </c>
      <c r="C586" s="31">
        <v>122286</v>
      </c>
      <c r="D586" s="44" t="s">
        <v>1834</v>
      </c>
      <c r="E586" s="44" t="s">
        <v>1837</v>
      </c>
      <c r="F586" s="44" t="s">
        <v>1835</v>
      </c>
      <c r="G586" s="29">
        <v>44075</v>
      </c>
      <c r="H586" s="29">
        <v>44805</v>
      </c>
      <c r="I586" s="30">
        <v>85</v>
      </c>
      <c r="J586" s="31" t="s">
        <v>541</v>
      </c>
      <c r="K586" s="31" t="s">
        <v>592</v>
      </c>
      <c r="L586" s="31" t="s">
        <v>592</v>
      </c>
      <c r="M586" s="31" t="s">
        <v>27</v>
      </c>
      <c r="N586" s="32" t="s">
        <v>199</v>
      </c>
      <c r="O586" s="66">
        <v>713974.5</v>
      </c>
      <c r="P586" s="66">
        <v>125995.5</v>
      </c>
      <c r="Q586" s="65">
        <v>93330</v>
      </c>
      <c r="R586" s="66"/>
      <c r="S586" s="65">
        <v>71142</v>
      </c>
      <c r="T586" s="65">
        <f t="shared" ref="T586:T649" si="10">SUM(O586:S586)</f>
        <v>1004442</v>
      </c>
      <c r="U586" s="67" t="s">
        <v>29</v>
      </c>
      <c r="V586" s="67"/>
      <c r="W586" s="66">
        <v>0</v>
      </c>
      <c r="X586" s="68">
        <v>0</v>
      </c>
    </row>
    <row r="587" spans="1:24" s="92" customFormat="1" ht="44.25" customHeight="1" x14ac:dyDescent="0.25">
      <c r="A587" s="90">
        <v>574</v>
      </c>
      <c r="B587" s="31" t="s">
        <v>1251</v>
      </c>
      <c r="C587" s="31">
        <v>130599</v>
      </c>
      <c r="D587" s="44" t="s">
        <v>1839</v>
      </c>
      <c r="E587" s="44" t="s">
        <v>1838</v>
      </c>
      <c r="F587" s="44" t="s">
        <v>1847</v>
      </c>
      <c r="G587" s="29">
        <v>44075</v>
      </c>
      <c r="H587" s="29">
        <v>45170</v>
      </c>
      <c r="I587" s="30">
        <v>84.341099999999997</v>
      </c>
      <c r="J587" s="31" t="s">
        <v>950</v>
      </c>
      <c r="K587" s="31" t="s">
        <v>950</v>
      </c>
      <c r="L587" s="31" t="s">
        <v>950</v>
      </c>
      <c r="M587" s="31" t="s">
        <v>36</v>
      </c>
      <c r="N587" s="32" t="s">
        <v>982</v>
      </c>
      <c r="O587" s="66">
        <v>84285767.640000001</v>
      </c>
      <c r="P587" s="66">
        <v>13649956.119999999</v>
      </c>
      <c r="Q587" s="65">
        <v>1998688.24</v>
      </c>
      <c r="R587" s="66"/>
      <c r="S587" s="65">
        <v>4998</v>
      </c>
      <c r="T587" s="65">
        <f t="shared" si="10"/>
        <v>99939410</v>
      </c>
      <c r="U587" s="67" t="s">
        <v>38</v>
      </c>
      <c r="V587" s="67"/>
      <c r="W587" s="66">
        <v>72760940.169999987</v>
      </c>
      <c r="X587" s="68">
        <v>11783527.26</v>
      </c>
    </row>
    <row r="588" spans="1:24" s="92" customFormat="1" ht="45" customHeight="1" x14ac:dyDescent="0.25">
      <c r="A588" s="90">
        <v>575</v>
      </c>
      <c r="B588" s="31" t="s">
        <v>1294</v>
      </c>
      <c r="C588" s="31">
        <v>129318</v>
      </c>
      <c r="D588" s="44" t="s">
        <v>1841</v>
      </c>
      <c r="E588" s="44" t="s">
        <v>1840</v>
      </c>
      <c r="F588" s="44" t="s">
        <v>1848</v>
      </c>
      <c r="G588" s="29">
        <v>44075</v>
      </c>
      <c r="H588" s="29">
        <v>45170</v>
      </c>
      <c r="I588" s="30">
        <v>85</v>
      </c>
      <c r="J588" s="31" t="s">
        <v>326</v>
      </c>
      <c r="K588" s="31" t="s">
        <v>531</v>
      </c>
      <c r="L588" s="31" t="s">
        <v>531</v>
      </c>
      <c r="M588" s="31" t="s">
        <v>27</v>
      </c>
      <c r="N588" s="32" t="s">
        <v>209</v>
      </c>
      <c r="O588" s="66">
        <v>9664282.0099999998</v>
      </c>
      <c r="P588" s="66">
        <v>1705461.53</v>
      </c>
      <c r="Q588" s="65">
        <v>3173894.82</v>
      </c>
      <c r="R588" s="66"/>
      <c r="S588" s="65">
        <v>413238.27</v>
      </c>
      <c r="T588" s="65">
        <f t="shared" si="10"/>
        <v>14956876.629999999</v>
      </c>
      <c r="U588" s="67" t="s">
        <v>38</v>
      </c>
      <c r="V588" s="67"/>
      <c r="W588" s="66">
        <v>6608291.4499999974</v>
      </c>
      <c r="X588" s="68">
        <v>1152900.3400000001</v>
      </c>
    </row>
    <row r="589" spans="1:24" s="92" customFormat="1" ht="45" customHeight="1" x14ac:dyDescent="0.25">
      <c r="A589" s="90">
        <v>576</v>
      </c>
      <c r="B589" s="31" t="s">
        <v>1517</v>
      </c>
      <c r="C589" s="31">
        <v>121266</v>
      </c>
      <c r="D589" s="44" t="s">
        <v>1843</v>
      </c>
      <c r="E589" s="44" t="s">
        <v>1844</v>
      </c>
      <c r="F589" s="44" t="s">
        <v>1850</v>
      </c>
      <c r="G589" s="29">
        <v>44075</v>
      </c>
      <c r="H589" s="29">
        <v>44804</v>
      </c>
      <c r="I589" s="30">
        <v>85</v>
      </c>
      <c r="J589" s="31" t="s">
        <v>3333</v>
      </c>
      <c r="K589" s="31" t="s">
        <v>555</v>
      </c>
      <c r="L589" s="31" t="s">
        <v>1849</v>
      </c>
      <c r="M589" s="31" t="s">
        <v>27</v>
      </c>
      <c r="N589" s="32" t="s">
        <v>199</v>
      </c>
      <c r="O589" s="66">
        <v>2700026.05</v>
      </c>
      <c r="P589" s="66">
        <v>476475.21</v>
      </c>
      <c r="Q589" s="65">
        <v>1795069.73</v>
      </c>
      <c r="R589" s="66"/>
      <c r="S589" s="65">
        <v>1010204.46</v>
      </c>
      <c r="T589" s="65">
        <f t="shared" si="10"/>
        <v>5981775.4500000002</v>
      </c>
      <c r="U589" s="67" t="s">
        <v>505</v>
      </c>
      <c r="V589" s="67" t="s">
        <v>69</v>
      </c>
      <c r="W589" s="66">
        <v>2462228.09</v>
      </c>
      <c r="X589" s="68">
        <v>434510.86</v>
      </c>
    </row>
    <row r="590" spans="1:24" s="92" customFormat="1" ht="45" customHeight="1" x14ac:dyDescent="0.25">
      <c r="A590" s="90">
        <v>577</v>
      </c>
      <c r="B590" s="31" t="s">
        <v>1704</v>
      </c>
      <c r="C590" s="31">
        <v>127324</v>
      </c>
      <c r="D590" s="44" t="s">
        <v>1845</v>
      </c>
      <c r="E590" s="44" t="s">
        <v>1420</v>
      </c>
      <c r="F590" s="44" t="s">
        <v>1854</v>
      </c>
      <c r="G590" s="29">
        <v>44078</v>
      </c>
      <c r="H590" s="29">
        <v>45291</v>
      </c>
      <c r="I590" s="30">
        <v>85</v>
      </c>
      <c r="J590" s="31" t="s">
        <v>1851</v>
      </c>
      <c r="K590" s="31" t="s">
        <v>1852</v>
      </c>
      <c r="L590" s="31" t="s">
        <v>1853</v>
      </c>
      <c r="M590" s="31" t="s">
        <v>36</v>
      </c>
      <c r="N590" s="32" t="s">
        <v>168</v>
      </c>
      <c r="O590" s="66">
        <v>76066684.069999993</v>
      </c>
      <c r="P590" s="66">
        <v>13423532.529999999</v>
      </c>
      <c r="Q590" s="65">
        <v>0</v>
      </c>
      <c r="R590" s="66"/>
      <c r="S590" s="65">
        <v>80741.5</v>
      </c>
      <c r="T590" s="65">
        <f t="shared" si="10"/>
        <v>89570958.099999994</v>
      </c>
      <c r="U590" s="67" t="s">
        <v>38</v>
      </c>
      <c r="V590" s="67"/>
      <c r="W590" s="66">
        <v>37510050.810000002</v>
      </c>
      <c r="X590" s="68">
        <v>5729179.6299999999</v>
      </c>
    </row>
    <row r="591" spans="1:24" s="92" customFormat="1" ht="45" customHeight="1" x14ac:dyDescent="0.25">
      <c r="A591" s="90">
        <v>578</v>
      </c>
      <c r="B591" s="31" t="s">
        <v>1294</v>
      </c>
      <c r="C591" s="31">
        <v>129511</v>
      </c>
      <c r="D591" s="44" t="s">
        <v>1846</v>
      </c>
      <c r="E591" s="44" t="s">
        <v>1855</v>
      </c>
      <c r="F591" s="44" t="s">
        <v>1856</v>
      </c>
      <c r="G591" s="29">
        <v>44084</v>
      </c>
      <c r="H591" s="29">
        <v>45178</v>
      </c>
      <c r="I591" s="30">
        <v>85</v>
      </c>
      <c r="J591" s="31" t="s">
        <v>24</v>
      </c>
      <c r="K591" s="31" t="s">
        <v>796</v>
      </c>
      <c r="L591" s="31" t="s">
        <v>796</v>
      </c>
      <c r="M591" s="31" t="s">
        <v>27</v>
      </c>
      <c r="N591" s="32" t="s">
        <v>209</v>
      </c>
      <c r="O591" s="66">
        <v>9398739.9100000001</v>
      </c>
      <c r="P591" s="66">
        <v>1658601.17</v>
      </c>
      <c r="Q591" s="65">
        <v>3462206.64</v>
      </c>
      <c r="R591" s="66"/>
      <c r="S591" s="65">
        <v>1541387.7</v>
      </c>
      <c r="T591" s="65">
        <f t="shared" si="10"/>
        <v>16060935.42</v>
      </c>
      <c r="U591" s="67" t="s">
        <v>38</v>
      </c>
      <c r="V591" s="67" t="s">
        <v>39</v>
      </c>
      <c r="W591" s="66">
        <v>4914471.8299999991</v>
      </c>
      <c r="X591" s="68">
        <v>867259.74</v>
      </c>
    </row>
    <row r="592" spans="1:24" s="92" customFormat="1" ht="45" customHeight="1" x14ac:dyDescent="0.25">
      <c r="A592" s="90">
        <v>579</v>
      </c>
      <c r="B592" s="31" t="s">
        <v>1294</v>
      </c>
      <c r="C592" s="31">
        <v>129200</v>
      </c>
      <c r="D592" s="44" t="s">
        <v>1857</v>
      </c>
      <c r="E592" s="44" t="s">
        <v>434</v>
      </c>
      <c r="F592" s="44" t="s">
        <v>1858</v>
      </c>
      <c r="G592" s="29">
        <v>44092</v>
      </c>
      <c r="H592" s="29">
        <v>44944</v>
      </c>
      <c r="I592" s="30">
        <v>85</v>
      </c>
      <c r="J592" s="31" t="s">
        <v>308</v>
      </c>
      <c r="K592" s="31" t="s">
        <v>354</v>
      </c>
      <c r="L592" s="31" t="s">
        <v>355</v>
      </c>
      <c r="M592" s="31" t="s">
        <v>27</v>
      </c>
      <c r="N592" s="32" t="s">
        <v>209</v>
      </c>
      <c r="O592" s="66">
        <v>5696971.7800000003</v>
      </c>
      <c r="P592" s="66">
        <v>1005347.94</v>
      </c>
      <c r="Q592" s="65">
        <v>2213093.56</v>
      </c>
      <c r="R592" s="66"/>
      <c r="S592" s="65">
        <v>1706560.95</v>
      </c>
      <c r="T592" s="65">
        <f t="shared" si="10"/>
        <v>10621974.23</v>
      </c>
      <c r="U592" s="67" t="s">
        <v>505</v>
      </c>
      <c r="V592" s="67" t="s">
        <v>39</v>
      </c>
      <c r="W592" s="66">
        <v>5042030.6399999997</v>
      </c>
      <c r="X592" s="68">
        <v>889770.09999999986</v>
      </c>
    </row>
    <row r="593" spans="1:24" s="92" customFormat="1" ht="45" customHeight="1" x14ac:dyDescent="0.25">
      <c r="A593" s="90">
        <v>580</v>
      </c>
      <c r="B593" s="31" t="s">
        <v>1416</v>
      </c>
      <c r="C593" s="31">
        <v>108119</v>
      </c>
      <c r="D593" s="44" t="s">
        <v>1860</v>
      </c>
      <c r="E593" s="44" t="s">
        <v>1859</v>
      </c>
      <c r="F593" s="44" t="s">
        <v>1862</v>
      </c>
      <c r="G593" s="29">
        <v>44096</v>
      </c>
      <c r="H593" s="29">
        <v>45190</v>
      </c>
      <c r="I593" s="30">
        <v>80</v>
      </c>
      <c r="J593" s="31" t="s">
        <v>42</v>
      </c>
      <c r="K593" s="31" t="s">
        <v>43</v>
      </c>
      <c r="L593" s="31" t="s">
        <v>43</v>
      </c>
      <c r="M593" s="31" t="s">
        <v>36</v>
      </c>
      <c r="N593" s="32" t="s">
        <v>37</v>
      </c>
      <c r="O593" s="66">
        <v>2395701.9300000002</v>
      </c>
      <c r="P593" s="66">
        <v>598925.5</v>
      </c>
      <c r="Q593" s="65">
        <v>0</v>
      </c>
      <c r="R593" s="66"/>
      <c r="S593" s="65">
        <v>3570</v>
      </c>
      <c r="T593" s="65">
        <f t="shared" si="10"/>
        <v>2998197.43</v>
      </c>
      <c r="U593" s="67" t="s">
        <v>38</v>
      </c>
      <c r="V593" s="67"/>
      <c r="W593" s="66">
        <v>1567033.8099999998</v>
      </c>
      <c r="X593" s="68">
        <v>316892.78000000003</v>
      </c>
    </row>
    <row r="594" spans="1:24" s="92" customFormat="1" ht="45" customHeight="1" x14ac:dyDescent="0.25">
      <c r="A594" s="90">
        <v>581</v>
      </c>
      <c r="B594" s="31" t="s">
        <v>1539</v>
      </c>
      <c r="C594" s="31">
        <v>109913</v>
      </c>
      <c r="D594" s="44" t="s">
        <v>1861</v>
      </c>
      <c r="E594" s="44" t="s">
        <v>1863</v>
      </c>
      <c r="F594" s="44" t="s">
        <v>1864</v>
      </c>
      <c r="G594" s="29">
        <v>44097</v>
      </c>
      <c r="H594" s="29">
        <v>44674</v>
      </c>
      <c r="I594" s="30">
        <v>85</v>
      </c>
      <c r="J594" s="31" t="s">
        <v>34</v>
      </c>
      <c r="K594" s="31" t="s">
        <v>828</v>
      </c>
      <c r="L594" s="31" t="s">
        <v>1865</v>
      </c>
      <c r="M594" s="31" t="s">
        <v>27</v>
      </c>
      <c r="N594" s="32" t="s">
        <v>199</v>
      </c>
      <c r="O594" s="66">
        <v>713939.65</v>
      </c>
      <c r="P594" s="66">
        <v>125989.36</v>
      </c>
      <c r="Q594" s="65">
        <v>93325.45</v>
      </c>
      <c r="R594" s="66"/>
      <c r="S594" s="65">
        <v>44156.800000000003</v>
      </c>
      <c r="T594" s="65">
        <f t="shared" si="10"/>
        <v>977411.26</v>
      </c>
      <c r="U594" s="67" t="s">
        <v>505</v>
      </c>
      <c r="V594" s="67"/>
      <c r="W594" s="66">
        <v>673469.42</v>
      </c>
      <c r="X594" s="68">
        <v>118847.56</v>
      </c>
    </row>
    <row r="595" spans="1:24" s="92" customFormat="1" ht="45" customHeight="1" x14ac:dyDescent="0.25">
      <c r="A595" s="90">
        <v>582</v>
      </c>
      <c r="B595" s="31" t="s">
        <v>1294</v>
      </c>
      <c r="C595" s="31">
        <v>130096</v>
      </c>
      <c r="D595" s="44" t="s">
        <v>1866</v>
      </c>
      <c r="E595" s="44" t="s">
        <v>1869</v>
      </c>
      <c r="F595" s="44" t="s">
        <v>1868</v>
      </c>
      <c r="G595" s="29">
        <v>44098</v>
      </c>
      <c r="H595" s="29">
        <v>45193</v>
      </c>
      <c r="I595" s="30">
        <v>85</v>
      </c>
      <c r="J595" s="31" t="s">
        <v>326</v>
      </c>
      <c r="K595" s="31" t="s">
        <v>866</v>
      </c>
      <c r="L595" s="31" t="s">
        <v>1867</v>
      </c>
      <c r="M595" s="31" t="s">
        <v>27</v>
      </c>
      <c r="N595" s="32" t="s">
        <v>209</v>
      </c>
      <c r="O595" s="66">
        <v>5200628.3499999996</v>
      </c>
      <c r="P595" s="66">
        <v>917757.93</v>
      </c>
      <c r="Q595" s="65">
        <v>171498.75</v>
      </c>
      <c r="R595" s="66"/>
      <c r="S595" s="65">
        <v>1541638.76</v>
      </c>
      <c r="T595" s="65">
        <f t="shared" si="10"/>
        <v>7831523.7899999991</v>
      </c>
      <c r="U595" s="67" t="s">
        <v>38</v>
      </c>
      <c r="V595" s="67"/>
      <c r="W595" s="66">
        <v>3719482.67</v>
      </c>
      <c r="X595" s="68">
        <v>580777.46</v>
      </c>
    </row>
    <row r="596" spans="1:24" s="92" customFormat="1" ht="45" customHeight="1" x14ac:dyDescent="0.25">
      <c r="A596" s="90">
        <v>583</v>
      </c>
      <c r="B596" s="31" t="s">
        <v>1876</v>
      </c>
      <c r="C596" s="31">
        <v>141523</v>
      </c>
      <c r="D596" s="44" t="s">
        <v>1875</v>
      </c>
      <c r="E596" s="44" t="s">
        <v>1874</v>
      </c>
      <c r="F596" s="44" t="s">
        <v>1924</v>
      </c>
      <c r="G596" s="29">
        <v>44111</v>
      </c>
      <c r="H596" s="29">
        <v>45291</v>
      </c>
      <c r="I596" s="30">
        <v>86.433807999304094</v>
      </c>
      <c r="J596" s="31" t="s">
        <v>950</v>
      </c>
      <c r="K596" s="31" t="s">
        <v>950</v>
      </c>
      <c r="L596" s="31" t="s">
        <v>950</v>
      </c>
      <c r="M596" s="31" t="s">
        <v>36</v>
      </c>
      <c r="N596" s="32" t="s">
        <v>1936</v>
      </c>
      <c r="O596" s="66">
        <v>3751034368.3200002</v>
      </c>
      <c r="P596" s="66">
        <v>0</v>
      </c>
      <c r="Q596" s="65">
        <v>588742456.45000005</v>
      </c>
      <c r="R596" s="66"/>
      <c r="S596" s="65">
        <v>0</v>
      </c>
      <c r="T596" s="65">
        <f t="shared" si="10"/>
        <v>4339776824.7700005</v>
      </c>
      <c r="U596" s="67" t="s">
        <v>38</v>
      </c>
      <c r="V596" s="67" t="s">
        <v>39</v>
      </c>
      <c r="W596" s="66">
        <v>2821414256.4800005</v>
      </c>
      <c r="X596" s="68">
        <v>0</v>
      </c>
    </row>
    <row r="597" spans="1:24" s="92" customFormat="1" ht="45" customHeight="1" x14ac:dyDescent="0.25">
      <c r="A597" s="90">
        <v>584</v>
      </c>
      <c r="B597" s="31" t="s">
        <v>1294</v>
      </c>
      <c r="C597" s="31">
        <v>130044</v>
      </c>
      <c r="D597" s="44" t="s">
        <v>1870</v>
      </c>
      <c r="E597" s="44" t="s">
        <v>1871</v>
      </c>
      <c r="F597" s="44" t="s">
        <v>1872</v>
      </c>
      <c r="G597" s="29">
        <v>44117</v>
      </c>
      <c r="H597" s="29">
        <v>45230</v>
      </c>
      <c r="I597" s="30">
        <v>85</v>
      </c>
      <c r="J597" s="31" t="s">
        <v>24</v>
      </c>
      <c r="K597" s="31" t="s">
        <v>796</v>
      </c>
      <c r="L597" s="31" t="s">
        <v>796</v>
      </c>
      <c r="M597" s="31" t="s">
        <v>27</v>
      </c>
      <c r="N597" s="32" t="s">
        <v>209</v>
      </c>
      <c r="O597" s="66">
        <v>4383684.12</v>
      </c>
      <c r="P597" s="66">
        <v>773591.31</v>
      </c>
      <c r="Q597" s="65">
        <v>1022121.33</v>
      </c>
      <c r="R597" s="66"/>
      <c r="S597" s="65">
        <v>841307.01</v>
      </c>
      <c r="T597" s="65">
        <f t="shared" si="10"/>
        <v>7020703.7699999996</v>
      </c>
      <c r="U597" s="67" t="s">
        <v>38</v>
      </c>
      <c r="V597" s="67" t="s">
        <v>39</v>
      </c>
      <c r="W597" s="66">
        <v>3534172.8600000003</v>
      </c>
      <c r="X597" s="68">
        <v>623677.56999999995</v>
      </c>
    </row>
    <row r="598" spans="1:24" s="92" customFormat="1" ht="45" customHeight="1" x14ac:dyDescent="0.25">
      <c r="A598" s="90">
        <v>585</v>
      </c>
      <c r="B598" s="31" t="s">
        <v>1517</v>
      </c>
      <c r="C598" s="31">
        <v>119659</v>
      </c>
      <c r="D598" s="44" t="s">
        <v>1878</v>
      </c>
      <c r="E598" s="44" t="s">
        <v>1877</v>
      </c>
      <c r="F598" s="44" t="s">
        <v>1880</v>
      </c>
      <c r="G598" s="29">
        <v>44134</v>
      </c>
      <c r="H598" s="29">
        <v>45229</v>
      </c>
      <c r="I598" s="30">
        <v>85</v>
      </c>
      <c r="J598" s="31" t="s">
        <v>3333</v>
      </c>
      <c r="K598" s="31" t="s">
        <v>1879</v>
      </c>
      <c r="L598" s="31" t="s">
        <v>765</v>
      </c>
      <c r="M598" s="31" t="s">
        <v>27</v>
      </c>
      <c r="N598" s="32" t="s">
        <v>199</v>
      </c>
      <c r="O598" s="66">
        <v>16616055.220000001</v>
      </c>
      <c r="P598" s="66">
        <v>2932244.99</v>
      </c>
      <c r="Q598" s="65">
        <v>12200483.51</v>
      </c>
      <c r="R598" s="66"/>
      <c r="S598" s="65">
        <v>5512504.9199999999</v>
      </c>
      <c r="T598" s="65">
        <f t="shared" si="10"/>
        <v>37261288.640000001</v>
      </c>
      <c r="U598" s="67" t="s">
        <v>38</v>
      </c>
      <c r="V598" s="67"/>
      <c r="W598" s="66">
        <v>8071631.7199999997</v>
      </c>
      <c r="X598" s="68">
        <v>871446.64</v>
      </c>
    </row>
    <row r="599" spans="1:24" s="92" customFormat="1" ht="45" customHeight="1" x14ac:dyDescent="0.25">
      <c r="A599" s="90">
        <v>586</v>
      </c>
      <c r="B599" s="31" t="s">
        <v>1704</v>
      </c>
      <c r="C599" s="31">
        <v>126867</v>
      </c>
      <c r="D599" s="44" t="s">
        <v>1882</v>
      </c>
      <c r="E599" s="44" t="s">
        <v>1881</v>
      </c>
      <c r="F599" s="44" t="s">
        <v>1883</v>
      </c>
      <c r="G599" s="29">
        <v>44141</v>
      </c>
      <c r="H599" s="29">
        <v>45235</v>
      </c>
      <c r="I599" s="30">
        <v>85</v>
      </c>
      <c r="J599" s="31" t="s">
        <v>3335</v>
      </c>
      <c r="K599" s="31" t="s">
        <v>1884</v>
      </c>
      <c r="L599" s="31" t="s">
        <v>1885</v>
      </c>
      <c r="M599" s="31" t="s">
        <v>36</v>
      </c>
      <c r="N599" s="32" t="s">
        <v>168</v>
      </c>
      <c r="O599" s="66">
        <v>43054459.609999999</v>
      </c>
      <c r="P599" s="66">
        <v>7597845.8099999996</v>
      </c>
      <c r="Q599" s="65">
        <v>0</v>
      </c>
      <c r="R599" s="66"/>
      <c r="S599" s="65">
        <v>154224</v>
      </c>
      <c r="T599" s="65">
        <f t="shared" si="10"/>
        <v>50806529.420000002</v>
      </c>
      <c r="U599" s="67" t="s">
        <v>38</v>
      </c>
      <c r="V599" s="67"/>
      <c r="W599" s="66">
        <v>21851841.98</v>
      </c>
      <c r="X599" s="68">
        <v>2181796.64</v>
      </c>
    </row>
    <row r="600" spans="1:24" s="92" customFormat="1" ht="45" customHeight="1" x14ac:dyDescent="0.25">
      <c r="A600" s="90">
        <v>587</v>
      </c>
      <c r="B600" s="31" t="s">
        <v>1416</v>
      </c>
      <c r="C600" s="31">
        <v>108234</v>
      </c>
      <c r="D600" s="44" t="s">
        <v>1887</v>
      </c>
      <c r="E600" s="44" t="s">
        <v>1886</v>
      </c>
      <c r="F600" s="44" t="s">
        <v>1902</v>
      </c>
      <c r="G600" s="29">
        <v>44169</v>
      </c>
      <c r="H600" s="29">
        <v>45141</v>
      </c>
      <c r="I600" s="30">
        <v>80</v>
      </c>
      <c r="J600" s="31" t="s">
        <v>42</v>
      </c>
      <c r="K600" s="31" t="s">
        <v>43</v>
      </c>
      <c r="L600" s="31" t="s">
        <v>43</v>
      </c>
      <c r="M600" s="31" t="s">
        <v>36</v>
      </c>
      <c r="N600" s="32" t="s">
        <v>37</v>
      </c>
      <c r="O600" s="66">
        <v>1970227.61</v>
      </c>
      <c r="P600" s="66">
        <v>492556.9</v>
      </c>
      <c r="Q600" s="65">
        <v>0</v>
      </c>
      <c r="R600" s="66"/>
      <c r="S600" s="65">
        <v>616647.41</v>
      </c>
      <c r="T600" s="65">
        <f t="shared" si="10"/>
        <v>3079431.9200000004</v>
      </c>
      <c r="U600" s="67" t="s">
        <v>38</v>
      </c>
      <c r="V600" s="67"/>
      <c r="W600" s="66">
        <v>1570225.0100000002</v>
      </c>
      <c r="X600" s="68">
        <v>320237.65000000002</v>
      </c>
    </row>
    <row r="601" spans="1:24" s="92" customFormat="1" ht="45" customHeight="1" x14ac:dyDescent="0.25">
      <c r="A601" s="90">
        <v>588</v>
      </c>
      <c r="B601" s="31" t="s">
        <v>1903</v>
      </c>
      <c r="C601" s="31">
        <v>139648</v>
      </c>
      <c r="D601" s="44" t="s">
        <v>1901</v>
      </c>
      <c r="E601" s="44" t="s">
        <v>1900</v>
      </c>
      <c r="F601" s="44" t="s">
        <v>1904</v>
      </c>
      <c r="G601" s="29">
        <v>44169</v>
      </c>
      <c r="H601" s="29">
        <v>45233</v>
      </c>
      <c r="I601" s="30">
        <v>85</v>
      </c>
      <c r="J601" s="31" t="s">
        <v>1914</v>
      </c>
      <c r="K601" s="31" t="s">
        <v>1915</v>
      </c>
      <c r="L601" s="31" t="s">
        <v>1916</v>
      </c>
      <c r="M601" s="31" t="s">
        <v>36</v>
      </c>
      <c r="N601" s="32" t="s">
        <v>168</v>
      </c>
      <c r="O601" s="66">
        <v>19214820.210000001</v>
      </c>
      <c r="P601" s="66">
        <v>3390850.49</v>
      </c>
      <c r="Q601" s="65">
        <v>0</v>
      </c>
      <c r="R601" s="66"/>
      <c r="S601" s="65">
        <v>0</v>
      </c>
      <c r="T601" s="65">
        <f t="shared" si="10"/>
        <v>22605670.700000003</v>
      </c>
      <c r="U601" s="67" t="s">
        <v>38</v>
      </c>
      <c r="V601" s="67" t="s">
        <v>69</v>
      </c>
      <c r="W601" s="66">
        <v>15496951.279999999</v>
      </c>
      <c r="X601" s="68">
        <v>2009515.0700000003</v>
      </c>
    </row>
    <row r="602" spans="1:24" s="92" customFormat="1" ht="45" customHeight="1" x14ac:dyDescent="0.25">
      <c r="A602" s="90">
        <v>589</v>
      </c>
      <c r="B602" s="31" t="s">
        <v>1899</v>
      </c>
      <c r="C602" s="31">
        <v>130718</v>
      </c>
      <c r="D602" s="44" t="s">
        <v>1898</v>
      </c>
      <c r="E602" s="44" t="s">
        <v>1897</v>
      </c>
      <c r="F602" s="44" t="s">
        <v>1917</v>
      </c>
      <c r="G602" s="29">
        <v>44187</v>
      </c>
      <c r="H602" s="29">
        <v>45281</v>
      </c>
      <c r="I602" s="30">
        <v>84.341085289999995</v>
      </c>
      <c r="J602" s="31" t="s">
        <v>950</v>
      </c>
      <c r="K602" s="31" t="s">
        <v>950</v>
      </c>
      <c r="L602" s="31" t="s">
        <v>950</v>
      </c>
      <c r="M602" s="31" t="s">
        <v>36</v>
      </c>
      <c r="N602" s="32" t="s">
        <v>1918</v>
      </c>
      <c r="O602" s="66">
        <v>57003506.25</v>
      </c>
      <c r="P602" s="66">
        <v>110639.94</v>
      </c>
      <c r="Q602" s="65">
        <v>10472731.609999999</v>
      </c>
      <c r="R602" s="66"/>
      <c r="S602" s="65">
        <v>4998</v>
      </c>
      <c r="T602" s="65">
        <f t="shared" si="10"/>
        <v>67591875.799999997</v>
      </c>
      <c r="U602" s="67" t="s">
        <v>38</v>
      </c>
      <c r="V602" s="67"/>
      <c r="W602" s="66">
        <v>34770.449999999997</v>
      </c>
      <c r="X602" s="68">
        <v>626.4</v>
      </c>
    </row>
    <row r="603" spans="1:24" s="92" customFormat="1" ht="45" customHeight="1" x14ac:dyDescent="0.25">
      <c r="A603" s="90">
        <v>590</v>
      </c>
      <c r="B603" s="31" t="s">
        <v>1910</v>
      </c>
      <c r="C603" s="31">
        <v>143526</v>
      </c>
      <c r="D603" s="44" t="s">
        <v>1909</v>
      </c>
      <c r="E603" s="44" t="s">
        <v>1908</v>
      </c>
      <c r="F603" s="44" t="s">
        <v>1919</v>
      </c>
      <c r="G603" s="29">
        <v>44187</v>
      </c>
      <c r="H603" s="29">
        <v>44641</v>
      </c>
      <c r="I603" s="30">
        <v>84.341085289999995</v>
      </c>
      <c r="J603" s="31" t="s">
        <v>950</v>
      </c>
      <c r="K603" s="31" t="s">
        <v>950</v>
      </c>
      <c r="L603" s="31" t="s">
        <v>950</v>
      </c>
      <c r="M603" s="31" t="s">
        <v>36</v>
      </c>
      <c r="N603" s="32" t="s">
        <v>982</v>
      </c>
      <c r="O603" s="66">
        <v>65779785.689999998</v>
      </c>
      <c r="P603" s="66">
        <v>12212791.109999999</v>
      </c>
      <c r="Q603" s="65">
        <v>0</v>
      </c>
      <c r="R603" s="66"/>
      <c r="S603" s="65">
        <v>0</v>
      </c>
      <c r="T603" s="65">
        <f t="shared" si="10"/>
        <v>77992576.799999997</v>
      </c>
      <c r="U603" s="67" t="s">
        <v>505</v>
      </c>
      <c r="V603" s="67" t="s">
        <v>39</v>
      </c>
      <c r="W603" s="66">
        <v>64403860.920000002</v>
      </c>
      <c r="X603" s="68">
        <v>0</v>
      </c>
    </row>
    <row r="604" spans="1:24" s="92" customFormat="1" ht="45" customHeight="1" x14ac:dyDescent="0.25">
      <c r="A604" s="90">
        <v>591</v>
      </c>
      <c r="B604" s="31" t="s">
        <v>1539</v>
      </c>
      <c r="C604" s="31">
        <v>110744</v>
      </c>
      <c r="D604" s="44" t="s">
        <v>1890</v>
      </c>
      <c r="E604" s="44" t="s">
        <v>1893</v>
      </c>
      <c r="F604" s="44" t="s">
        <v>1920</v>
      </c>
      <c r="G604" s="29">
        <v>44188</v>
      </c>
      <c r="H604" s="29">
        <v>44735</v>
      </c>
      <c r="I604" s="30">
        <v>85</v>
      </c>
      <c r="J604" s="31" t="s">
        <v>541</v>
      </c>
      <c r="K604" s="31" t="s">
        <v>592</v>
      </c>
      <c r="L604" s="31" t="s">
        <v>592</v>
      </c>
      <c r="M604" s="31" t="s">
        <v>27</v>
      </c>
      <c r="N604" s="32" t="s">
        <v>199</v>
      </c>
      <c r="O604" s="66">
        <v>671998.95</v>
      </c>
      <c r="P604" s="66">
        <v>118588.05</v>
      </c>
      <c r="Q604" s="65">
        <v>87843</v>
      </c>
      <c r="R604" s="66"/>
      <c r="S604" s="65">
        <v>68640</v>
      </c>
      <c r="T604" s="65">
        <f t="shared" si="10"/>
        <v>947070</v>
      </c>
      <c r="U604" s="67" t="s">
        <v>505</v>
      </c>
      <c r="V604" s="67"/>
      <c r="W604" s="66">
        <v>596646.83000000007</v>
      </c>
      <c r="X604" s="68">
        <v>105290.62</v>
      </c>
    </row>
    <row r="605" spans="1:24" s="92" customFormat="1" ht="45" customHeight="1" x14ac:dyDescent="0.25">
      <c r="A605" s="90">
        <v>592</v>
      </c>
      <c r="B605" s="31" t="s">
        <v>1539</v>
      </c>
      <c r="C605" s="31">
        <v>108789</v>
      </c>
      <c r="D605" s="44" t="s">
        <v>1891</v>
      </c>
      <c r="E605" s="44" t="s">
        <v>1894</v>
      </c>
      <c r="F605" s="44" t="s">
        <v>1921</v>
      </c>
      <c r="G605" s="29">
        <v>44189</v>
      </c>
      <c r="H605" s="29">
        <v>44553</v>
      </c>
      <c r="I605" s="30">
        <v>80</v>
      </c>
      <c r="J605" s="31" t="s">
        <v>42</v>
      </c>
      <c r="K605" s="31" t="s">
        <v>43</v>
      </c>
      <c r="L605" s="31" t="s">
        <v>43</v>
      </c>
      <c r="M605" s="31" t="s">
        <v>27</v>
      </c>
      <c r="N605" s="32" t="s">
        <v>199</v>
      </c>
      <c r="O605" s="66">
        <v>672000</v>
      </c>
      <c r="P605" s="66">
        <v>168000</v>
      </c>
      <c r="Q605" s="65">
        <v>93333.33</v>
      </c>
      <c r="R605" s="66"/>
      <c r="S605" s="65">
        <v>68306</v>
      </c>
      <c r="T605" s="65">
        <f t="shared" si="10"/>
        <v>1001639.33</v>
      </c>
      <c r="U605" s="67" t="s">
        <v>505</v>
      </c>
      <c r="V605" s="67"/>
      <c r="W605" s="66">
        <v>665950.76</v>
      </c>
      <c r="X605" s="68">
        <v>166487.69</v>
      </c>
    </row>
    <row r="606" spans="1:24" s="92" customFormat="1" ht="45" customHeight="1" x14ac:dyDescent="0.25">
      <c r="A606" s="90">
        <v>593</v>
      </c>
      <c r="B606" s="31" t="s">
        <v>1922</v>
      </c>
      <c r="C606" s="31">
        <v>109522</v>
      </c>
      <c r="D606" s="44" t="s">
        <v>1905</v>
      </c>
      <c r="E606" s="44" t="s">
        <v>1907</v>
      </c>
      <c r="F606" s="44" t="s">
        <v>1923</v>
      </c>
      <c r="G606" s="29">
        <v>44194</v>
      </c>
      <c r="H606" s="29">
        <v>45106</v>
      </c>
      <c r="I606" s="30">
        <v>80</v>
      </c>
      <c r="J606" s="31" t="s">
        <v>42</v>
      </c>
      <c r="K606" s="31" t="s">
        <v>651</v>
      </c>
      <c r="L606" s="31" t="s">
        <v>652</v>
      </c>
      <c r="M606" s="31" t="s">
        <v>36</v>
      </c>
      <c r="N606" s="32" t="s">
        <v>37</v>
      </c>
      <c r="O606" s="66">
        <v>3534000</v>
      </c>
      <c r="P606" s="66">
        <v>883500</v>
      </c>
      <c r="Q606" s="65">
        <v>0</v>
      </c>
      <c r="R606" s="66"/>
      <c r="S606" s="65">
        <v>92500</v>
      </c>
      <c r="T606" s="65">
        <f t="shared" si="10"/>
        <v>4510000</v>
      </c>
      <c r="U606" s="67" t="s">
        <v>38</v>
      </c>
      <c r="V606" s="67"/>
      <c r="W606" s="66">
        <v>2215462.85</v>
      </c>
      <c r="X606" s="68">
        <v>553865.72</v>
      </c>
    </row>
    <row r="607" spans="1:24" s="92" customFormat="1" ht="45" customHeight="1" x14ac:dyDescent="0.25">
      <c r="A607" s="90">
        <v>594</v>
      </c>
      <c r="B607" s="31" t="s">
        <v>1922</v>
      </c>
      <c r="C607" s="31">
        <v>136213</v>
      </c>
      <c r="D607" s="44" t="s">
        <v>1906</v>
      </c>
      <c r="E607" s="44" t="s">
        <v>1886</v>
      </c>
      <c r="F607" s="44" t="s">
        <v>1930</v>
      </c>
      <c r="G607" s="29">
        <v>44217</v>
      </c>
      <c r="H607" s="29">
        <v>45107</v>
      </c>
      <c r="I607" s="30" t="s">
        <v>1516</v>
      </c>
      <c r="J607" s="31" t="s">
        <v>1931</v>
      </c>
      <c r="K607" s="31" t="s">
        <v>1932</v>
      </c>
      <c r="L607" s="31" t="s">
        <v>1933</v>
      </c>
      <c r="M607" s="31" t="s">
        <v>36</v>
      </c>
      <c r="N607" s="32" t="s">
        <v>37</v>
      </c>
      <c r="O607" s="66">
        <v>3470171.9</v>
      </c>
      <c r="P607" s="66">
        <v>833670.01</v>
      </c>
      <c r="Q607" s="65">
        <v>0</v>
      </c>
      <c r="R607" s="66"/>
      <c r="S607" s="65">
        <v>109915.38</v>
      </c>
      <c r="T607" s="65">
        <f t="shared" si="10"/>
        <v>4413757.29</v>
      </c>
      <c r="U607" s="67" t="s">
        <v>38</v>
      </c>
      <c r="V607" s="67"/>
      <c r="W607" s="66">
        <v>1941012.7899999996</v>
      </c>
      <c r="X607" s="68">
        <v>395937.12</v>
      </c>
    </row>
    <row r="608" spans="1:24" s="92" customFormat="1" ht="45" customHeight="1" x14ac:dyDescent="0.25">
      <c r="A608" s="90">
        <v>595</v>
      </c>
      <c r="B608" s="31" t="s">
        <v>1539</v>
      </c>
      <c r="C608" s="31">
        <v>122390</v>
      </c>
      <c r="D608" s="44" t="s">
        <v>1889</v>
      </c>
      <c r="E608" s="44" t="s">
        <v>1892</v>
      </c>
      <c r="F608" s="44" t="s">
        <v>1929</v>
      </c>
      <c r="G608" s="29">
        <v>44217</v>
      </c>
      <c r="H608" s="29">
        <v>44947</v>
      </c>
      <c r="I608" s="30">
        <v>85</v>
      </c>
      <c r="J608" s="31" t="s">
        <v>24</v>
      </c>
      <c r="K608" s="31" t="s">
        <v>478</v>
      </c>
      <c r="L608" s="31" t="s">
        <v>479</v>
      </c>
      <c r="M608" s="31" t="s">
        <v>27</v>
      </c>
      <c r="N608" s="32" t="s">
        <v>199</v>
      </c>
      <c r="O608" s="66">
        <v>617882.43000000005</v>
      </c>
      <c r="P608" s="66">
        <v>109038.08</v>
      </c>
      <c r="Q608" s="65">
        <v>80768.929999999993</v>
      </c>
      <c r="R608" s="66"/>
      <c r="S608" s="65">
        <v>146070</v>
      </c>
      <c r="T608" s="65">
        <f t="shared" si="10"/>
        <v>953759.44</v>
      </c>
      <c r="U608" s="67" t="s">
        <v>1842</v>
      </c>
      <c r="V608" s="67"/>
      <c r="W608" s="66">
        <v>243498.03</v>
      </c>
      <c r="X608" s="68">
        <v>42970.23</v>
      </c>
    </row>
    <row r="609" spans="1:24" s="92" customFormat="1" ht="45" customHeight="1" x14ac:dyDescent="0.25">
      <c r="A609" s="90">
        <v>596</v>
      </c>
      <c r="B609" s="31" t="s">
        <v>1594</v>
      </c>
      <c r="C609" s="31">
        <v>123346</v>
      </c>
      <c r="D609" s="44" t="s">
        <v>1895</v>
      </c>
      <c r="E609" s="44" t="s">
        <v>1925</v>
      </c>
      <c r="F609" s="44" t="s">
        <v>1928</v>
      </c>
      <c r="G609" s="29">
        <v>44223</v>
      </c>
      <c r="H609" s="29">
        <v>45134</v>
      </c>
      <c r="I609" s="30">
        <v>85</v>
      </c>
      <c r="J609" s="31" t="s">
        <v>3336</v>
      </c>
      <c r="K609" s="31" t="s">
        <v>1926</v>
      </c>
      <c r="L609" s="31" t="s">
        <v>1927</v>
      </c>
      <c r="M609" s="31" t="s">
        <v>27</v>
      </c>
      <c r="N609" s="32" t="s">
        <v>199</v>
      </c>
      <c r="O609" s="66">
        <v>11395531.689999999</v>
      </c>
      <c r="P609" s="66">
        <v>2010976.18</v>
      </c>
      <c r="Q609" s="65">
        <v>3978030.13</v>
      </c>
      <c r="R609" s="66"/>
      <c r="S609" s="65">
        <v>1337574.42</v>
      </c>
      <c r="T609" s="65">
        <f t="shared" si="10"/>
        <v>18722112.420000002</v>
      </c>
      <c r="U609" s="67" t="s">
        <v>38</v>
      </c>
      <c r="V609" s="67"/>
      <c r="W609" s="66">
        <v>3322129.86</v>
      </c>
      <c r="X609" s="68">
        <v>480375.84</v>
      </c>
    </row>
    <row r="610" spans="1:24" s="92" customFormat="1" ht="45" customHeight="1" x14ac:dyDescent="0.25">
      <c r="A610" s="90">
        <v>597</v>
      </c>
      <c r="B610" s="31" t="s">
        <v>1922</v>
      </c>
      <c r="C610" s="31">
        <v>108206</v>
      </c>
      <c r="D610" s="44" t="s">
        <v>1937</v>
      </c>
      <c r="E610" s="44" t="s">
        <v>1938</v>
      </c>
      <c r="F610" s="44" t="s">
        <v>1942</v>
      </c>
      <c r="G610" s="29">
        <v>44228</v>
      </c>
      <c r="H610" s="29">
        <v>45138</v>
      </c>
      <c r="I610" s="30">
        <v>80</v>
      </c>
      <c r="J610" s="31" t="s">
        <v>42</v>
      </c>
      <c r="K610" s="31" t="s">
        <v>1113</v>
      </c>
      <c r="L610" s="31" t="s">
        <v>1941</v>
      </c>
      <c r="M610" s="31" t="s">
        <v>36</v>
      </c>
      <c r="N610" s="32" t="s">
        <v>37</v>
      </c>
      <c r="O610" s="66">
        <v>3154798.12</v>
      </c>
      <c r="P610" s="66">
        <v>788699.53</v>
      </c>
      <c r="Q610" s="65">
        <v>0</v>
      </c>
      <c r="R610" s="66"/>
      <c r="S610" s="65">
        <v>541331.41</v>
      </c>
      <c r="T610" s="65">
        <f t="shared" si="10"/>
        <v>4484829.0600000005</v>
      </c>
      <c r="U610" s="67" t="s">
        <v>38</v>
      </c>
      <c r="V610" s="67"/>
      <c r="W610" s="66">
        <v>1598080.1700000002</v>
      </c>
      <c r="X610" s="68">
        <v>399520.04</v>
      </c>
    </row>
    <row r="611" spans="1:24" s="92" customFormat="1" ht="45" customHeight="1" x14ac:dyDescent="0.25">
      <c r="A611" s="90">
        <v>598</v>
      </c>
      <c r="B611" s="31" t="s">
        <v>1922</v>
      </c>
      <c r="C611" s="31">
        <v>107596</v>
      </c>
      <c r="D611" s="44" t="s">
        <v>1939</v>
      </c>
      <c r="E611" s="44" t="s">
        <v>1480</v>
      </c>
      <c r="F611" s="44" t="s">
        <v>1945</v>
      </c>
      <c r="G611" s="29">
        <v>44228</v>
      </c>
      <c r="H611" s="29">
        <v>45107</v>
      </c>
      <c r="I611" s="30" t="s">
        <v>1516</v>
      </c>
      <c r="J611" s="31" t="s">
        <v>3337</v>
      </c>
      <c r="K611" s="31" t="s">
        <v>1943</v>
      </c>
      <c r="L611" s="31" t="s">
        <v>1944</v>
      </c>
      <c r="M611" s="31" t="s">
        <v>36</v>
      </c>
      <c r="N611" s="32" t="s">
        <v>37</v>
      </c>
      <c r="O611" s="66">
        <v>3740000</v>
      </c>
      <c r="P611" s="66">
        <v>760000</v>
      </c>
      <c r="Q611" s="65">
        <v>0</v>
      </c>
      <c r="R611" s="66"/>
      <c r="S611" s="65">
        <v>5000</v>
      </c>
      <c r="T611" s="65">
        <f t="shared" si="10"/>
        <v>4505000</v>
      </c>
      <c r="U611" s="67" t="s">
        <v>38</v>
      </c>
      <c r="V611" s="67"/>
      <c r="W611" s="66">
        <v>1840318.8300000003</v>
      </c>
      <c r="X611" s="68">
        <v>331106.95</v>
      </c>
    </row>
    <row r="612" spans="1:24" s="92" customFormat="1" ht="45" customHeight="1" x14ac:dyDescent="0.25">
      <c r="A612" s="90">
        <v>599</v>
      </c>
      <c r="B612" s="31" t="s">
        <v>1940</v>
      </c>
      <c r="C612" s="31">
        <v>108048</v>
      </c>
      <c r="D612" s="44" t="s">
        <v>1912</v>
      </c>
      <c r="E612" s="44" t="s">
        <v>1472</v>
      </c>
      <c r="F612" s="44" t="s">
        <v>1946</v>
      </c>
      <c r="G612" s="29">
        <v>44236</v>
      </c>
      <c r="H612" s="29">
        <v>45107</v>
      </c>
      <c r="I612" s="30">
        <v>85</v>
      </c>
      <c r="J612" s="31" t="s">
        <v>326</v>
      </c>
      <c r="K612" s="31" t="s">
        <v>467</v>
      </c>
      <c r="L612" s="31" t="s">
        <v>467</v>
      </c>
      <c r="M612" s="31" t="s">
        <v>36</v>
      </c>
      <c r="N612" s="32" t="s">
        <v>37</v>
      </c>
      <c r="O612" s="66">
        <v>1396890</v>
      </c>
      <c r="P612" s="66">
        <v>246510</v>
      </c>
      <c r="Q612" s="65">
        <v>0</v>
      </c>
      <c r="R612" s="66"/>
      <c r="S612" s="65">
        <v>366600</v>
      </c>
      <c r="T612" s="65">
        <f t="shared" si="10"/>
        <v>2010000</v>
      </c>
      <c r="U612" s="67" t="s">
        <v>38</v>
      </c>
      <c r="V612" s="67"/>
      <c r="W612" s="66">
        <v>352892.4</v>
      </c>
      <c r="X612" s="68">
        <v>62275.14</v>
      </c>
    </row>
    <row r="613" spans="1:24" s="92" customFormat="1" ht="45" customHeight="1" x14ac:dyDescent="0.25">
      <c r="A613" s="90">
        <v>600</v>
      </c>
      <c r="B613" s="31" t="s">
        <v>1948</v>
      </c>
      <c r="C613" s="31">
        <v>108983</v>
      </c>
      <c r="D613" s="44" t="s">
        <v>1934</v>
      </c>
      <c r="E613" s="44" t="s">
        <v>1935</v>
      </c>
      <c r="F613" s="44" t="s">
        <v>1947</v>
      </c>
      <c r="G613" s="29">
        <v>44252</v>
      </c>
      <c r="H613" s="29">
        <v>45107</v>
      </c>
      <c r="I613" s="30">
        <v>85</v>
      </c>
      <c r="J613" s="31" t="s">
        <v>541</v>
      </c>
      <c r="K613" s="31" t="s">
        <v>592</v>
      </c>
      <c r="L613" s="31" t="s">
        <v>592</v>
      </c>
      <c r="M613" s="31" t="s">
        <v>36</v>
      </c>
      <c r="N613" s="32" t="s">
        <v>37</v>
      </c>
      <c r="O613" s="66">
        <v>16994421.079999998</v>
      </c>
      <c r="P613" s="66">
        <v>2999015.49</v>
      </c>
      <c r="Q613" s="65">
        <v>0</v>
      </c>
      <c r="R613" s="66"/>
      <c r="S613" s="65">
        <v>2000000</v>
      </c>
      <c r="T613" s="65">
        <f t="shared" si="10"/>
        <v>21993436.57</v>
      </c>
      <c r="U613" s="67" t="s">
        <v>38</v>
      </c>
      <c r="V613" s="67"/>
      <c r="W613" s="66">
        <v>8034441.1999999993</v>
      </c>
      <c r="X613" s="68">
        <v>0</v>
      </c>
    </row>
    <row r="614" spans="1:24" s="92" customFormat="1" ht="45" customHeight="1" x14ac:dyDescent="0.25">
      <c r="A614" s="90">
        <v>601</v>
      </c>
      <c r="B614" s="31" t="s">
        <v>1594</v>
      </c>
      <c r="C614" s="31">
        <v>121117</v>
      </c>
      <c r="D614" s="44" t="s">
        <v>1896</v>
      </c>
      <c r="E614" s="44" t="s">
        <v>1615</v>
      </c>
      <c r="F614" s="44" t="s">
        <v>1951</v>
      </c>
      <c r="G614" s="29">
        <v>44273</v>
      </c>
      <c r="H614" s="29">
        <v>45291</v>
      </c>
      <c r="I614" s="30">
        <v>85</v>
      </c>
      <c r="J614" s="31" t="s">
        <v>326</v>
      </c>
      <c r="K614" s="31" t="s">
        <v>859</v>
      </c>
      <c r="L614" s="31" t="s">
        <v>1950</v>
      </c>
      <c r="M614" s="31" t="s">
        <v>27</v>
      </c>
      <c r="N614" s="32" t="s">
        <v>199</v>
      </c>
      <c r="O614" s="66">
        <v>19124992.989999998</v>
      </c>
      <c r="P614" s="66">
        <v>3374998.76</v>
      </c>
      <c r="Q614" s="65">
        <v>14817168.23</v>
      </c>
      <c r="R614" s="66"/>
      <c r="S614" s="65">
        <v>7320382.4699999997</v>
      </c>
      <c r="T614" s="65">
        <f t="shared" si="10"/>
        <v>44637542.450000003</v>
      </c>
      <c r="U614" s="67" t="s">
        <v>38</v>
      </c>
      <c r="V614" s="67"/>
      <c r="W614" s="66">
        <v>14097136.67</v>
      </c>
      <c r="X614" s="68">
        <v>2487729.9899999998</v>
      </c>
    </row>
    <row r="615" spans="1:24" s="92" customFormat="1" ht="45" customHeight="1" x14ac:dyDescent="0.25">
      <c r="A615" s="90">
        <v>602</v>
      </c>
      <c r="B615" s="31" t="s">
        <v>1922</v>
      </c>
      <c r="C615" s="31">
        <v>108630</v>
      </c>
      <c r="D615" s="44" t="s">
        <v>1911</v>
      </c>
      <c r="E615" s="44" t="s">
        <v>1913</v>
      </c>
      <c r="F615" s="44" t="s">
        <v>1954</v>
      </c>
      <c r="G615" s="29">
        <v>44273</v>
      </c>
      <c r="H615" s="29">
        <v>45124</v>
      </c>
      <c r="I615" s="30" t="s">
        <v>1516</v>
      </c>
      <c r="J615" s="31" t="s">
        <v>1914</v>
      </c>
      <c r="K615" s="31" t="s">
        <v>1952</v>
      </c>
      <c r="L615" s="31" t="s">
        <v>1953</v>
      </c>
      <c r="M615" s="31" t="s">
        <v>36</v>
      </c>
      <c r="N615" s="32" t="s">
        <v>37</v>
      </c>
      <c r="O615" s="66">
        <v>3818218.78</v>
      </c>
      <c r="P615" s="66">
        <v>681781.22</v>
      </c>
      <c r="Q615" s="65">
        <v>0</v>
      </c>
      <c r="R615" s="66"/>
      <c r="S615" s="65">
        <v>27000</v>
      </c>
      <c r="T615" s="65">
        <f t="shared" si="10"/>
        <v>4527000</v>
      </c>
      <c r="U615" s="67" t="s">
        <v>38</v>
      </c>
      <c r="V615" s="67"/>
      <c r="W615" s="66">
        <v>2182202.8199999998</v>
      </c>
      <c r="X615" s="68">
        <v>341281.33</v>
      </c>
    </row>
    <row r="616" spans="1:24" s="92" customFormat="1" ht="45" customHeight="1" x14ac:dyDescent="0.25">
      <c r="A616" s="90">
        <v>603</v>
      </c>
      <c r="B616" s="31" t="s">
        <v>1223</v>
      </c>
      <c r="C616" s="31">
        <v>137529</v>
      </c>
      <c r="D616" s="44" t="s">
        <v>1888</v>
      </c>
      <c r="E616" s="44" t="s">
        <v>1411</v>
      </c>
      <c r="F616" s="44" t="s">
        <v>1955</v>
      </c>
      <c r="G616" s="29">
        <v>44274</v>
      </c>
      <c r="H616" s="29">
        <v>45095</v>
      </c>
      <c r="I616" s="30">
        <v>80</v>
      </c>
      <c r="J616" s="31" t="s">
        <v>42</v>
      </c>
      <c r="K616" s="31" t="s">
        <v>651</v>
      </c>
      <c r="L616" s="31" t="s">
        <v>666</v>
      </c>
      <c r="M616" s="31" t="s">
        <v>36</v>
      </c>
      <c r="N616" s="32" t="s">
        <v>37</v>
      </c>
      <c r="O616" s="66">
        <v>4699000</v>
      </c>
      <c r="P616" s="66">
        <v>1174750</v>
      </c>
      <c r="Q616" s="65">
        <v>0</v>
      </c>
      <c r="R616" s="66"/>
      <c r="S616" s="65">
        <v>5950.03</v>
      </c>
      <c r="T616" s="65">
        <f t="shared" si="10"/>
        <v>5879700.0300000003</v>
      </c>
      <c r="U616" s="67" t="s">
        <v>38</v>
      </c>
      <c r="V616" s="67"/>
      <c r="W616" s="66">
        <v>3504058.28</v>
      </c>
      <c r="X616" s="68">
        <v>876014.57</v>
      </c>
    </row>
    <row r="617" spans="1:24" s="92" customFormat="1" ht="45" customHeight="1" x14ac:dyDescent="0.25">
      <c r="A617" s="90">
        <v>604</v>
      </c>
      <c r="B617" s="31" t="s">
        <v>1910</v>
      </c>
      <c r="C617" s="31">
        <v>145394</v>
      </c>
      <c r="D617" s="44" t="s">
        <v>1957</v>
      </c>
      <c r="E617" s="44" t="s">
        <v>1956</v>
      </c>
      <c r="F617" s="44" t="s">
        <v>1958</v>
      </c>
      <c r="G617" s="29">
        <v>44302</v>
      </c>
      <c r="H617" s="29">
        <v>45291</v>
      </c>
      <c r="I617" s="30">
        <v>84.341085289999995</v>
      </c>
      <c r="J617" s="31" t="s">
        <v>950</v>
      </c>
      <c r="K617" s="31" t="s">
        <v>950</v>
      </c>
      <c r="L617" s="31" t="s">
        <v>950</v>
      </c>
      <c r="M617" s="31" t="s">
        <v>36</v>
      </c>
      <c r="N617" s="32" t="s">
        <v>982</v>
      </c>
      <c r="O617" s="66">
        <v>21049859.84</v>
      </c>
      <c r="P617" s="66">
        <v>3908154.11</v>
      </c>
      <c r="Q617" s="65">
        <v>0</v>
      </c>
      <c r="R617" s="66"/>
      <c r="S617" s="65">
        <v>0</v>
      </c>
      <c r="T617" s="65">
        <f t="shared" si="10"/>
        <v>24958013.949999999</v>
      </c>
      <c r="U617" s="67" t="s">
        <v>38</v>
      </c>
      <c r="V617" s="67" t="s">
        <v>39</v>
      </c>
      <c r="W617" s="66">
        <v>17841210.68</v>
      </c>
      <c r="X617" s="68">
        <v>0</v>
      </c>
    </row>
    <row r="618" spans="1:24" s="92" customFormat="1" ht="45" customHeight="1" x14ac:dyDescent="0.25">
      <c r="A618" s="90">
        <v>605</v>
      </c>
      <c r="B618" s="31" t="s">
        <v>3885</v>
      </c>
      <c r="C618" s="31">
        <v>144038</v>
      </c>
      <c r="D618" s="44" t="s">
        <v>1959</v>
      </c>
      <c r="E618" s="44" t="s">
        <v>1961</v>
      </c>
      <c r="F618" s="44" t="s">
        <v>1965</v>
      </c>
      <c r="G618" s="29">
        <v>44309</v>
      </c>
      <c r="H618" s="29">
        <v>44674</v>
      </c>
      <c r="I618" s="30">
        <v>85</v>
      </c>
      <c r="J618" s="31" t="s">
        <v>308</v>
      </c>
      <c r="K618" s="31" t="s">
        <v>309</v>
      </c>
      <c r="L618" s="31" t="s">
        <v>1964</v>
      </c>
      <c r="M618" s="31" t="s">
        <v>36</v>
      </c>
      <c r="N618" s="32" t="s">
        <v>1338</v>
      </c>
      <c r="O618" s="66">
        <v>3184951.88</v>
      </c>
      <c r="P618" s="66">
        <v>487110.28</v>
      </c>
      <c r="Q618" s="65">
        <v>74940.05</v>
      </c>
      <c r="R618" s="66"/>
      <c r="S618" s="65">
        <v>5950</v>
      </c>
      <c r="T618" s="65">
        <f t="shared" si="10"/>
        <v>3752952.21</v>
      </c>
      <c r="U618" s="67" t="s">
        <v>505</v>
      </c>
      <c r="V618" s="67" t="s">
        <v>39</v>
      </c>
      <c r="W618" s="66">
        <v>2114999.62</v>
      </c>
      <c r="X618" s="68">
        <v>323470.53999999998</v>
      </c>
    </row>
    <row r="619" spans="1:24" s="92" customFormat="1" ht="45" customHeight="1" x14ac:dyDescent="0.25">
      <c r="A619" s="90">
        <v>606</v>
      </c>
      <c r="B619" s="31" t="s">
        <v>1963</v>
      </c>
      <c r="C619" s="31">
        <v>144154</v>
      </c>
      <c r="D619" s="44" t="s">
        <v>1960</v>
      </c>
      <c r="E619" s="44" t="s">
        <v>1962</v>
      </c>
      <c r="F619" s="44" t="s">
        <v>1967</v>
      </c>
      <c r="G619" s="29">
        <v>44309</v>
      </c>
      <c r="H619" s="29">
        <v>44674</v>
      </c>
      <c r="I619" s="30">
        <v>85</v>
      </c>
      <c r="J619" s="31" t="s">
        <v>308</v>
      </c>
      <c r="K619" s="31" t="s">
        <v>1175</v>
      </c>
      <c r="L619" s="31" t="s">
        <v>1966</v>
      </c>
      <c r="M619" s="31" t="s">
        <v>36</v>
      </c>
      <c r="N619" s="32" t="s">
        <v>1338</v>
      </c>
      <c r="O619" s="66">
        <v>808584.38</v>
      </c>
      <c r="P619" s="66">
        <v>123665.85</v>
      </c>
      <c r="Q619" s="65">
        <v>19025.509999999998</v>
      </c>
      <c r="R619" s="66"/>
      <c r="S619" s="65">
        <v>0</v>
      </c>
      <c r="T619" s="65">
        <f t="shared" si="10"/>
        <v>951275.74</v>
      </c>
      <c r="U619" s="67" t="s">
        <v>505</v>
      </c>
      <c r="V619" s="67" t="s">
        <v>39</v>
      </c>
      <c r="W619" s="66">
        <v>441426.38</v>
      </c>
      <c r="X619" s="68">
        <v>67512.27</v>
      </c>
    </row>
    <row r="620" spans="1:24" s="92" customFormat="1" ht="45" customHeight="1" x14ac:dyDescent="0.25">
      <c r="A620" s="90">
        <v>607</v>
      </c>
      <c r="B620" s="31" t="s">
        <v>1963</v>
      </c>
      <c r="C620" s="31">
        <v>144004</v>
      </c>
      <c r="D620" s="44" t="s">
        <v>1968</v>
      </c>
      <c r="E620" s="44" t="s">
        <v>1975</v>
      </c>
      <c r="F620" s="44" t="s">
        <v>2143</v>
      </c>
      <c r="G620" s="29">
        <v>44312</v>
      </c>
      <c r="H620" s="29">
        <v>44768</v>
      </c>
      <c r="I620" s="30">
        <v>85</v>
      </c>
      <c r="J620" s="31" t="s">
        <v>308</v>
      </c>
      <c r="K620" s="31" t="s">
        <v>1175</v>
      </c>
      <c r="L620" s="31" t="s">
        <v>1983</v>
      </c>
      <c r="M620" s="31" t="s">
        <v>36</v>
      </c>
      <c r="N620" s="32" t="s">
        <v>1338</v>
      </c>
      <c r="O620" s="66">
        <v>3168455.79</v>
      </c>
      <c r="P620" s="66">
        <v>484587.36</v>
      </c>
      <c r="Q620" s="65">
        <v>74551.899999999994</v>
      </c>
      <c r="R620" s="66"/>
      <c r="S620" s="65">
        <v>0</v>
      </c>
      <c r="T620" s="65">
        <f t="shared" si="10"/>
        <v>3727595.05</v>
      </c>
      <c r="U620" s="67" t="s">
        <v>505</v>
      </c>
      <c r="V620" s="67" t="s">
        <v>39</v>
      </c>
      <c r="W620" s="66">
        <v>1990447.05</v>
      </c>
      <c r="X620" s="68">
        <v>304421.3</v>
      </c>
    </row>
    <row r="621" spans="1:24" s="92" customFormat="1" ht="45" customHeight="1" x14ac:dyDescent="0.25">
      <c r="A621" s="90">
        <v>608</v>
      </c>
      <c r="B621" s="31" t="s">
        <v>3885</v>
      </c>
      <c r="C621" s="31">
        <v>144304</v>
      </c>
      <c r="D621" s="44" t="s">
        <v>1969</v>
      </c>
      <c r="E621" s="44" t="s">
        <v>1976</v>
      </c>
      <c r="F621" s="44" t="s">
        <v>2144</v>
      </c>
      <c r="G621" s="29">
        <v>44312</v>
      </c>
      <c r="H621" s="29">
        <v>44860</v>
      </c>
      <c r="I621" s="30">
        <v>85</v>
      </c>
      <c r="J621" s="31" t="s">
        <v>308</v>
      </c>
      <c r="K621" s="31" t="s">
        <v>1982</v>
      </c>
      <c r="L621" s="31" t="s">
        <v>1984</v>
      </c>
      <c r="M621" s="31" t="s">
        <v>36</v>
      </c>
      <c r="N621" s="32" t="s">
        <v>1338</v>
      </c>
      <c r="O621" s="66">
        <v>610422.86</v>
      </c>
      <c r="P621" s="66">
        <v>107721.68</v>
      </c>
      <c r="Q621" s="65">
        <v>0</v>
      </c>
      <c r="R621" s="66"/>
      <c r="S621" s="65">
        <v>74350</v>
      </c>
      <c r="T621" s="65">
        <f t="shared" si="10"/>
        <v>792494.54</v>
      </c>
      <c r="U621" s="67" t="s">
        <v>505</v>
      </c>
      <c r="V621" s="67" t="s">
        <v>39</v>
      </c>
      <c r="W621" s="66">
        <v>335768.12</v>
      </c>
      <c r="X621" s="68">
        <v>59253.19</v>
      </c>
    </row>
    <row r="622" spans="1:24" s="92" customFormat="1" ht="45" customHeight="1" x14ac:dyDescent="0.25">
      <c r="A622" s="90">
        <v>609</v>
      </c>
      <c r="B622" s="31" t="s">
        <v>1963</v>
      </c>
      <c r="C622" s="31">
        <v>144066</v>
      </c>
      <c r="D622" s="44" t="s">
        <v>1970</v>
      </c>
      <c r="E622" s="44" t="s">
        <v>1977</v>
      </c>
      <c r="F622" s="44" t="s">
        <v>2145</v>
      </c>
      <c r="G622" s="29">
        <v>44312</v>
      </c>
      <c r="H622" s="29">
        <v>44677</v>
      </c>
      <c r="I622" s="30">
        <v>85</v>
      </c>
      <c r="J622" s="31" t="s">
        <v>308</v>
      </c>
      <c r="K622" s="31" t="s">
        <v>1982</v>
      </c>
      <c r="L622" s="31" t="s">
        <v>1985</v>
      </c>
      <c r="M622" s="31" t="s">
        <v>36</v>
      </c>
      <c r="N622" s="32" t="s">
        <v>1338</v>
      </c>
      <c r="O622" s="66">
        <v>466056.34</v>
      </c>
      <c r="P622" s="66">
        <v>71279.19</v>
      </c>
      <c r="Q622" s="65">
        <v>10966.03</v>
      </c>
      <c r="R622" s="66"/>
      <c r="S622" s="65">
        <v>74350</v>
      </c>
      <c r="T622" s="65">
        <f t="shared" si="10"/>
        <v>622651.56000000006</v>
      </c>
      <c r="U622" s="67" t="s">
        <v>505</v>
      </c>
      <c r="V622" s="67"/>
      <c r="W622" s="66">
        <v>301032.07</v>
      </c>
      <c r="X622" s="68">
        <v>46040.19</v>
      </c>
    </row>
    <row r="623" spans="1:24" s="92" customFormat="1" ht="45" customHeight="1" x14ac:dyDescent="0.25">
      <c r="A623" s="90">
        <v>610</v>
      </c>
      <c r="B623" s="31" t="s">
        <v>3885</v>
      </c>
      <c r="C623" s="31">
        <v>144279</v>
      </c>
      <c r="D623" s="44" t="s">
        <v>1971</v>
      </c>
      <c r="E623" s="44" t="s">
        <v>1978</v>
      </c>
      <c r="F623" s="44" t="s">
        <v>2145</v>
      </c>
      <c r="G623" s="29">
        <v>44312</v>
      </c>
      <c r="H623" s="29">
        <v>44768</v>
      </c>
      <c r="I623" s="30">
        <v>85</v>
      </c>
      <c r="J623" s="31" t="s">
        <v>308</v>
      </c>
      <c r="K623" s="31" t="s">
        <v>309</v>
      </c>
      <c r="L623" s="31" t="s">
        <v>1986</v>
      </c>
      <c r="M623" s="31" t="s">
        <v>36</v>
      </c>
      <c r="N623" s="32" t="s">
        <v>1338</v>
      </c>
      <c r="O623" s="66">
        <v>927634.94</v>
      </c>
      <c r="P623" s="66">
        <v>141873.57</v>
      </c>
      <c r="Q623" s="65">
        <v>21826.71</v>
      </c>
      <c r="R623" s="66"/>
      <c r="S623" s="65">
        <v>74350</v>
      </c>
      <c r="T623" s="65">
        <f t="shared" si="10"/>
        <v>1165685.22</v>
      </c>
      <c r="U623" s="67" t="s">
        <v>505</v>
      </c>
      <c r="V623" s="67" t="s">
        <v>39</v>
      </c>
      <c r="W623" s="66">
        <v>616003.36</v>
      </c>
      <c r="X623" s="68">
        <v>94212.26999999999</v>
      </c>
    </row>
    <row r="624" spans="1:24" s="92" customFormat="1" ht="45" customHeight="1" x14ac:dyDescent="0.25">
      <c r="A624" s="90">
        <v>611</v>
      </c>
      <c r="B624" s="31" t="s">
        <v>1963</v>
      </c>
      <c r="C624" s="31">
        <v>144131</v>
      </c>
      <c r="D624" s="44" t="s">
        <v>1972</v>
      </c>
      <c r="E624" s="44" t="s">
        <v>1979</v>
      </c>
      <c r="F624" s="44" t="s">
        <v>1967</v>
      </c>
      <c r="G624" s="29">
        <v>44312</v>
      </c>
      <c r="H624" s="29">
        <v>44677</v>
      </c>
      <c r="I624" s="30">
        <v>85</v>
      </c>
      <c r="J624" s="31" t="s">
        <v>308</v>
      </c>
      <c r="K624" s="31" t="s">
        <v>1175</v>
      </c>
      <c r="L624" s="31" t="s">
        <v>1987</v>
      </c>
      <c r="M624" s="31" t="s">
        <v>36</v>
      </c>
      <c r="N624" s="32" t="s">
        <v>1338</v>
      </c>
      <c r="O624" s="66">
        <v>284154.52</v>
      </c>
      <c r="P624" s="66">
        <v>43458.92</v>
      </c>
      <c r="Q624" s="65">
        <v>6685.99</v>
      </c>
      <c r="R624" s="66"/>
      <c r="S624" s="65">
        <v>0</v>
      </c>
      <c r="T624" s="65">
        <f t="shared" si="10"/>
        <v>334299.43</v>
      </c>
      <c r="U624" s="67" t="s">
        <v>505</v>
      </c>
      <c r="V624" s="67" t="s">
        <v>39</v>
      </c>
      <c r="W624" s="66">
        <v>203295.43000000002</v>
      </c>
      <c r="X624" s="68">
        <v>31092.240000000002</v>
      </c>
    </row>
    <row r="625" spans="1:24" s="92" customFormat="1" ht="45" customHeight="1" x14ac:dyDescent="0.25">
      <c r="A625" s="90">
        <v>612</v>
      </c>
      <c r="B625" s="31" t="s">
        <v>3885</v>
      </c>
      <c r="C625" s="31">
        <v>144025</v>
      </c>
      <c r="D625" s="44" t="s">
        <v>1973</v>
      </c>
      <c r="E625" s="44" t="s">
        <v>1980</v>
      </c>
      <c r="F625" s="44" t="s">
        <v>2146</v>
      </c>
      <c r="G625" s="29">
        <v>44312</v>
      </c>
      <c r="H625" s="29">
        <v>44677</v>
      </c>
      <c r="I625" s="30">
        <v>85</v>
      </c>
      <c r="J625" s="31" t="s">
        <v>308</v>
      </c>
      <c r="K625" s="31" t="s">
        <v>309</v>
      </c>
      <c r="L625" s="31" t="s">
        <v>1988</v>
      </c>
      <c r="M625" s="31" t="s">
        <v>36</v>
      </c>
      <c r="N625" s="32" t="s">
        <v>1338</v>
      </c>
      <c r="O625" s="66">
        <v>541051.22</v>
      </c>
      <c r="P625" s="66">
        <v>95479.62</v>
      </c>
      <c r="Q625" s="65">
        <v>0</v>
      </c>
      <c r="R625" s="66"/>
      <c r="S625" s="65">
        <v>30700</v>
      </c>
      <c r="T625" s="65">
        <f t="shared" si="10"/>
        <v>667230.84</v>
      </c>
      <c r="U625" s="67" t="s">
        <v>505</v>
      </c>
      <c r="V625" s="67"/>
      <c r="W625" s="66">
        <v>292735.87</v>
      </c>
      <c r="X625" s="68">
        <v>51659.27</v>
      </c>
    </row>
    <row r="626" spans="1:24" s="92" customFormat="1" ht="45" customHeight="1" x14ac:dyDescent="0.25">
      <c r="A626" s="90">
        <v>613</v>
      </c>
      <c r="B626" s="31" t="s">
        <v>1963</v>
      </c>
      <c r="C626" s="31">
        <v>144034</v>
      </c>
      <c r="D626" s="44" t="s">
        <v>1974</v>
      </c>
      <c r="E626" s="44" t="s">
        <v>1981</v>
      </c>
      <c r="F626" s="44" t="s">
        <v>2147</v>
      </c>
      <c r="G626" s="29">
        <v>44312</v>
      </c>
      <c r="H626" s="29">
        <v>44799</v>
      </c>
      <c r="I626" s="30">
        <v>80</v>
      </c>
      <c r="J626" s="31" t="s">
        <v>42</v>
      </c>
      <c r="K626" s="31" t="s">
        <v>651</v>
      </c>
      <c r="L626" s="31" t="s">
        <v>666</v>
      </c>
      <c r="M626" s="31" t="s">
        <v>36</v>
      </c>
      <c r="N626" s="32" t="s">
        <v>1338</v>
      </c>
      <c r="O626" s="66">
        <v>366041.62</v>
      </c>
      <c r="P626" s="66">
        <v>91510.399999999994</v>
      </c>
      <c r="Q626" s="65">
        <v>0</v>
      </c>
      <c r="R626" s="66"/>
      <c r="S626" s="65">
        <v>5950</v>
      </c>
      <c r="T626" s="65">
        <f t="shared" si="10"/>
        <v>463502.02</v>
      </c>
      <c r="U626" s="67" t="s">
        <v>505</v>
      </c>
      <c r="V626" s="67" t="s">
        <v>39</v>
      </c>
      <c r="W626" s="66">
        <v>247762.41</v>
      </c>
      <c r="X626" s="68">
        <v>61940.6</v>
      </c>
    </row>
    <row r="627" spans="1:24" s="92" customFormat="1" ht="45" customHeight="1" x14ac:dyDescent="0.25">
      <c r="A627" s="90">
        <v>614</v>
      </c>
      <c r="B627" s="31" t="s">
        <v>1963</v>
      </c>
      <c r="C627" s="31">
        <v>144028</v>
      </c>
      <c r="D627" s="44" t="s">
        <v>1997</v>
      </c>
      <c r="E627" s="44" t="s">
        <v>1999</v>
      </c>
      <c r="F627" s="44" t="s">
        <v>2148</v>
      </c>
      <c r="G627" s="29">
        <v>44312</v>
      </c>
      <c r="H627" s="29">
        <v>44860</v>
      </c>
      <c r="I627" s="30">
        <v>85</v>
      </c>
      <c r="J627" s="31" t="s">
        <v>308</v>
      </c>
      <c r="K627" s="31" t="s">
        <v>309</v>
      </c>
      <c r="L627" s="31" t="s">
        <v>2015</v>
      </c>
      <c r="M627" s="31" t="s">
        <v>36</v>
      </c>
      <c r="N627" s="32" t="s">
        <v>1338</v>
      </c>
      <c r="O627" s="66">
        <v>1666707.44</v>
      </c>
      <c r="P627" s="66">
        <v>294124.84000000003</v>
      </c>
      <c r="Q627" s="65">
        <v>0</v>
      </c>
      <c r="R627" s="66"/>
      <c r="S627" s="65">
        <v>0</v>
      </c>
      <c r="T627" s="65">
        <f t="shared" si="10"/>
        <v>1960832.28</v>
      </c>
      <c r="U627" s="67" t="s">
        <v>505</v>
      </c>
      <c r="V627" s="67" t="s">
        <v>39</v>
      </c>
      <c r="W627" s="66">
        <v>1016663.42</v>
      </c>
      <c r="X627" s="68">
        <v>172015.23</v>
      </c>
    </row>
    <row r="628" spans="1:24" s="92" customFormat="1" ht="45" customHeight="1" x14ac:dyDescent="0.25">
      <c r="A628" s="90">
        <v>615</v>
      </c>
      <c r="B628" s="31" t="s">
        <v>3885</v>
      </c>
      <c r="C628" s="31">
        <v>144126</v>
      </c>
      <c r="D628" s="44" t="s">
        <v>1998</v>
      </c>
      <c r="E628" s="44" t="s">
        <v>2000</v>
      </c>
      <c r="F628" s="44" t="s">
        <v>2149</v>
      </c>
      <c r="G628" s="29">
        <v>44312</v>
      </c>
      <c r="H628" s="29">
        <v>44677</v>
      </c>
      <c r="I628" s="30">
        <v>85</v>
      </c>
      <c r="J628" s="31" t="s">
        <v>308</v>
      </c>
      <c r="K628" s="31" t="s">
        <v>1175</v>
      </c>
      <c r="L628" s="31" t="s">
        <v>2009</v>
      </c>
      <c r="M628" s="31" t="s">
        <v>36</v>
      </c>
      <c r="N628" s="32" t="s">
        <v>1338</v>
      </c>
      <c r="O628" s="66">
        <v>473677.13</v>
      </c>
      <c r="P628" s="66">
        <v>72444.75</v>
      </c>
      <c r="Q628" s="65">
        <v>11145.33</v>
      </c>
      <c r="R628" s="66"/>
      <c r="S628" s="65">
        <v>0</v>
      </c>
      <c r="T628" s="65">
        <f t="shared" si="10"/>
        <v>557267.21</v>
      </c>
      <c r="U628" s="67" t="s">
        <v>505</v>
      </c>
      <c r="V628" s="67" t="s">
        <v>39</v>
      </c>
      <c r="W628" s="66">
        <v>275748.45</v>
      </c>
      <c r="X628" s="68">
        <v>42173.3</v>
      </c>
    </row>
    <row r="629" spans="1:24" s="92" customFormat="1" ht="45" customHeight="1" x14ac:dyDescent="0.25">
      <c r="A629" s="90">
        <v>616</v>
      </c>
      <c r="B629" s="31" t="s">
        <v>1963</v>
      </c>
      <c r="C629" s="31">
        <v>144078</v>
      </c>
      <c r="D629" s="44" t="s">
        <v>1989</v>
      </c>
      <c r="E629" s="44" t="s">
        <v>2001</v>
      </c>
      <c r="F629" s="44" t="s">
        <v>2150</v>
      </c>
      <c r="G629" s="29">
        <v>44312</v>
      </c>
      <c r="H629" s="29">
        <v>44677</v>
      </c>
      <c r="I629" s="30">
        <v>85</v>
      </c>
      <c r="J629" s="31" t="s">
        <v>34</v>
      </c>
      <c r="K629" s="31" t="s">
        <v>1168</v>
      </c>
      <c r="L629" s="31" t="s">
        <v>2016</v>
      </c>
      <c r="M629" s="31" t="s">
        <v>36</v>
      </c>
      <c r="N629" s="32" t="s">
        <v>1338</v>
      </c>
      <c r="O629" s="66">
        <v>106620.35</v>
      </c>
      <c r="P629" s="66">
        <v>16306.65</v>
      </c>
      <c r="Q629" s="65">
        <v>2508.71</v>
      </c>
      <c r="R629" s="66"/>
      <c r="S629" s="65">
        <v>17610</v>
      </c>
      <c r="T629" s="65">
        <f t="shared" si="10"/>
        <v>143045.71000000002</v>
      </c>
      <c r="U629" s="67" t="s">
        <v>505</v>
      </c>
      <c r="V629" s="67"/>
      <c r="W629" s="66">
        <v>88417.66</v>
      </c>
      <c r="X629" s="68">
        <v>13522.71</v>
      </c>
    </row>
    <row r="630" spans="1:24" s="92" customFormat="1" ht="45" customHeight="1" x14ac:dyDescent="0.25">
      <c r="A630" s="90">
        <v>617</v>
      </c>
      <c r="B630" s="31" t="s">
        <v>1963</v>
      </c>
      <c r="C630" s="31">
        <v>144121</v>
      </c>
      <c r="D630" s="44" t="s">
        <v>1990</v>
      </c>
      <c r="E630" s="44" t="s">
        <v>2002</v>
      </c>
      <c r="F630" s="44" t="s">
        <v>1967</v>
      </c>
      <c r="G630" s="29">
        <v>44312</v>
      </c>
      <c r="H630" s="29">
        <v>44677</v>
      </c>
      <c r="I630" s="30">
        <v>85</v>
      </c>
      <c r="J630" s="31" t="s">
        <v>308</v>
      </c>
      <c r="K630" s="31" t="s">
        <v>1175</v>
      </c>
      <c r="L630" s="31" t="s">
        <v>2010</v>
      </c>
      <c r="M630" s="31" t="s">
        <v>36</v>
      </c>
      <c r="N630" s="32" t="s">
        <v>1338</v>
      </c>
      <c r="O630" s="66">
        <v>2106932.61</v>
      </c>
      <c r="P630" s="66">
        <v>322236.75</v>
      </c>
      <c r="Q630" s="65">
        <v>49574.89</v>
      </c>
      <c r="R630" s="66"/>
      <c r="S630" s="65">
        <v>0</v>
      </c>
      <c r="T630" s="65">
        <f t="shared" si="10"/>
        <v>2478744.25</v>
      </c>
      <c r="U630" s="67" t="s">
        <v>505</v>
      </c>
      <c r="V630" s="67" t="s">
        <v>39</v>
      </c>
      <c r="W630" s="66">
        <v>1192646.6000000001</v>
      </c>
      <c r="X630" s="68">
        <v>182404.77</v>
      </c>
    </row>
    <row r="631" spans="1:24" s="92" customFormat="1" ht="45" customHeight="1" x14ac:dyDescent="0.25">
      <c r="A631" s="90">
        <v>618</v>
      </c>
      <c r="B631" s="31" t="s">
        <v>1963</v>
      </c>
      <c r="C631" s="31">
        <v>144050</v>
      </c>
      <c r="D631" s="44" t="s">
        <v>1991</v>
      </c>
      <c r="E631" s="44" t="s">
        <v>2003</v>
      </c>
      <c r="F631" s="44" t="s">
        <v>1967</v>
      </c>
      <c r="G631" s="29">
        <v>44312</v>
      </c>
      <c r="H631" s="29">
        <v>44677</v>
      </c>
      <c r="I631" s="30">
        <v>85</v>
      </c>
      <c r="J631" s="31" t="s">
        <v>308</v>
      </c>
      <c r="K631" s="31" t="s">
        <v>1175</v>
      </c>
      <c r="L631" s="31" t="s">
        <v>2011</v>
      </c>
      <c r="M631" s="31" t="s">
        <v>36</v>
      </c>
      <c r="N631" s="32" t="s">
        <v>1338</v>
      </c>
      <c r="O631" s="66">
        <v>317469.21999999997</v>
      </c>
      <c r="P631" s="66">
        <v>48554.06</v>
      </c>
      <c r="Q631" s="65">
        <v>7469.92</v>
      </c>
      <c r="R631" s="66"/>
      <c r="S631" s="65">
        <v>0</v>
      </c>
      <c r="T631" s="65">
        <f t="shared" si="10"/>
        <v>373493.19999999995</v>
      </c>
      <c r="U631" s="67" t="s">
        <v>505</v>
      </c>
      <c r="V631" s="67" t="s">
        <v>39</v>
      </c>
      <c r="W631" s="66">
        <v>167363.10999999999</v>
      </c>
      <c r="X631" s="68">
        <v>25596.68</v>
      </c>
    </row>
    <row r="632" spans="1:24" s="92" customFormat="1" ht="45" customHeight="1" x14ac:dyDescent="0.25">
      <c r="A632" s="90">
        <v>619</v>
      </c>
      <c r="B632" s="31" t="s">
        <v>3885</v>
      </c>
      <c r="C632" s="31">
        <v>144054</v>
      </c>
      <c r="D632" s="44" t="s">
        <v>1992</v>
      </c>
      <c r="E632" s="44" t="s">
        <v>2004</v>
      </c>
      <c r="F632" s="44" t="s">
        <v>2144</v>
      </c>
      <c r="G632" s="29">
        <v>44312</v>
      </c>
      <c r="H632" s="29">
        <v>44677</v>
      </c>
      <c r="I632" s="30">
        <v>85</v>
      </c>
      <c r="J632" s="31" t="s">
        <v>308</v>
      </c>
      <c r="K632" s="31" t="s">
        <v>309</v>
      </c>
      <c r="L632" s="31" t="s">
        <v>2012</v>
      </c>
      <c r="M632" s="31" t="s">
        <v>36</v>
      </c>
      <c r="N632" s="32" t="s">
        <v>1338</v>
      </c>
      <c r="O632" s="66">
        <v>935311.77</v>
      </c>
      <c r="P632" s="66">
        <v>143047.67999999999</v>
      </c>
      <c r="Q632" s="65">
        <v>22007.34</v>
      </c>
      <c r="R632" s="66"/>
      <c r="S632" s="65">
        <v>80300</v>
      </c>
      <c r="T632" s="65">
        <f t="shared" si="10"/>
        <v>1180666.79</v>
      </c>
      <c r="U632" s="67" t="s">
        <v>505</v>
      </c>
      <c r="V632" s="67"/>
      <c r="W632" s="66">
        <v>531984.4</v>
      </c>
      <c r="X632" s="68">
        <v>81362.320000000007</v>
      </c>
    </row>
    <row r="633" spans="1:24" s="92" customFormat="1" ht="45" customHeight="1" x14ac:dyDescent="0.25">
      <c r="A633" s="90">
        <v>620</v>
      </c>
      <c r="B633" s="31" t="s">
        <v>1963</v>
      </c>
      <c r="C633" s="31">
        <v>144101</v>
      </c>
      <c r="D633" s="44" t="s">
        <v>1993</v>
      </c>
      <c r="E633" s="44" t="s">
        <v>2005</v>
      </c>
      <c r="F633" s="44" t="s">
        <v>2151</v>
      </c>
      <c r="G633" s="29">
        <v>44312</v>
      </c>
      <c r="H633" s="29">
        <v>44677</v>
      </c>
      <c r="I633" s="30">
        <v>85</v>
      </c>
      <c r="J633" s="31" t="s">
        <v>34</v>
      </c>
      <c r="K633" s="31" t="s">
        <v>828</v>
      </c>
      <c r="L633" s="31" t="s">
        <v>2013</v>
      </c>
      <c r="M633" s="31" t="s">
        <v>36</v>
      </c>
      <c r="N633" s="32" t="s">
        <v>1338</v>
      </c>
      <c r="O633" s="66">
        <v>874936.69</v>
      </c>
      <c r="P633" s="66">
        <v>133813.84</v>
      </c>
      <c r="Q633" s="65">
        <v>20586.75</v>
      </c>
      <c r="R633" s="66"/>
      <c r="S633" s="65">
        <v>53310</v>
      </c>
      <c r="T633" s="65">
        <f t="shared" si="10"/>
        <v>1082647.2799999998</v>
      </c>
      <c r="U633" s="67" t="s">
        <v>505</v>
      </c>
      <c r="V633" s="67"/>
      <c r="W633" s="66">
        <v>478232.79</v>
      </c>
      <c r="X633" s="68">
        <v>73141.48</v>
      </c>
    </row>
    <row r="634" spans="1:24" s="92" customFormat="1" ht="45" customHeight="1" x14ac:dyDescent="0.25">
      <c r="A634" s="90">
        <v>621</v>
      </c>
      <c r="B634" s="31" t="s">
        <v>3885</v>
      </c>
      <c r="C634" s="31">
        <v>144275</v>
      </c>
      <c r="D634" s="44" t="s">
        <v>1994</v>
      </c>
      <c r="E634" s="44" t="s">
        <v>2006</v>
      </c>
      <c r="F634" s="44" t="s">
        <v>2144</v>
      </c>
      <c r="G634" s="29">
        <v>44312</v>
      </c>
      <c r="H634" s="29">
        <v>44677</v>
      </c>
      <c r="I634" s="30">
        <v>85</v>
      </c>
      <c r="J634" s="31" t="s">
        <v>308</v>
      </c>
      <c r="K634" s="31" t="s">
        <v>309</v>
      </c>
      <c r="L634" s="31" t="s">
        <v>2014</v>
      </c>
      <c r="M634" s="31" t="s">
        <v>36</v>
      </c>
      <c r="N634" s="32" t="s">
        <v>1338</v>
      </c>
      <c r="O634" s="66">
        <v>541612.73</v>
      </c>
      <c r="P634" s="66">
        <v>82834.89</v>
      </c>
      <c r="Q634" s="65">
        <v>12743.83</v>
      </c>
      <c r="R634" s="66"/>
      <c r="S634" s="65">
        <v>74350</v>
      </c>
      <c r="T634" s="65">
        <f t="shared" si="10"/>
        <v>711541.45</v>
      </c>
      <c r="U634" s="67" t="s">
        <v>505</v>
      </c>
      <c r="V634" s="67"/>
      <c r="W634" s="66">
        <v>340434.36</v>
      </c>
      <c r="X634" s="68">
        <v>52066.43</v>
      </c>
    </row>
    <row r="635" spans="1:24" s="92" customFormat="1" ht="45" customHeight="1" x14ac:dyDescent="0.25">
      <c r="A635" s="90">
        <v>622</v>
      </c>
      <c r="B635" s="31" t="s">
        <v>3885</v>
      </c>
      <c r="C635" s="31">
        <v>144040</v>
      </c>
      <c r="D635" s="44" t="s">
        <v>1995</v>
      </c>
      <c r="E635" s="44" t="s">
        <v>2007</v>
      </c>
      <c r="F635" s="44" t="s">
        <v>2152</v>
      </c>
      <c r="G635" s="29">
        <v>44312</v>
      </c>
      <c r="H635" s="29">
        <v>44799</v>
      </c>
      <c r="I635" s="30">
        <v>85</v>
      </c>
      <c r="J635" s="31" t="s">
        <v>308</v>
      </c>
      <c r="K635" s="31" t="s">
        <v>309</v>
      </c>
      <c r="L635" s="31" t="s">
        <v>2017</v>
      </c>
      <c r="M635" s="31" t="s">
        <v>36</v>
      </c>
      <c r="N635" s="32" t="s">
        <v>1338</v>
      </c>
      <c r="O635" s="66">
        <v>5137554.88</v>
      </c>
      <c r="P635" s="66">
        <v>785743.69</v>
      </c>
      <c r="Q635" s="65">
        <v>120883.65</v>
      </c>
      <c r="R635" s="66"/>
      <c r="S635" s="65">
        <v>0</v>
      </c>
      <c r="T635" s="65">
        <f t="shared" si="10"/>
        <v>6044182.2200000007</v>
      </c>
      <c r="U635" s="67" t="s">
        <v>505</v>
      </c>
      <c r="V635" s="67" t="s">
        <v>39</v>
      </c>
      <c r="W635" s="66">
        <v>2760651.03</v>
      </c>
      <c r="X635" s="68">
        <v>422217.23</v>
      </c>
    </row>
    <row r="636" spans="1:24" s="92" customFormat="1" ht="45" customHeight="1" x14ac:dyDescent="0.25">
      <c r="A636" s="90">
        <v>623</v>
      </c>
      <c r="B636" s="31" t="s">
        <v>3885</v>
      </c>
      <c r="C636" s="31">
        <v>144037</v>
      </c>
      <c r="D636" s="44" t="s">
        <v>1996</v>
      </c>
      <c r="E636" s="44" t="s">
        <v>2008</v>
      </c>
      <c r="F636" s="44" t="s">
        <v>2152</v>
      </c>
      <c r="G636" s="29">
        <v>44312</v>
      </c>
      <c r="H636" s="29">
        <v>44799</v>
      </c>
      <c r="I636" s="30">
        <v>85</v>
      </c>
      <c r="J636" s="31" t="s">
        <v>308</v>
      </c>
      <c r="K636" s="31" t="s">
        <v>309</v>
      </c>
      <c r="L636" s="31" t="s">
        <v>2018</v>
      </c>
      <c r="M636" s="31" t="s">
        <v>36</v>
      </c>
      <c r="N636" s="32" t="s">
        <v>1338</v>
      </c>
      <c r="O636" s="66">
        <v>430014.17</v>
      </c>
      <c r="P636" s="66">
        <v>65766.86</v>
      </c>
      <c r="Q636" s="65">
        <v>10117.99</v>
      </c>
      <c r="R636" s="66"/>
      <c r="S636" s="65">
        <v>24752</v>
      </c>
      <c r="T636" s="65">
        <f t="shared" si="10"/>
        <v>530651.02</v>
      </c>
      <c r="U636" s="67" t="s">
        <v>505</v>
      </c>
      <c r="V636" s="67" t="s">
        <v>39</v>
      </c>
      <c r="W636" s="66">
        <v>282980.46000000002</v>
      </c>
      <c r="X636" s="68">
        <v>43279.35</v>
      </c>
    </row>
    <row r="637" spans="1:24" s="92" customFormat="1" ht="45" customHeight="1" x14ac:dyDescent="0.25">
      <c r="A637" s="90">
        <v>624</v>
      </c>
      <c r="B637" s="31" t="s">
        <v>1963</v>
      </c>
      <c r="C637" s="31">
        <v>144017</v>
      </c>
      <c r="D637" s="44" t="s">
        <v>2019</v>
      </c>
      <c r="E637" s="44" t="s">
        <v>2028</v>
      </c>
      <c r="F637" s="44" t="s">
        <v>2153</v>
      </c>
      <c r="G637" s="29">
        <v>44312</v>
      </c>
      <c r="H637" s="29">
        <v>44677</v>
      </c>
      <c r="I637" s="30">
        <v>85</v>
      </c>
      <c r="J637" s="31" t="s">
        <v>34</v>
      </c>
      <c r="K637" s="31" t="s">
        <v>1168</v>
      </c>
      <c r="L637" s="31" t="s">
        <v>2040</v>
      </c>
      <c r="M637" s="31" t="s">
        <v>36</v>
      </c>
      <c r="N637" s="32" t="s">
        <v>1338</v>
      </c>
      <c r="O637" s="66">
        <v>1357466.38</v>
      </c>
      <c r="P637" s="66">
        <v>207612.51</v>
      </c>
      <c r="Q637" s="65">
        <v>31940.38</v>
      </c>
      <c r="R637" s="66"/>
      <c r="S637" s="65">
        <v>0</v>
      </c>
      <c r="T637" s="65">
        <f t="shared" si="10"/>
        <v>1597019.2699999998</v>
      </c>
      <c r="U637" s="67" t="s">
        <v>505</v>
      </c>
      <c r="V637" s="67" t="s">
        <v>39</v>
      </c>
      <c r="W637" s="66">
        <v>775552.45</v>
      </c>
      <c r="X637" s="68">
        <v>118613.9</v>
      </c>
    </row>
    <row r="638" spans="1:24" s="92" customFormat="1" ht="45" customHeight="1" x14ac:dyDescent="0.25">
      <c r="A638" s="90">
        <v>625</v>
      </c>
      <c r="B638" s="31" t="s">
        <v>3885</v>
      </c>
      <c r="C638" s="31">
        <v>144021</v>
      </c>
      <c r="D638" s="44" t="s">
        <v>2020</v>
      </c>
      <c r="E638" s="44" t="s">
        <v>2029</v>
      </c>
      <c r="F638" s="44" t="s">
        <v>2154</v>
      </c>
      <c r="G638" s="29">
        <v>44312</v>
      </c>
      <c r="H638" s="29">
        <v>44921</v>
      </c>
      <c r="I638" s="30">
        <v>85</v>
      </c>
      <c r="J638" s="31" t="s">
        <v>498</v>
      </c>
      <c r="K638" s="31" t="s">
        <v>499</v>
      </c>
      <c r="L638" s="31" t="s">
        <v>500</v>
      </c>
      <c r="M638" s="31" t="s">
        <v>36</v>
      </c>
      <c r="N638" s="32" t="s">
        <v>1338</v>
      </c>
      <c r="O638" s="66">
        <v>4735532.91</v>
      </c>
      <c r="P638" s="66">
        <v>835682.28</v>
      </c>
      <c r="Q638" s="65">
        <v>0</v>
      </c>
      <c r="R638" s="66"/>
      <c r="S638" s="65">
        <v>0</v>
      </c>
      <c r="T638" s="65">
        <f t="shared" si="10"/>
        <v>5571215.1900000004</v>
      </c>
      <c r="U638" s="67" t="s">
        <v>505</v>
      </c>
      <c r="V638" s="67" t="s">
        <v>44</v>
      </c>
      <c r="W638" s="66">
        <v>3487281.25</v>
      </c>
      <c r="X638" s="68">
        <v>615402.57999999996</v>
      </c>
    </row>
    <row r="639" spans="1:24" s="92" customFormat="1" ht="45" customHeight="1" x14ac:dyDescent="0.25">
      <c r="A639" s="90">
        <v>626</v>
      </c>
      <c r="B639" s="31" t="s">
        <v>3885</v>
      </c>
      <c r="C639" s="31">
        <v>144214</v>
      </c>
      <c r="D639" s="44" t="s">
        <v>1959</v>
      </c>
      <c r="E639" s="44" t="s">
        <v>2030</v>
      </c>
      <c r="F639" s="44" t="s">
        <v>2155</v>
      </c>
      <c r="G639" s="29">
        <v>44312</v>
      </c>
      <c r="H639" s="29">
        <v>44830</v>
      </c>
      <c r="I639" s="30">
        <v>85</v>
      </c>
      <c r="J639" s="31" t="s">
        <v>34</v>
      </c>
      <c r="K639" s="31" t="s">
        <v>35</v>
      </c>
      <c r="L639" s="31" t="s">
        <v>2041</v>
      </c>
      <c r="M639" s="31" t="s">
        <v>36</v>
      </c>
      <c r="N639" s="32" t="s">
        <v>1338</v>
      </c>
      <c r="O639" s="66">
        <v>2872451.3</v>
      </c>
      <c r="P639" s="66">
        <v>439316.07</v>
      </c>
      <c r="Q639" s="65">
        <v>67587.09</v>
      </c>
      <c r="R639" s="66"/>
      <c r="S639" s="65">
        <v>17850</v>
      </c>
      <c r="T639" s="65">
        <f t="shared" si="10"/>
        <v>3397204.4599999995</v>
      </c>
      <c r="U639" s="67" t="s">
        <v>505</v>
      </c>
      <c r="V639" s="67" t="s">
        <v>39</v>
      </c>
      <c r="W639" s="66">
        <v>1675722.04</v>
      </c>
      <c r="X639" s="68">
        <v>256286.88</v>
      </c>
    </row>
    <row r="640" spans="1:24" s="92" customFormat="1" ht="45" customHeight="1" x14ac:dyDescent="0.25">
      <c r="A640" s="90">
        <v>627</v>
      </c>
      <c r="B640" s="31" t="s">
        <v>3885</v>
      </c>
      <c r="C640" s="31">
        <v>144074</v>
      </c>
      <c r="D640" s="44" t="s">
        <v>2021</v>
      </c>
      <c r="E640" s="44" t="s">
        <v>2031</v>
      </c>
      <c r="F640" s="44" t="s">
        <v>2156</v>
      </c>
      <c r="G640" s="29">
        <v>44312</v>
      </c>
      <c r="H640" s="29">
        <v>44677</v>
      </c>
      <c r="I640" s="30">
        <v>85</v>
      </c>
      <c r="J640" s="31" t="s">
        <v>308</v>
      </c>
      <c r="K640" s="31" t="s">
        <v>309</v>
      </c>
      <c r="L640" s="31" t="s">
        <v>2042</v>
      </c>
      <c r="M640" s="31" t="s">
        <v>36</v>
      </c>
      <c r="N640" s="32" t="s">
        <v>1338</v>
      </c>
      <c r="O640" s="66">
        <v>512663.62</v>
      </c>
      <c r="P640" s="66">
        <v>78407.38</v>
      </c>
      <c r="Q640" s="65">
        <v>12062.67</v>
      </c>
      <c r="R640" s="66"/>
      <c r="S640" s="65">
        <v>74350</v>
      </c>
      <c r="T640" s="65">
        <f t="shared" si="10"/>
        <v>677483.67</v>
      </c>
      <c r="U640" s="67" t="s">
        <v>505</v>
      </c>
      <c r="V640" s="67"/>
      <c r="W640" s="66">
        <v>274523.15999999997</v>
      </c>
      <c r="X640" s="68">
        <v>41985.9</v>
      </c>
    </row>
    <row r="641" spans="1:24" s="92" customFormat="1" ht="45" customHeight="1" x14ac:dyDescent="0.25">
      <c r="A641" s="90">
        <v>628</v>
      </c>
      <c r="B641" s="31" t="s">
        <v>3885</v>
      </c>
      <c r="C641" s="31">
        <v>144094</v>
      </c>
      <c r="D641" s="44" t="s">
        <v>2022</v>
      </c>
      <c r="E641" s="44" t="s">
        <v>2032</v>
      </c>
      <c r="F641" s="44" t="s">
        <v>2157</v>
      </c>
      <c r="G641" s="29">
        <v>44312</v>
      </c>
      <c r="H641" s="29">
        <v>44677</v>
      </c>
      <c r="I641" s="30">
        <v>85</v>
      </c>
      <c r="J641" s="31" t="s">
        <v>308</v>
      </c>
      <c r="K641" s="31" t="s">
        <v>1982</v>
      </c>
      <c r="L641" s="31" t="s">
        <v>2043</v>
      </c>
      <c r="M641" s="31" t="s">
        <v>36</v>
      </c>
      <c r="N641" s="32" t="s">
        <v>1338</v>
      </c>
      <c r="O641" s="66">
        <v>704294.87</v>
      </c>
      <c r="P641" s="66">
        <v>107715.69</v>
      </c>
      <c r="Q641" s="65">
        <v>16571.64</v>
      </c>
      <c r="R641" s="66"/>
      <c r="S641" s="65">
        <v>74350</v>
      </c>
      <c r="T641" s="65">
        <f t="shared" si="10"/>
        <v>902932.20000000007</v>
      </c>
      <c r="U641" s="67" t="s">
        <v>505</v>
      </c>
      <c r="V641" s="67"/>
      <c r="W641" s="66">
        <v>539757.38</v>
      </c>
      <c r="X641" s="68">
        <v>82551.14</v>
      </c>
    </row>
    <row r="642" spans="1:24" s="92" customFormat="1" ht="45" customHeight="1" x14ac:dyDescent="0.25">
      <c r="A642" s="90">
        <v>629</v>
      </c>
      <c r="B642" s="31" t="s">
        <v>1963</v>
      </c>
      <c r="C642" s="31">
        <v>144068</v>
      </c>
      <c r="D642" s="44" t="s">
        <v>2023</v>
      </c>
      <c r="E642" s="44" t="s">
        <v>2033</v>
      </c>
      <c r="F642" s="44" t="s">
        <v>2158</v>
      </c>
      <c r="G642" s="29">
        <v>44312</v>
      </c>
      <c r="H642" s="29">
        <v>44526</v>
      </c>
      <c r="I642" s="30">
        <v>85</v>
      </c>
      <c r="J642" s="31" t="s">
        <v>308</v>
      </c>
      <c r="K642" s="31" t="s">
        <v>354</v>
      </c>
      <c r="L642" s="31" t="s">
        <v>2038</v>
      </c>
      <c r="M642" s="31" t="s">
        <v>36</v>
      </c>
      <c r="N642" s="32" t="s">
        <v>1338</v>
      </c>
      <c r="O642" s="66">
        <v>310758.53999999998</v>
      </c>
      <c r="P642" s="66">
        <v>47527.79</v>
      </c>
      <c r="Q642" s="65">
        <v>7311.95</v>
      </c>
      <c r="R642" s="66"/>
      <c r="S642" s="65">
        <v>45831.18</v>
      </c>
      <c r="T642" s="65">
        <f t="shared" si="10"/>
        <v>411429.45999999996</v>
      </c>
      <c r="U642" s="67" t="s">
        <v>505</v>
      </c>
      <c r="V642" s="67"/>
      <c r="W642" s="66">
        <v>253024.55</v>
      </c>
      <c r="X642" s="68">
        <v>38697.870000000003</v>
      </c>
    </row>
    <row r="643" spans="1:24" s="92" customFormat="1" ht="45" customHeight="1" x14ac:dyDescent="0.25">
      <c r="A643" s="90">
        <v>630</v>
      </c>
      <c r="B643" s="31" t="s">
        <v>1963</v>
      </c>
      <c r="C643" s="31">
        <v>144281</v>
      </c>
      <c r="D643" s="44" t="s">
        <v>2024</v>
      </c>
      <c r="E643" s="44" t="s">
        <v>2034</v>
      </c>
      <c r="F643" s="44" t="s">
        <v>2154</v>
      </c>
      <c r="G643" s="29">
        <v>44312</v>
      </c>
      <c r="H643" s="29">
        <v>44921</v>
      </c>
      <c r="I643" s="30">
        <v>85</v>
      </c>
      <c r="J643" s="31" t="s">
        <v>498</v>
      </c>
      <c r="K643" s="31" t="s">
        <v>759</v>
      </c>
      <c r="L643" s="31" t="s">
        <v>2044</v>
      </c>
      <c r="M643" s="31" t="s">
        <v>36</v>
      </c>
      <c r="N643" s="32" t="s">
        <v>1338</v>
      </c>
      <c r="O643" s="66">
        <v>1792634.33</v>
      </c>
      <c r="P643" s="66">
        <v>316347.24</v>
      </c>
      <c r="Q643" s="65">
        <v>0</v>
      </c>
      <c r="R643" s="66"/>
      <c r="S643" s="65">
        <v>0</v>
      </c>
      <c r="T643" s="65">
        <f t="shared" si="10"/>
        <v>2108981.5700000003</v>
      </c>
      <c r="U643" s="67" t="s">
        <v>505</v>
      </c>
      <c r="V643" s="67" t="s">
        <v>44</v>
      </c>
      <c r="W643" s="66">
        <v>1320974.49</v>
      </c>
      <c r="X643" s="68">
        <v>233113.15000000002</v>
      </c>
    </row>
    <row r="644" spans="1:24" s="92" customFormat="1" ht="45" customHeight="1" x14ac:dyDescent="0.25">
      <c r="A644" s="90">
        <v>631</v>
      </c>
      <c r="B644" s="31" t="s">
        <v>1963</v>
      </c>
      <c r="C644" s="31">
        <v>144064</v>
      </c>
      <c r="D644" s="44" t="s">
        <v>2025</v>
      </c>
      <c r="E644" s="44" t="s">
        <v>2035</v>
      </c>
      <c r="F644" s="44" t="s">
        <v>2159</v>
      </c>
      <c r="G644" s="29">
        <v>44312</v>
      </c>
      <c r="H644" s="29">
        <v>44677</v>
      </c>
      <c r="I644" s="30">
        <v>85</v>
      </c>
      <c r="J644" s="31" t="s">
        <v>34</v>
      </c>
      <c r="K644" s="31" t="s">
        <v>1168</v>
      </c>
      <c r="L644" s="31" t="s">
        <v>2045</v>
      </c>
      <c r="M644" s="31" t="s">
        <v>36</v>
      </c>
      <c r="N644" s="32" t="s">
        <v>1338</v>
      </c>
      <c r="O644" s="66">
        <v>1804440.73</v>
      </c>
      <c r="P644" s="66">
        <v>275973.28999999998</v>
      </c>
      <c r="Q644" s="65">
        <v>42457.43</v>
      </c>
      <c r="R644" s="66"/>
      <c r="S644" s="65">
        <v>46170</v>
      </c>
      <c r="T644" s="65">
        <f t="shared" si="10"/>
        <v>2169041.4500000002</v>
      </c>
      <c r="U644" s="67" t="s">
        <v>505</v>
      </c>
      <c r="V644" s="67"/>
      <c r="W644" s="66">
        <v>950364.27</v>
      </c>
      <c r="X644" s="68">
        <v>145349.82999999999</v>
      </c>
    </row>
    <row r="645" spans="1:24" s="92" customFormat="1" ht="45" customHeight="1" x14ac:dyDescent="0.25">
      <c r="A645" s="90">
        <v>632</v>
      </c>
      <c r="B645" s="31" t="s">
        <v>1963</v>
      </c>
      <c r="C645" s="31">
        <v>144008</v>
      </c>
      <c r="D645" s="44" t="s">
        <v>2026</v>
      </c>
      <c r="E645" s="44" t="s">
        <v>2036</v>
      </c>
      <c r="F645" s="44" t="s">
        <v>2160</v>
      </c>
      <c r="G645" s="29">
        <v>44312</v>
      </c>
      <c r="H645" s="29">
        <v>44921</v>
      </c>
      <c r="I645" s="30">
        <v>85</v>
      </c>
      <c r="J645" s="31" t="s">
        <v>24</v>
      </c>
      <c r="K645" s="31" t="s">
        <v>25</v>
      </c>
      <c r="L645" s="31" t="s">
        <v>2046</v>
      </c>
      <c r="M645" s="31" t="s">
        <v>36</v>
      </c>
      <c r="N645" s="32" t="s">
        <v>1338</v>
      </c>
      <c r="O645" s="66">
        <v>1302624.72</v>
      </c>
      <c r="P645" s="66">
        <v>229874.95</v>
      </c>
      <c r="Q645" s="65">
        <v>0</v>
      </c>
      <c r="R645" s="66"/>
      <c r="S645" s="65">
        <v>84252</v>
      </c>
      <c r="T645" s="65">
        <f t="shared" si="10"/>
        <v>1616751.67</v>
      </c>
      <c r="U645" s="67" t="s">
        <v>505</v>
      </c>
      <c r="V645" s="67" t="s">
        <v>39</v>
      </c>
      <c r="W645" s="66">
        <v>559197.07999999996</v>
      </c>
      <c r="X645" s="68">
        <v>98681.84</v>
      </c>
    </row>
    <row r="646" spans="1:24" s="92" customFormat="1" ht="45" customHeight="1" x14ac:dyDescent="0.25">
      <c r="A646" s="90">
        <v>633</v>
      </c>
      <c r="B646" s="31" t="s">
        <v>1963</v>
      </c>
      <c r="C646" s="31">
        <v>144159</v>
      </c>
      <c r="D646" s="44" t="s">
        <v>2027</v>
      </c>
      <c r="E646" s="44" t="s">
        <v>2037</v>
      </c>
      <c r="F646" s="44" t="s">
        <v>1967</v>
      </c>
      <c r="G646" s="29">
        <v>44312</v>
      </c>
      <c r="H646" s="29">
        <v>44677</v>
      </c>
      <c r="I646" s="30">
        <v>85</v>
      </c>
      <c r="J646" s="31" t="s">
        <v>308</v>
      </c>
      <c r="K646" s="31" t="s">
        <v>1175</v>
      </c>
      <c r="L646" s="31" t="s">
        <v>2039</v>
      </c>
      <c r="M646" s="31" t="s">
        <v>36</v>
      </c>
      <c r="N646" s="32" t="s">
        <v>1338</v>
      </c>
      <c r="O646" s="66">
        <v>459306.25</v>
      </c>
      <c r="P646" s="66">
        <v>70246.83</v>
      </c>
      <c r="Q646" s="65">
        <v>10807.21</v>
      </c>
      <c r="R646" s="66"/>
      <c r="S646" s="65">
        <v>0</v>
      </c>
      <c r="T646" s="65">
        <f t="shared" si="10"/>
        <v>540360.28999999992</v>
      </c>
      <c r="U646" s="67" t="s">
        <v>505</v>
      </c>
      <c r="V646" s="67" t="s">
        <v>39</v>
      </c>
      <c r="W646" s="66">
        <v>289467.96999999997</v>
      </c>
      <c r="X646" s="68">
        <v>44271.57</v>
      </c>
    </row>
    <row r="647" spans="1:24" s="92" customFormat="1" ht="45" customHeight="1" x14ac:dyDescent="0.25">
      <c r="A647" s="90">
        <v>634</v>
      </c>
      <c r="B647" s="31" t="s">
        <v>1963</v>
      </c>
      <c r="C647" s="31">
        <v>144043</v>
      </c>
      <c r="D647" s="44" t="s">
        <v>2047</v>
      </c>
      <c r="E647" s="44" t="s">
        <v>2057</v>
      </c>
      <c r="F647" s="44" t="s">
        <v>2161</v>
      </c>
      <c r="G647" s="29">
        <v>44312</v>
      </c>
      <c r="H647" s="29">
        <v>44646</v>
      </c>
      <c r="I647" s="30">
        <v>85</v>
      </c>
      <c r="J647" s="31" t="s">
        <v>308</v>
      </c>
      <c r="K647" s="31" t="s">
        <v>309</v>
      </c>
      <c r="L647" s="31" t="s">
        <v>2069</v>
      </c>
      <c r="M647" s="31" t="s">
        <v>36</v>
      </c>
      <c r="N647" s="32" t="s">
        <v>1338</v>
      </c>
      <c r="O647" s="66">
        <v>147523.88</v>
      </c>
      <c r="P647" s="66">
        <v>22562.47</v>
      </c>
      <c r="Q647" s="65">
        <v>3471.15</v>
      </c>
      <c r="R647" s="66"/>
      <c r="S647" s="65">
        <v>12852</v>
      </c>
      <c r="T647" s="65">
        <f t="shared" si="10"/>
        <v>186409.5</v>
      </c>
      <c r="U647" s="67" t="s">
        <v>505</v>
      </c>
      <c r="V647" s="67" t="s">
        <v>39</v>
      </c>
      <c r="W647" s="66">
        <v>84698.33</v>
      </c>
      <c r="X647" s="68">
        <v>12953.86</v>
      </c>
    </row>
    <row r="648" spans="1:24" s="92" customFormat="1" ht="45" customHeight="1" x14ac:dyDescent="0.25">
      <c r="A648" s="90">
        <v>635</v>
      </c>
      <c r="B648" s="31" t="s">
        <v>1963</v>
      </c>
      <c r="C648" s="31">
        <v>144024</v>
      </c>
      <c r="D648" s="44" t="s">
        <v>2048</v>
      </c>
      <c r="E648" s="44" t="s">
        <v>2058</v>
      </c>
      <c r="F648" s="44" t="s">
        <v>2162</v>
      </c>
      <c r="G648" s="29">
        <v>44312</v>
      </c>
      <c r="H648" s="29">
        <v>44495</v>
      </c>
      <c r="I648" s="30">
        <v>85</v>
      </c>
      <c r="J648" s="31" t="s">
        <v>308</v>
      </c>
      <c r="K648" s="31" t="s">
        <v>1175</v>
      </c>
      <c r="L648" s="31" t="s">
        <v>2070</v>
      </c>
      <c r="M648" s="31" t="s">
        <v>36</v>
      </c>
      <c r="N648" s="32" t="s">
        <v>1338</v>
      </c>
      <c r="O648" s="66">
        <v>573113.31000000006</v>
      </c>
      <c r="P648" s="66">
        <v>87652.62</v>
      </c>
      <c r="Q648" s="65">
        <v>13485.02</v>
      </c>
      <c r="R648" s="66"/>
      <c r="S648" s="65">
        <v>44540</v>
      </c>
      <c r="T648" s="65">
        <f t="shared" si="10"/>
        <v>718790.95000000007</v>
      </c>
      <c r="U648" s="67" t="s">
        <v>505</v>
      </c>
      <c r="V648" s="67"/>
      <c r="W648" s="66">
        <v>435299.15</v>
      </c>
      <c r="X648" s="68">
        <v>66575.17</v>
      </c>
    </row>
    <row r="649" spans="1:24" s="92" customFormat="1" ht="45" customHeight="1" x14ac:dyDescent="0.25">
      <c r="A649" s="90">
        <v>636</v>
      </c>
      <c r="B649" s="31" t="s">
        <v>1963</v>
      </c>
      <c r="C649" s="31">
        <v>144060</v>
      </c>
      <c r="D649" s="44" t="s">
        <v>2049</v>
      </c>
      <c r="E649" s="44" t="s">
        <v>2059</v>
      </c>
      <c r="F649" s="44" t="s">
        <v>2163</v>
      </c>
      <c r="G649" s="29">
        <v>44312</v>
      </c>
      <c r="H649" s="29">
        <v>44677</v>
      </c>
      <c r="I649" s="30">
        <v>85</v>
      </c>
      <c r="J649" s="31" t="s">
        <v>34</v>
      </c>
      <c r="K649" s="31" t="s">
        <v>1168</v>
      </c>
      <c r="L649" s="31" t="s">
        <v>2071</v>
      </c>
      <c r="M649" s="31" t="s">
        <v>36</v>
      </c>
      <c r="N649" s="32" t="s">
        <v>1338</v>
      </c>
      <c r="O649" s="66">
        <v>141556.38</v>
      </c>
      <c r="P649" s="66">
        <v>21649.8</v>
      </c>
      <c r="Q649" s="65">
        <v>3330.74</v>
      </c>
      <c r="R649" s="66"/>
      <c r="S649" s="65">
        <v>17610</v>
      </c>
      <c r="T649" s="65">
        <f t="shared" si="10"/>
        <v>184146.91999999998</v>
      </c>
      <c r="U649" s="67" t="s">
        <v>505</v>
      </c>
      <c r="V649" s="67"/>
      <c r="W649" s="66">
        <v>141242.09</v>
      </c>
      <c r="X649" s="68">
        <v>21601.73</v>
      </c>
    </row>
    <row r="650" spans="1:24" s="92" customFormat="1" ht="45" customHeight="1" x14ac:dyDescent="0.25">
      <c r="A650" s="90">
        <v>637</v>
      </c>
      <c r="B650" s="31" t="s">
        <v>1963</v>
      </c>
      <c r="C650" s="31">
        <v>144059</v>
      </c>
      <c r="D650" s="44" t="s">
        <v>2050</v>
      </c>
      <c r="E650" s="44" t="s">
        <v>2357</v>
      </c>
      <c r="F650" s="44" t="s">
        <v>2164</v>
      </c>
      <c r="G650" s="29">
        <v>44312</v>
      </c>
      <c r="H650" s="29">
        <v>44677</v>
      </c>
      <c r="I650" s="30">
        <v>85</v>
      </c>
      <c r="J650" s="31" t="s">
        <v>34</v>
      </c>
      <c r="K650" s="31" t="s">
        <v>1168</v>
      </c>
      <c r="L650" s="31" t="s">
        <v>2066</v>
      </c>
      <c r="M650" s="31" t="s">
        <v>36</v>
      </c>
      <c r="N650" s="32" t="s">
        <v>1338</v>
      </c>
      <c r="O650" s="66">
        <v>128267.93</v>
      </c>
      <c r="P650" s="66">
        <v>19617.45</v>
      </c>
      <c r="Q650" s="65">
        <v>3018.07</v>
      </c>
      <c r="R650" s="66"/>
      <c r="S650" s="65">
        <v>17610</v>
      </c>
      <c r="T650" s="65">
        <f t="shared" ref="T650:T713" si="11">SUM(O650:S650)</f>
        <v>168513.45</v>
      </c>
      <c r="U650" s="67" t="s">
        <v>505</v>
      </c>
      <c r="V650" s="67"/>
      <c r="W650" s="66">
        <v>107206.88</v>
      </c>
      <c r="X650" s="68">
        <v>16396.349999999999</v>
      </c>
    </row>
    <row r="651" spans="1:24" s="92" customFormat="1" ht="45" customHeight="1" x14ac:dyDescent="0.25">
      <c r="A651" s="90">
        <v>638</v>
      </c>
      <c r="B651" s="31" t="s">
        <v>1963</v>
      </c>
      <c r="C651" s="31">
        <v>144147</v>
      </c>
      <c r="D651" s="44" t="s">
        <v>2051</v>
      </c>
      <c r="E651" s="44" t="s">
        <v>2060</v>
      </c>
      <c r="F651" s="44" t="s">
        <v>1967</v>
      </c>
      <c r="G651" s="29">
        <v>44312</v>
      </c>
      <c r="H651" s="29">
        <v>44707</v>
      </c>
      <c r="I651" s="30">
        <v>85</v>
      </c>
      <c r="J651" s="31" t="s">
        <v>308</v>
      </c>
      <c r="K651" s="31" t="s">
        <v>1175</v>
      </c>
      <c r="L651" s="31" t="s">
        <v>2072</v>
      </c>
      <c r="M651" s="31" t="s">
        <v>36</v>
      </c>
      <c r="N651" s="32" t="s">
        <v>1338</v>
      </c>
      <c r="O651" s="66">
        <v>646786.69999999995</v>
      </c>
      <c r="P651" s="66">
        <v>98920.320000000007</v>
      </c>
      <c r="Q651" s="65">
        <v>15218.51</v>
      </c>
      <c r="R651" s="66"/>
      <c r="S651" s="65">
        <v>0</v>
      </c>
      <c r="T651" s="65">
        <f t="shared" si="11"/>
        <v>760925.53</v>
      </c>
      <c r="U651" s="67" t="s">
        <v>505</v>
      </c>
      <c r="V651" s="67" t="s">
        <v>39</v>
      </c>
      <c r="W651" s="66">
        <v>471080.95</v>
      </c>
      <c r="X651" s="68">
        <v>72047.67</v>
      </c>
    </row>
    <row r="652" spans="1:24" s="92" customFormat="1" ht="45" customHeight="1" x14ac:dyDescent="0.25">
      <c r="A652" s="90">
        <v>639</v>
      </c>
      <c r="B652" s="31" t="s">
        <v>1963</v>
      </c>
      <c r="C652" s="31">
        <v>144199</v>
      </c>
      <c r="D652" s="44" t="s">
        <v>2052</v>
      </c>
      <c r="E652" s="44" t="s">
        <v>2061</v>
      </c>
      <c r="F652" s="44" t="s">
        <v>2165</v>
      </c>
      <c r="G652" s="29">
        <v>44312</v>
      </c>
      <c r="H652" s="29">
        <v>44799</v>
      </c>
      <c r="I652" s="30">
        <v>85</v>
      </c>
      <c r="J652" s="31" t="s">
        <v>308</v>
      </c>
      <c r="K652" s="31" t="s">
        <v>309</v>
      </c>
      <c r="L652" s="31" t="s">
        <v>2067</v>
      </c>
      <c r="M652" s="31" t="s">
        <v>36</v>
      </c>
      <c r="N652" s="32" t="s">
        <v>1338</v>
      </c>
      <c r="O652" s="66">
        <v>431282.73</v>
      </c>
      <c r="P652" s="66">
        <v>65960.88</v>
      </c>
      <c r="Q652" s="65">
        <v>10147.84</v>
      </c>
      <c r="R652" s="66"/>
      <c r="S652" s="65">
        <v>5950</v>
      </c>
      <c r="T652" s="65">
        <f t="shared" si="11"/>
        <v>513341.45</v>
      </c>
      <c r="U652" s="67" t="s">
        <v>505</v>
      </c>
      <c r="V652" s="67" t="s">
        <v>39</v>
      </c>
      <c r="W652" s="66">
        <v>263811.32</v>
      </c>
      <c r="X652" s="68">
        <v>40347.61</v>
      </c>
    </row>
    <row r="653" spans="1:24" s="92" customFormat="1" ht="45" customHeight="1" x14ac:dyDescent="0.25">
      <c r="A653" s="90">
        <v>640</v>
      </c>
      <c r="B653" s="31" t="s">
        <v>1963</v>
      </c>
      <c r="C653" s="31">
        <v>144104</v>
      </c>
      <c r="D653" s="44" t="s">
        <v>2053</v>
      </c>
      <c r="E653" s="44" t="s">
        <v>2062</v>
      </c>
      <c r="F653" s="44" t="s">
        <v>2166</v>
      </c>
      <c r="G653" s="29">
        <v>44312</v>
      </c>
      <c r="H653" s="29">
        <v>44677</v>
      </c>
      <c r="I653" s="30">
        <v>85</v>
      </c>
      <c r="J653" s="31" t="s">
        <v>34</v>
      </c>
      <c r="K653" s="31" t="s">
        <v>828</v>
      </c>
      <c r="L653" s="31" t="s">
        <v>2073</v>
      </c>
      <c r="M653" s="31" t="s">
        <v>36</v>
      </c>
      <c r="N653" s="32" t="s">
        <v>1338</v>
      </c>
      <c r="O653" s="66">
        <v>1013816.61</v>
      </c>
      <c r="P653" s="66">
        <v>155054.31</v>
      </c>
      <c r="Q653" s="65">
        <v>23854.5</v>
      </c>
      <c r="R653" s="66"/>
      <c r="S653" s="65">
        <v>53310</v>
      </c>
      <c r="T653" s="65">
        <f t="shared" si="11"/>
        <v>1246035.42</v>
      </c>
      <c r="U653" s="67" t="s">
        <v>505</v>
      </c>
      <c r="V653" s="67"/>
      <c r="W653" s="66">
        <v>518938.76</v>
      </c>
      <c r="X653" s="68">
        <v>79367.11</v>
      </c>
    </row>
    <row r="654" spans="1:24" s="92" customFormat="1" ht="45" customHeight="1" x14ac:dyDescent="0.25">
      <c r="A654" s="90">
        <v>641</v>
      </c>
      <c r="B654" s="31" t="s">
        <v>1963</v>
      </c>
      <c r="C654" s="31">
        <v>144048</v>
      </c>
      <c r="D654" s="44" t="s">
        <v>2054</v>
      </c>
      <c r="E654" s="44" t="s">
        <v>2063</v>
      </c>
      <c r="F654" s="44" t="s">
        <v>2167</v>
      </c>
      <c r="G654" s="29">
        <v>44312</v>
      </c>
      <c r="H654" s="29">
        <v>44768</v>
      </c>
      <c r="I654" s="30">
        <v>80</v>
      </c>
      <c r="J654" s="31" t="s">
        <v>42</v>
      </c>
      <c r="K654" s="31" t="s">
        <v>43</v>
      </c>
      <c r="L654" s="31" t="s">
        <v>43</v>
      </c>
      <c r="M654" s="31" t="s">
        <v>36</v>
      </c>
      <c r="N654" s="32" t="s">
        <v>1338</v>
      </c>
      <c r="O654" s="66">
        <v>38418953.770000003</v>
      </c>
      <c r="P654" s="66">
        <v>8644264.5899999999</v>
      </c>
      <c r="Q654" s="65">
        <v>960473.86</v>
      </c>
      <c r="R654" s="66"/>
      <c r="S654" s="65">
        <v>3633126.89</v>
      </c>
      <c r="T654" s="65">
        <f t="shared" si="11"/>
        <v>51656819.109999999</v>
      </c>
      <c r="U654" s="67" t="s">
        <v>505</v>
      </c>
      <c r="V654" s="67" t="s">
        <v>39</v>
      </c>
      <c r="W654" s="66">
        <v>38344384.280000001</v>
      </c>
      <c r="X654" s="68">
        <v>8627486.4600000009</v>
      </c>
    </row>
    <row r="655" spans="1:24" s="92" customFormat="1" ht="45" customHeight="1" x14ac:dyDescent="0.25">
      <c r="A655" s="90">
        <v>642</v>
      </c>
      <c r="B655" s="31" t="s">
        <v>1963</v>
      </c>
      <c r="C655" s="31">
        <v>144005</v>
      </c>
      <c r="D655" s="44" t="s">
        <v>2055</v>
      </c>
      <c r="E655" s="44" t="s">
        <v>2064</v>
      </c>
      <c r="F655" s="44" t="s">
        <v>2168</v>
      </c>
      <c r="G655" s="29">
        <v>44312</v>
      </c>
      <c r="H655" s="29">
        <v>44677</v>
      </c>
      <c r="I655" s="30">
        <v>85</v>
      </c>
      <c r="J655" s="31" t="s">
        <v>24</v>
      </c>
      <c r="K655" s="31" t="s">
        <v>578</v>
      </c>
      <c r="L655" s="31" t="s">
        <v>2068</v>
      </c>
      <c r="M655" s="31" t="s">
        <v>36</v>
      </c>
      <c r="N655" s="32" t="s">
        <v>1338</v>
      </c>
      <c r="O655" s="66">
        <v>569816.37</v>
      </c>
      <c r="P655" s="66">
        <v>87148.37</v>
      </c>
      <c r="Q655" s="65">
        <v>13407.46</v>
      </c>
      <c r="R655" s="66"/>
      <c r="S655" s="65">
        <v>20230</v>
      </c>
      <c r="T655" s="65">
        <f t="shared" si="11"/>
        <v>690602.2</v>
      </c>
      <c r="U655" s="67" t="s">
        <v>505</v>
      </c>
      <c r="V655" s="67"/>
      <c r="W655" s="66">
        <v>316787.33999999997</v>
      </c>
      <c r="X655" s="68">
        <v>48449.82</v>
      </c>
    </row>
    <row r="656" spans="1:24" s="92" customFormat="1" ht="45" customHeight="1" x14ac:dyDescent="0.25">
      <c r="A656" s="90">
        <v>643</v>
      </c>
      <c r="B656" s="31" t="s">
        <v>1963</v>
      </c>
      <c r="C656" s="31">
        <v>144100</v>
      </c>
      <c r="D656" s="44" t="s">
        <v>2056</v>
      </c>
      <c r="E656" s="44" t="s">
        <v>2065</v>
      </c>
      <c r="F656" s="44" t="s">
        <v>2169</v>
      </c>
      <c r="G656" s="29">
        <v>44312</v>
      </c>
      <c r="H656" s="29">
        <v>44677</v>
      </c>
      <c r="I656" s="30">
        <v>85</v>
      </c>
      <c r="J656" s="31" t="s">
        <v>308</v>
      </c>
      <c r="K656" s="31" t="s">
        <v>1175</v>
      </c>
      <c r="L656" s="31" t="s">
        <v>2074</v>
      </c>
      <c r="M656" s="31" t="s">
        <v>36</v>
      </c>
      <c r="N656" s="32" t="s">
        <v>1338</v>
      </c>
      <c r="O656" s="66">
        <v>455801.74</v>
      </c>
      <c r="P656" s="66">
        <v>69710.850000000006</v>
      </c>
      <c r="Q656" s="65">
        <v>10724.75</v>
      </c>
      <c r="R656" s="66"/>
      <c r="S656" s="65">
        <v>0</v>
      </c>
      <c r="T656" s="65">
        <f t="shared" si="11"/>
        <v>536237.34</v>
      </c>
      <c r="U656" s="67" t="s">
        <v>505</v>
      </c>
      <c r="V656" s="67" t="s">
        <v>39</v>
      </c>
      <c r="W656" s="66">
        <v>310229.23</v>
      </c>
      <c r="X656" s="68">
        <v>47446.81</v>
      </c>
    </row>
    <row r="657" spans="1:24" s="92" customFormat="1" ht="45" customHeight="1" x14ac:dyDescent="0.25">
      <c r="A657" s="90">
        <v>644</v>
      </c>
      <c r="B657" s="31" t="s">
        <v>1963</v>
      </c>
      <c r="C657" s="31">
        <v>144177</v>
      </c>
      <c r="D657" s="44" t="s">
        <v>2075</v>
      </c>
      <c r="E657" s="44" t="s">
        <v>2085</v>
      </c>
      <c r="F657" s="44" t="s">
        <v>2161</v>
      </c>
      <c r="G657" s="29">
        <v>44312</v>
      </c>
      <c r="H657" s="29">
        <v>44677</v>
      </c>
      <c r="I657" s="30">
        <v>85</v>
      </c>
      <c r="J657" s="31" t="s">
        <v>308</v>
      </c>
      <c r="K657" s="31" t="s">
        <v>309</v>
      </c>
      <c r="L657" s="31" t="s">
        <v>2093</v>
      </c>
      <c r="M657" s="31" t="s">
        <v>36</v>
      </c>
      <c r="N657" s="32" t="s">
        <v>1338</v>
      </c>
      <c r="O657" s="66">
        <v>488118.62</v>
      </c>
      <c r="P657" s="66">
        <v>74653.440000000002</v>
      </c>
      <c r="Q657" s="65">
        <v>11485.15</v>
      </c>
      <c r="R657" s="66"/>
      <c r="S657" s="65">
        <v>5950</v>
      </c>
      <c r="T657" s="65">
        <f t="shared" si="11"/>
        <v>580207.21000000008</v>
      </c>
      <c r="U657" s="67" t="s">
        <v>505</v>
      </c>
      <c r="V657" s="67" t="s">
        <v>39</v>
      </c>
      <c r="W657" s="66">
        <v>316430.48</v>
      </c>
      <c r="X657" s="68">
        <v>48395.25</v>
      </c>
    </row>
    <row r="658" spans="1:24" s="92" customFormat="1" ht="45" customHeight="1" x14ac:dyDescent="0.25">
      <c r="A658" s="90">
        <v>645</v>
      </c>
      <c r="B658" s="31" t="s">
        <v>3885</v>
      </c>
      <c r="C658" s="31">
        <v>144099</v>
      </c>
      <c r="D658" s="44" t="s">
        <v>2084</v>
      </c>
      <c r="E658" s="44" t="s">
        <v>2358</v>
      </c>
      <c r="F658" s="44" t="s">
        <v>2169</v>
      </c>
      <c r="G658" s="29">
        <v>44312</v>
      </c>
      <c r="H658" s="29">
        <v>44677</v>
      </c>
      <c r="I658" s="30">
        <v>85</v>
      </c>
      <c r="J658" s="31" t="s">
        <v>308</v>
      </c>
      <c r="K658" s="31" t="s">
        <v>1175</v>
      </c>
      <c r="L658" s="31" t="s">
        <v>2096</v>
      </c>
      <c r="M658" s="31" t="s">
        <v>36</v>
      </c>
      <c r="N658" s="32" t="s">
        <v>1338</v>
      </c>
      <c r="O658" s="66">
        <v>2032452.07</v>
      </c>
      <c r="P658" s="66">
        <v>310845.59000000003</v>
      </c>
      <c r="Q658" s="65">
        <v>47822.42</v>
      </c>
      <c r="R658" s="66"/>
      <c r="S658" s="65">
        <v>0</v>
      </c>
      <c r="T658" s="65">
        <f t="shared" si="11"/>
        <v>2391120.08</v>
      </c>
      <c r="U658" s="67" t="s">
        <v>505</v>
      </c>
      <c r="V658" s="67" t="s">
        <v>39</v>
      </c>
      <c r="W658" s="66">
        <v>891859.38</v>
      </c>
      <c r="X658" s="68">
        <v>136402.00999999998</v>
      </c>
    </row>
    <row r="659" spans="1:24" s="92" customFormat="1" ht="45" customHeight="1" x14ac:dyDescent="0.25">
      <c r="A659" s="90">
        <v>646</v>
      </c>
      <c r="B659" s="31" t="s">
        <v>1963</v>
      </c>
      <c r="C659" s="31">
        <v>144015</v>
      </c>
      <c r="D659" s="44" t="s">
        <v>2076</v>
      </c>
      <c r="E659" s="44" t="s">
        <v>2086</v>
      </c>
      <c r="F659" s="44" t="s">
        <v>2170</v>
      </c>
      <c r="G659" s="29">
        <v>44312</v>
      </c>
      <c r="H659" s="29">
        <v>44495</v>
      </c>
      <c r="I659" s="30">
        <v>85</v>
      </c>
      <c r="J659" s="31" t="s">
        <v>308</v>
      </c>
      <c r="K659" s="31" t="s">
        <v>354</v>
      </c>
      <c r="L659" s="31" t="s">
        <v>2094</v>
      </c>
      <c r="M659" s="31" t="s">
        <v>36</v>
      </c>
      <c r="N659" s="32" t="s">
        <v>1338</v>
      </c>
      <c r="O659" s="66">
        <v>163705.16</v>
      </c>
      <c r="P659" s="66">
        <v>25037.26</v>
      </c>
      <c r="Q659" s="65">
        <v>3851.88</v>
      </c>
      <c r="R659" s="66"/>
      <c r="S659" s="65">
        <v>28475</v>
      </c>
      <c r="T659" s="65">
        <f t="shared" si="11"/>
        <v>221069.30000000002</v>
      </c>
      <c r="U659" s="67" t="s">
        <v>505</v>
      </c>
      <c r="V659" s="67"/>
      <c r="W659" s="66">
        <v>128006.49</v>
      </c>
      <c r="X659" s="68">
        <v>19577.47</v>
      </c>
    </row>
    <row r="660" spans="1:24" s="92" customFormat="1" ht="45" customHeight="1" x14ac:dyDescent="0.25">
      <c r="A660" s="90">
        <v>647</v>
      </c>
      <c r="B660" s="31" t="s">
        <v>3885</v>
      </c>
      <c r="C660" s="31">
        <v>144288</v>
      </c>
      <c r="D660" s="44" t="s">
        <v>2077</v>
      </c>
      <c r="E660" s="44" t="s">
        <v>2087</v>
      </c>
      <c r="F660" s="44" t="s">
        <v>2171</v>
      </c>
      <c r="G660" s="29">
        <v>44312</v>
      </c>
      <c r="H660" s="29">
        <v>44677</v>
      </c>
      <c r="I660" s="30">
        <v>85</v>
      </c>
      <c r="J660" s="31" t="s">
        <v>34</v>
      </c>
      <c r="K660" s="31" t="s">
        <v>1168</v>
      </c>
      <c r="L660" s="31" t="s">
        <v>2097</v>
      </c>
      <c r="M660" s="31" t="s">
        <v>36</v>
      </c>
      <c r="N660" s="32" t="s">
        <v>1338</v>
      </c>
      <c r="O660" s="66">
        <v>177343.29</v>
      </c>
      <c r="P660" s="66">
        <v>27123.08</v>
      </c>
      <c r="Q660" s="65">
        <v>4172.79</v>
      </c>
      <c r="R660" s="66"/>
      <c r="S660" s="65">
        <v>17610</v>
      </c>
      <c r="T660" s="65">
        <f t="shared" si="11"/>
        <v>226249.16</v>
      </c>
      <c r="U660" s="67" t="s">
        <v>505</v>
      </c>
      <c r="V660" s="67"/>
      <c r="W660" s="66">
        <v>121671.57</v>
      </c>
      <c r="X660" s="68">
        <v>18608.579999999998</v>
      </c>
    </row>
    <row r="661" spans="1:24" s="92" customFormat="1" ht="45" customHeight="1" x14ac:dyDescent="0.25">
      <c r="A661" s="90">
        <v>648</v>
      </c>
      <c r="B661" s="31" t="s">
        <v>1963</v>
      </c>
      <c r="C661" s="31">
        <v>144020</v>
      </c>
      <c r="D661" s="44" t="s">
        <v>2078</v>
      </c>
      <c r="E661" s="44" t="s">
        <v>2088</v>
      </c>
      <c r="F661" s="44" t="s">
        <v>1967</v>
      </c>
      <c r="G661" s="29">
        <v>44312</v>
      </c>
      <c r="H661" s="29">
        <v>44738</v>
      </c>
      <c r="I661" s="30">
        <v>85</v>
      </c>
      <c r="J661" s="31" t="s">
        <v>308</v>
      </c>
      <c r="K661" s="31" t="s">
        <v>354</v>
      </c>
      <c r="L661" s="31" t="s">
        <v>2098</v>
      </c>
      <c r="M661" s="31" t="s">
        <v>36</v>
      </c>
      <c r="N661" s="32" t="s">
        <v>1338</v>
      </c>
      <c r="O661" s="66">
        <v>1226244.96</v>
      </c>
      <c r="P661" s="66">
        <v>187543.35</v>
      </c>
      <c r="Q661" s="65">
        <v>28852.82</v>
      </c>
      <c r="R661" s="66"/>
      <c r="S661" s="65">
        <v>0</v>
      </c>
      <c r="T661" s="65">
        <f t="shared" si="11"/>
        <v>1442641.1300000001</v>
      </c>
      <c r="U661" s="67" t="s">
        <v>505</v>
      </c>
      <c r="V661" s="67" t="s">
        <v>39</v>
      </c>
      <c r="W661" s="66">
        <v>597282.47</v>
      </c>
      <c r="X661" s="68">
        <v>91349.09</v>
      </c>
    </row>
    <row r="662" spans="1:24" s="92" customFormat="1" ht="45" customHeight="1" x14ac:dyDescent="0.25">
      <c r="A662" s="90">
        <v>649</v>
      </c>
      <c r="B662" s="31" t="s">
        <v>1963</v>
      </c>
      <c r="C662" s="31">
        <v>144052</v>
      </c>
      <c r="D662" s="44" t="s">
        <v>2079</v>
      </c>
      <c r="E662" s="44" t="s">
        <v>2089</v>
      </c>
      <c r="F662" s="44" t="s">
        <v>2161</v>
      </c>
      <c r="G662" s="29">
        <v>44312</v>
      </c>
      <c r="H662" s="29">
        <v>44618</v>
      </c>
      <c r="I662" s="30">
        <v>85</v>
      </c>
      <c r="J662" s="31" t="s">
        <v>308</v>
      </c>
      <c r="K662" s="31" t="s">
        <v>1982</v>
      </c>
      <c r="L662" s="31" t="s">
        <v>2095</v>
      </c>
      <c r="M662" s="31" t="s">
        <v>36</v>
      </c>
      <c r="N662" s="32" t="s">
        <v>1338</v>
      </c>
      <c r="O662" s="66">
        <v>726874.21</v>
      </c>
      <c r="P662" s="66">
        <v>111168.98</v>
      </c>
      <c r="Q662" s="65">
        <v>17102.93</v>
      </c>
      <c r="R662" s="66"/>
      <c r="S662" s="65">
        <v>12852</v>
      </c>
      <c r="T662" s="65">
        <f t="shared" si="11"/>
        <v>867998.12</v>
      </c>
      <c r="U662" s="67" t="s">
        <v>505</v>
      </c>
      <c r="V662" s="67" t="s">
        <v>39</v>
      </c>
      <c r="W662" s="66">
        <v>417861.65</v>
      </c>
      <c r="X662" s="68">
        <v>63908.25</v>
      </c>
    </row>
    <row r="663" spans="1:24" s="92" customFormat="1" ht="45" customHeight="1" x14ac:dyDescent="0.25">
      <c r="A663" s="90">
        <v>650</v>
      </c>
      <c r="B663" s="31" t="s">
        <v>3885</v>
      </c>
      <c r="C663" s="31">
        <v>144042</v>
      </c>
      <c r="D663" s="44" t="s">
        <v>2080</v>
      </c>
      <c r="E663" s="44" t="s">
        <v>2090</v>
      </c>
      <c r="F663" s="44" t="s">
        <v>2172</v>
      </c>
      <c r="G663" s="29">
        <v>44312</v>
      </c>
      <c r="H663" s="29">
        <v>44799</v>
      </c>
      <c r="I663" s="30">
        <v>85</v>
      </c>
      <c r="J663" s="31" t="s">
        <v>308</v>
      </c>
      <c r="K663" s="31" t="s">
        <v>714</v>
      </c>
      <c r="L663" s="31" t="s">
        <v>715</v>
      </c>
      <c r="M663" s="31" t="s">
        <v>36</v>
      </c>
      <c r="N663" s="32" t="s">
        <v>1338</v>
      </c>
      <c r="O663" s="66">
        <v>33671481.899999999</v>
      </c>
      <c r="P663" s="66">
        <v>5149756.05</v>
      </c>
      <c r="Q663" s="65">
        <v>792270.16</v>
      </c>
      <c r="R663" s="66"/>
      <c r="S663" s="65">
        <v>11900</v>
      </c>
      <c r="T663" s="65">
        <f t="shared" si="11"/>
        <v>39625408.109999992</v>
      </c>
      <c r="U663" s="67" t="s">
        <v>505</v>
      </c>
      <c r="V663" s="67" t="s">
        <v>39</v>
      </c>
      <c r="W663" s="66">
        <v>16109375.190000001</v>
      </c>
      <c r="X663" s="68">
        <v>2463786.79</v>
      </c>
    </row>
    <row r="664" spans="1:24" s="92" customFormat="1" ht="45" customHeight="1" x14ac:dyDescent="0.25">
      <c r="A664" s="90">
        <v>651</v>
      </c>
      <c r="B664" s="31" t="s">
        <v>3885</v>
      </c>
      <c r="C664" s="31">
        <v>144283</v>
      </c>
      <c r="D664" s="44" t="s">
        <v>2081</v>
      </c>
      <c r="E664" s="44" t="s">
        <v>2091</v>
      </c>
      <c r="F664" s="44" t="s">
        <v>2173</v>
      </c>
      <c r="G664" s="29">
        <v>44312</v>
      </c>
      <c r="H664" s="29">
        <v>44860</v>
      </c>
      <c r="I664" s="30">
        <v>85</v>
      </c>
      <c r="J664" s="31" t="s">
        <v>308</v>
      </c>
      <c r="K664" s="31" t="s">
        <v>309</v>
      </c>
      <c r="L664" s="31" t="s">
        <v>2099</v>
      </c>
      <c r="M664" s="31" t="s">
        <v>36</v>
      </c>
      <c r="N664" s="32" t="s">
        <v>1338</v>
      </c>
      <c r="O664" s="66">
        <v>695233.3</v>
      </c>
      <c r="P664" s="66">
        <v>122688.23</v>
      </c>
      <c r="Q664" s="65">
        <v>0</v>
      </c>
      <c r="R664" s="66"/>
      <c r="S664" s="65">
        <v>68400</v>
      </c>
      <c r="T664" s="65">
        <f t="shared" si="11"/>
        <v>886321.53</v>
      </c>
      <c r="U664" s="67" t="s">
        <v>505</v>
      </c>
      <c r="V664" s="67" t="s">
        <v>39</v>
      </c>
      <c r="W664" s="66">
        <v>475376.76000000007</v>
      </c>
      <c r="X664" s="68">
        <v>83890.01999999999</v>
      </c>
    </row>
    <row r="665" spans="1:24" s="92" customFormat="1" ht="45" customHeight="1" x14ac:dyDescent="0.25">
      <c r="A665" s="90">
        <v>652</v>
      </c>
      <c r="B665" s="31" t="s">
        <v>3885</v>
      </c>
      <c r="C665" s="31">
        <v>144003</v>
      </c>
      <c r="D665" s="44" t="s">
        <v>2082</v>
      </c>
      <c r="E665" s="44" t="s">
        <v>2092</v>
      </c>
      <c r="F665" s="44" t="s">
        <v>2174</v>
      </c>
      <c r="G665" s="29">
        <v>44312</v>
      </c>
      <c r="H665" s="29">
        <v>45103</v>
      </c>
      <c r="I665" s="30">
        <v>85</v>
      </c>
      <c r="J665" s="31" t="s">
        <v>498</v>
      </c>
      <c r="K665" s="31" t="s">
        <v>759</v>
      </c>
      <c r="L665" s="31" t="s">
        <v>760</v>
      </c>
      <c r="M665" s="31" t="s">
        <v>36</v>
      </c>
      <c r="N665" s="32" t="s">
        <v>1338</v>
      </c>
      <c r="O665" s="66">
        <v>3751850.29</v>
      </c>
      <c r="P665" s="66">
        <v>662301.23</v>
      </c>
      <c r="Q665" s="65">
        <v>0</v>
      </c>
      <c r="R665" s="66"/>
      <c r="S665" s="65">
        <v>0</v>
      </c>
      <c r="T665" s="65">
        <f t="shared" si="11"/>
        <v>4414151.5199999996</v>
      </c>
      <c r="U665" s="67" t="s">
        <v>38</v>
      </c>
      <c r="V665" s="67" t="s">
        <v>39</v>
      </c>
      <c r="W665" s="66">
        <v>0</v>
      </c>
      <c r="X665" s="68">
        <v>0</v>
      </c>
    </row>
    <row r="666" spans="1:24" s="92" customFormat="1" ht="45" customHeight="1" x14ac:dyDescent="0.25">
      <c r="A666" s="90">
        <v>653</v>
      </c>
      <c r="B666" s="31" t="s">
        <v>1963</v>
      </c>
      <c r="C666" s="31">
        <v>144023</v>
      </c>
      <c r="D666" s="44" t="s">
        <v>2083</v>
      </c>
      <c r="E666" s="44" t="s">
        <v>2359</v>
      </c>
      <c r="F666" s="44" t="s">
        <v>2154</v>
      </c>
      <c r="G666" s="29">
        <v>44312</v>
      </c>
      <c r="H666" s="29">
        <v>45103</v>
      </c>
      <c r="I666" s="30">
        <v>85</v>
      </c>
      <c r="J666" s="31" t="s">
        <v>498</v>
      </c>
      <c r="K666" s="31" t="s">
        <v>499</v>
      </c>
      <c r="L666" s="31" t="s">
        <v>500</v>
      </c>
      <c r="M666" s="31" t="s">
        <v>36</v>
      </c>
      <c r="N666" s="32" t="s">
        <v>1338</v>
      </c>
      <c r="O666" s="66">
        <v>1695286.03</v>
      </c>
      <c r="P666" s="66">
        <v>299168.12</v>
      </c>
      <c r="Q666" s="65">
        <v>0</v>
      </c>
      <c r="R666" s="66"/>
      <c r="S666" s="65">
        <v>0</v>
      </c>
      <c r="T666" s="65">
        <f t="shared" si="11"/>
        <v>1994454.15</v>
      </c>
      <c r="U666" s="67" t="s">
        <v>38</v>
      </c>
      <c r="V666" s="67" t="s">
        <v>44</v>
      </c>
      <c r="W666" s="66">
        <v>0</v>
      </c>
      <c r="X666" s="68">
        <v>0</v>
      </c>
    </row>
    <row r="667" spans="1:24" s="92" customFormat="1" ht="45" customHeight="1" x14ac:dyDescent="0.25">
      <c r="A667" s="90">
        <v>654</v>
      </c>
      <c r="B667" s="31" t="s">
        <v>3885</v>
      </c>
      <c r="C667" s="31">
        <v>144258</v>
      </c>
      <c r="D667" s="44" t="s">
        <v>2100</v>
      </c>
      <c r="E667" s="44" t="s">
        <v>2110</v>
      </c>
      <c r="F667" s="44" t="s">
        <v>2154</v>
      </c>
      <c r="G667" s="29">
        <v>44312</v>
      </c>
      <c r="H667" s="29">
        <v>44921</v>
      </c>
      <c r="I667" s="30">
        <v>85</v>
      </c>
      <c r="J667" s="31" t="s">
        <v>498</v>
      </c>
      <c r="K667" s="31" t="s">
        <v>499</v>
      </c>
      <c r="L667" s="31" t="s">
        <v>500</v>
      </c>
      <c r="M667" s="31" t="s">
        <v>36</v>
      </c>
      <c r="N667" s="32" t="s">
        <v>1338</v>
      </c>
      <c r="O667" s="66">
        <v>4104317.49</v>
      </c>
      <c r="P667" s="66">
        <v>724291.32</v>
      </c>
      <c r="Q667" s="65">
        <v>0</v>
      </c>
      <c r="R667" s="66"/>
      <c r="S667" s="65">
        <v>0</v>
      </c>
      <c r="T667" s="65">
        <f t="shared" si="11"/>
        <v>4828608.8100000005</v>
      </c>
      <c r="U667" s="67" t="s">
        <v>505</v>
      </c>
      <c r="V667" s="67" t="s">
        <v>39</v>
      </c>
      <c r="W667" s="66">
        <v>3020380.9</v>
      </c>
      <c r="X667" s="68">
        <v>533247.64</v>
      </c>
    </row>
    <row r="668" spans="1:24" s="92" customFormat="1" ht="45" customHeight="1" x14ac:dyDescent="0.25">
      <c r="A668" s="90">
        <v>655</v>
      </c>
      <c r="B668" s="31" t="s">
        <v>3885</v>
      </c>
      <c r="C668" s="31">
        <v>144216</v>
      </c>
      <c r="D668" s="44" t="s">
        <v>2101</v>
      </c>
      <c r="E668" s="44" t="s">
        <v>2111</v>
      </c>
      <c r="F668" s="44" t="s">
        <v>2161</v>
      </c>
      <c r="G668" s="29">
        <v>44312</v>
      </c>
      <c r="H668" s="29">
        <v>44799</v>
      </c>
      <c r="I668" s="30">
        <v>85</v>
      </c>
      <c r="J668" s="31" t="s">
        <v>308</v>
      </c>
      <c r="K668" s="31" t="s">
        <v>309</v>
      </c>
      <c r="L668" s="31" t="s">
        <v>2121</v>
      </c>
      <c r="M668" s="31" t="s">
        <v>36</v>
      </c>
      <c r="N668" s="32" t="s">
        <v>1338</v>
      </c>
      <c r="O668" s="66">
        <v>597075.64</v>
      </c>
      <c r="P668" s="66">
        <v>91317.440000000002</v>
      </c>
      <c r="Q668" s="65">
        <v>14048.84</v>
      </c>
      <c r="R668" s="66"/>
      <c r="S668" s="65">
        <v>5950</v>
      </c>
      <c r="T668" s="65">
        <f t="shared" si="11"/>
        <v>708391.92</v>
      </c>
      <c r="U668" s="67" t="s">
        <v>505</v>
      </c>
      <c r="V668" s="67" t="s">
        <v>39</v>
      </c>
      <c r="W668" s="66">
        <v>333620.90000000002</v>
      </c>
      <c r="X668" s="68">
        <v>51024.36</v>
      </c>
    </row>
    <row r="669" spans="1:24" s="92" customFormat="1" ht="45" customHeight="1" x14ac:dyDescent="0.25">
      <c r="A669" s="90">
        <v>656</v>
      </c>
      <c r="B669" s="31" t="s">
        <v>1963</v>
      </c>
      <c r="C669" s="31">
        <v>144029</v>
      </c>
      <c r="D669" s="44" t="s">
        <v>2102</v>
      </c>
      <c r="E669" s="44" t="s">
        <v>2112</v>
      </c>
      <c r="F669" s="44" t="s">
        <v>2174</v>
      </c>
      <c r="G669" s="29">
        <v>44312</v>
      </c>
      <c r="H669" s="29">
        <v>45103</v>
      </c>
      <c r="I669" s="30">
        <v>85</v>
      </c>
      <c r="J669" s="31" t="s">
        <v>498</v>
      </c>
      <c r="K669" s="31" t="s">
        <v>759</v>
      </c>
      <c r="L669" s="31" t="s">
        <v>2044</v>
      </c>
      <c r="M669" s="31" t="s">
        <v>36</v>
      </c>
      <c r="N669" s="32" t="s">
        <v>1338</v>
      </c>
      <c r="O669" s="66">
        <v>1768791.49</v>
      </c>
      <c r="P669" s="66">
        <v>312139.68</v>
      </c>
      <c r="Q669" s="65">
        <v>0</v>
      </c>
      <c r="R669" s="66"/>
      <c r="S669" s="65">
        <v>0</v>
      </c>
      <c r="T669" s="65">
        <f t="shared" si="11"/>
        <v>2080931.17</v>
      </c>
      <c r="U669" s="67" t="s">
        <v>7553</v>
      </c>
      <c r="V669" s="67" t="s">
        <v>39</v>
      </c>
      <c r="W669" s="66">
        <v>0</v>
      </c>
      <c r="X669" s="68">
        <v>0</v>
      </c>
    </row>
    <row r="670" spans="1:24" s="92" customFormat="1" ht="45" customHeight="1" x14ac:dyDescent="0.25">
      <c r="A670" s="90">
        <v>657</v>
      </c>
      <c r="B670" s="31" t="s">
        <v>1963</v>
      </c>
      <c r="C670" s="31">
        <v>144184</v>
      </c>
      <c r="D670" s="44" t="s">
        <v>2103</v>
      </c>
      <c r="E670" s="44" t="s">
        <v>2113</v>
      </c>
      <c r="F670" s="44" t="s">
        <v>1967</v>
      </c>
      <c r="G670" s="29">
        <v>44312</v>
      </c>
      <c r="H670" s="29">
        <v>44556</v>
      </c>
      <c r="I670" s="30">
        <v>85</v>
      </c>
      <c r="J670" s="31" t="s">
        <v>308</v>
      </c>
      <c r="K670" s="31" t="s">
        <v>354</v>
      </c>
      <c r="L670" s="31" t="s">
        <v>2122</v>
      </c>
      <c r="M670" s="31" t="s">
        <v>36</v>
      </c>
      <c r="N670" s="32" t="s">
        <v>1338</v>
      </c>
      <c r="O670" s="66">
        <v>388340.33</v>
      </c>
      <c r="P670" s="66">
        <v>59393.22</v>
      </c>
      <c r="Q670" s="65">
        <v>9137.42</v>
      </c>
      <c r="R670" s="66"/>
      <c r="S670" s="65">
        <v>0</v>
      </c>
      <c r="T670" s="65">
        <f t="shared" si="11"/>
        <v>456870.97000000003</v>
      </c>
      <c r="U670" s="67" t="s">
        <v>29</v>
      </c>
      <c r="V670" s="67"/>
      <c r="W670" s="66">
        <v>0</v>
      </c>
      <c r="X670" s="68">
        <v>0</v>
      </c>
    </row>
    <row r="671" spans="1:24" s="92" customFormat="1" ht="45" customHeight="1" x14ac:dyDescent="0.25">
      <c r="A671" s="90">
        <v>658</v>
      </c>
      <c r="B671" s="31" t="s">
        <v>1963</v>
      </c>
      <c r="C671" s="31">
        <v>144124</v>
      </c>
      <c r="D671" s="44" t="s">
        <v>2104</v>
      </c>
      <c r="E671" s="44" t="s">
        <v>2114</v>
      </c>
      <c r="F671" s="44" t="s">
        <v>1967</v>
      </c>
      <c r="G671" s="29">
        <v>44312</v>
      </c>
      <c r="H671" s="29">
        <v>44768</v>
      </c>
      <c r="I671" s="30">
        <v>85</v>
      </c>
      <c r="J671" s="31" t="s">
        <v>308</v>
      </c>
      <c r="K671" s="31" t="s">
        <v>1175</v>
      </c>
      <c r="L671" s="31" t="s">
        <v>2119</v>
      </c>
      <c r="M671" s="31" t="s">
        <v>36</v>
      </c>
      <c r="N671" s="32" t="s">
        <v>1338</v>
      </c>
      <c r="O671" s="66">
        <v>1694589.33</v>
      </c>
      <c r="P671" s="66">
        <v>259172.49</v>
      </c>
      <c r="Q671" s="65">
        <v>39872.69</v>
      </c>
      <c r="R671" s="66"/>
      <c r="S671" s="65">
        <v>0</v>
      </c>
      <c r="T671" s="65">
        <f t="shared" si="11"/>
        <v>1993634.51</v>
      </c>
      <c r="U671" s="67" t="s">
        <v>505</v>
      </c>
      <c r="V671" s="67" t="s">
        <v>39</v>
      </c>
      <c r="W671" s="66">
        <v>994150.43</v>
      </c>
      <c r="X671" s="68">
        <v>152046.53</v>
      </c>
    </row>
    <row r="672" spans="1:24" s="92" customFormat="1" ht="45" customHeight="1" x14ac:dyDescent="0.25">
      <c r="A672" s="90">
        <v>659</v>
      </c>
      <c r="B672" s="31" t="s">
        <v>1963</v>
      </c>
      <c r="C672" s="31">
        <v>144030</v>
      </c>
      <c r="D672" s="44" t="s">
        <v>2105</v>
      </c>
      <c r="E672" s="44" t="s">
        <v>2115</v>
      </c>
      <c r="F672" s="44" t="s">
        <v>1967</v>
      </c>
      <c r="G672" s="29">
        <v>44312</v>
      </c>
      <c r="H672" s="29">
        <v>44677</v>
      </c>
      <c r="I672" s="30">
        <v>85</v>
      </c>
      <c r="J672" s="31" t="s">
        <v>308</v>
      </c>
      <c r="K672" s="31" t="s">
        <v>1175</v>
      </c>
      <c r="L672" s="31" t="s">
        <v>2123</v>
      </c>
      <c r="M672" s="31" t="s">
        <v>36</v>
      </c>
      <c r="N672" s="32" t="s">
        <v>1338</v>
      </c>
      <c r="O672" s="66">
        <v>410087.99</v>
      </c>
      <c r="P672" s="66">
        <v>62719.33</v>
      </c>
      <c r="Q672" s="65">
        <v>9649.1299999999992</v>
      </c>
      <c r="R672" s="66"/>
      <c r="S672" s="65">
        <v>0</v>
      </c>
      <c r="T672" s="65">
        <f t="shared" si="11"/>
        <v>482456.45</v>
      </c>
      <c r="U672" s="67" t="s">
        <v>505</v>
      </c>
      <c r="V672" s="67" t="s">
        <v>39</v>
      </c>
      <c r="W672" s="66">
        <v>249157.1</v>
      </c>
      <c r="X672" s="68">
        <v>38106.370000000003</v>
      </c>
    </row>
    <row r="673" spans="1:24" s="92" customFormat="1" ht="45" customHeight="1" x14ac:dyDescent="0.25">
      <c r="A673" s="90">
        <v>660</v>
      </c>
      <c r="B673" s="31" t="s">
        <v>1963</v>
      </c>
      <c r="C673" s="31">
        <v>144006</v>
      </c>
      <c r="D673" s="44" t="s">
        <v>2106</v>
      </c>
      <c r="E673" s="44" t="s">
        <v>2116</v>
      </c>
      <c r="F673" s="44" t="s">
        <v>2175</v>
      </c>
      <c r="G673" s="29">
        <v>44312</v>
      </c>
      <c r="H673" s="29">
        <v>44738</v>
      </c>
      <c r="I673" s="30">
        <v>85</v>
      </c>
      <c r="J673" s="31" t="s">
        <v>24</v>
      </c>
      <c r="K673" s="31" t="s">
        <v>25</v>
      </c>
      <c r="L673" s="31" t="s">
        <v>2124</v>
      </c>
      <c r="M673" s="31" t="s">
        <v>36</v>
      </c>
      <c r="N673" s="32" t="s">
        <v>1338</v>
      </c>
      <c r="O673" s="66">
        <v>1522783.48</v>
      </c>
      <c r="P673" s="66">
        <v>232896.28</v>
      </c>
      <c r="Q673" s="65">
        <v>35830.21</v>
      </c>
      <c r="R673" s="66"/>
      <c r="S673" s="65">
        <v>78302</v>
      </c>
      <c r="T673" s="65">
        <f t="shared" si="11"/>
        <v>1869811.97</v>
      </c>
      <c r="U673" s="67" t="s">
        <v>505</v>
      </c>
      <c r="V673" s="67" t="s">
        <v>39</v>
      </c>
      <c r="W673" s="66">
        <v>845306.62</v>
      </c>
      <c r="X673" s="68">
        <v>129282.19</v>
      </c>
    </row>
    <row r="674" spans="1:24" s="92" customFormat="1" ht="45" customHeight="1" x14ac:dyDescent="0.25">
      <c r="A674" s="90">
        <v>661</v>
      </c>
      <c r="B674" s="31" t="s">
        <v>1963</v>
      </c>
      <c r="C674" s="31">
        <v>144168</v>
      </c>
      <c r="D674" s="44" t="s">
        <v>2107</v>
      </c>
      <c r="E674" s="44" t="s">
        <v>2360</v>
      </c>
      <c r="F674" s="44" t="s">
        <v>1967</v>
      </c>
      <c r="G674" s="29">
        <v>44312</v>
      </c>
      <c r="H674" s="29">
        <v>44677</v>
      </c>
      <c r="I674" s="30">
        <v>85</v>
      </c>
      <c r="J674" s="31" t="s">
        <v>308</v>
      </c>
      <c r="K674" s="31" t="s">
        <v>354</v>
      </c>
      <c r="L674" s="31" t="s">
        <v>2125</v>
      </c>
      <c r="M674" s="31" t="s">
        <v>36</v>
      </c>
      <c r="N674" s="32" t="s">
        <v>1338</v>
      </c>
      <c r="O674" s="66">
        <v>1825267.36</v>
      </c>
      <c r="P674" s="66">
        <v>279166.02</v>
      </c>
      <c r="Q674" s="65">
        <v>42939.98</v>
      </c>
      <c r="R674" s="66"/>
      <c r="S674" s="65">
        <v>0</v>
      </c>
      <c r="T674" s="65">
        <f t="shared" si="11"/>
        <v>2147373.36</v>
      </c>
      <c r="U674" s="67" t="s">
        <v>505</v>
      </c>
      <c r="V674" s="67" t="s">
        <v>39</v>
      </c>
      <c r="W674" s="66">
        <v>1378590.46</v>
      </c>
      <c r="X674" s="68">
        <v>210849.72</v>
      </c>
    </row>
    <row r="675" spans="1:24" s="92" customFormat="1" ht="45" customHeight="1" x14ac:dyDescent="0.25">
      <c r="A675" s="90">
        <v>662</v>
      </c>
      <c r="B675" s="31" t="s">
        <v>1963</v>
      </c>
      <c r="C675" s="31">
        <v>144171</v>
      </c>
      <c r="D675" s="44" t="s">
        <v>2109</v>
      </c>
      <c r="E675" s="44" t="s">
        <v>2117</v>
      </c>
      <c r="F675" s="44" t="s">
        <v>1967</v>
      </c>
      <c r="G675" s="29">
        <v>44312</v>
      </c>
      <c r="H675" s="29">
        <v>44677</v>
      </c>
      <c r="I675" s="30">
        <v>85</v>
      </c>
      <c r="J675" s="31" t="s">
        <v>308</v>
      </c>
      <c r="K675" s="31" t="s">
        <v>354</v>
      </c>
      <c r="L675" s="31" t="s">
        <v>2126</v>
      </c>
      <c r="M675" s="31" t="s">
        <v>36</v>
      </c>
      <c r="N675" s="32" t="s">
        <v>1338</v>
      </c>
      <c r="O675" s="66">
        <v>499453.68</v>
      </c>
      <c r="P675" s="66">
        <v>76387.039999999994</v>
      </c>
      <c r="Q675" s="65">
        <v>11751.85</v>
      </c>
      <c r="R675" s="66"/>
      <c r="S675" s="65">
        <v>0</v>
      </c>
      <c r="T675" s="65">
        <f t="shared" si="11"/>
        <v>587592.56999999995</v>
      </c>
      <c r="U675" s="67" t="s">
        <v>505</v>
      </c>
      <c r="V675" s="67" t="s">
        <v>39</v>
      </c>
      <c r="W675" s="66">
        <v>310802.37</v>
      </c>
      <c r="X675" s="68">
        <v>47534.48</v>
      </c>
    </row>
    <row r="676" spans="1:24" s="92" customFormat="1" ht="45" customHeight="1" x14ac:dyDescent="0.25">
      <c r="A676" s="90">
        <v>663</v>
      </c>
      <c r="B676" s="31" t="s">
        <v>1963</v>
      </c>
      <c r="C676" s="31">
        <v>144163</v>
      </c>
      <c r="D676" s="44" t="s">
        <v>2108</v>
      </c>
      <c r="E676" s="44" t="s">
        <v>2118</v>
      </c>
      <c r="F676" s="44" t="s">
        <v>1967</v>
      </c>
      <c r="G676" s="29">
        <v>44312</v>
      </c>
      <c r="H676" s="29">
        <v>44677</v>
      </c>
      <c r="I676" s="30">
        <v>85</v>
      </c>
      <c r="J676" s="31" t="s">
        <v>308</v>
      </c>
      <c r="K676" s="31" t="s">
        <v>354</v>
      </c>
      <c r="L676" s="31" t="s">
        <v>2120</v>
      </c>
      <c r="M676" s="31" t="s">
        <v>36</v>
      </c>
      <c r="N676" s="32" t="s">
        <v>1338</v>
      </c>
      <c r="O676" s="66">
        <v>295924.87</v>
      </c>
      <c r="P676" s="66">
        <v>45259.1</v>
      </c>
      <c r="Q676" s="65">
        <v>6962.93</v>
      </c>
      <c r="R676" s="66"/>
      <c r="S676" s="65">
        <v>0</v>
      </c>
      <c r="T676" s="65">
        <f t="shared" si="11"/>
        <v>348146.89999999997</v>
      </c>
      <c r="U676" s="67" t="s">
        <v>505</v>
      </c>
      <c r="V676" s="67" t="s">
        <v>39</v>
      </c>
      <c r="W676" s="66">
        <v>197444.5</v>
      </c>
      <c r="X676" s="68">
        <v>30197.39</v>
      </c>
    </row>
    <row r="677" spans="1:24" s="92" customFormat="1" ht="45" customHeight="1" x14ac:dyDescent="0.25">
      <c r="A677" s="90">
        <v>664</v>
      </c>
      <c r="B677" s="31" t="s">
        <v>3885</v>
      </c>
      <c r="C677" s="31">
        <v>144022</v>
      </c>
      <c r="D677" s="44" t="s">
        <v>2127</v>
      </c>
      <c r="E677" s="44" t="s">
        <v>2133</v>
      </c>
      <c r="F677" s="44" t="s">
        <v>2154</v>
      </c>
      <c r="G677" s="29">
        <v>44312</v>
      </c>
      <c r="H677" s="29">
        <v>44921</v>
      </c>
      <c r="I677" s="30">
        <v>85</v>
      </c>
      <c r="J677" s="31" t="s">
        <v>498</v>
      </c>
      <c r="K677" s="31" t="s">
        <v>499</v>
      </c>
      <c r="L677" s="31" t="s">
        <v>500</v>
      </c>
      <c r="M677" s="31" t="s">
        <v>36</v>
      </c>
      <c r="N677" s="32" t="s">
        <v>1338</v>
      </c>
      <c r="O677" s="66">
        <v>3019649.61</v>
      </c>
      <c r="P677" s="66">
        <v>532879.34</v>
      </c>
      <c r="Q677" s="65">
        <v>0</v>
      </c>
      <c r="R677" s="66"/>
      <c r="S677" s="65">
        <v>0</v>
      </c>
      <c r="T677" s="65">
        <f t="shared" si="11"/>
        <v>3552528.9499999997</v>
      </c>
      <c r="U677" s="67" t="s">
        <v>505</v>
      </c>
      <c r="V677" s="67" t="s">
        <v>39</v>
      </c>
      <c r="W677" s="66">
        <v>2208535.2199999997</v>
      </c>
      <c r="X677" s="68">
        <v>390869.6</v>
      </c>
    </row>
    <row r="678" spans="1:24" s="92" customFormat="1" ht="45" customHeight="1" x14ac:dyDescent="0.25">
      <c r="A678" s="90">
        <v>665</v>
      </c>
      <c r="B678" s="31" t="s">
        <v>3885</v>
      </c>
      <c r="C678" s="31">
        <v>144056</v>
      </c>
      <c r="D678" s="44" t="s">
        <v>2128</v>
      </c>
      <c r="E678" s="44" t="s">
        <v>2134</v>
      </c>
      <c r="F678" s="44" t="s">
        <v>2176</v>
      </c>
      <c r="G678" s="29">
        <v>44312</v>
      </c>
      <c r="H678" s="29">
        <v>44768</v>
      </c>
      <c r="I678" s="30">
        <v>85</v>
      </c>
      <c r="J678" s="31" t="s">
        <v>308</v>
      </c>
      <c r="K678" s="31" t="s">
        <v>309</v>
      </c>
      <c r="L678" s="31" t="s">
        <v>2142</v>
      </c>
      <c r="M678" s="31" t="s">
        <v>36</v>
      </c>
      <c r="N678" s="32" t="s">
        <v>1338</v>
      </c>
      <c r="O678" s="66">
        <v>908528.06</v>
      </c>
      <c r="P678" s="66">
        <v>138951.35</v>
      </c>
      <c r="Q678" s="65">
        <v>21377.13</v>
      </c>
      <c r="R678" s="66"/>
      <c r="S678" s="65">
        <v>56500</v>
      </c>
      <c r="T678" s="65">
        <f t="shared" si="11"/>
        <v>1125356.54</v>
      </c>
      <c r="U678" s="67" t="s">
        <v>505</v>
      </c>
      <c r="V678" s="67" t="s">
        <v>39</v>
      </c>
      <c r="W678" s="66">
        <v>554557.1</v>
      </c>
      <c r="X678" s="68">
        <v>84814.61</v>
      </c>
    </row>
    <row r="679" spans="1:24" s="92" customFormat="1" ht="45" customHeight="1" x14ac:dyDescent="0.25">
      <c r="A679" s="90">
        <v>666</v>
      </c>
      <c r="B679" s="31" t="s">
        <v>1963</v>
      </c>
      <c r="C679" s="31">
        <v>144019</v>
      </c>
      <c r="D679" s="44" t="s">
        <v>2129</v>
      </c>
      <c r="E679" s="44" t="s">
        <v>2135</v>
      </c>
      <c r="F679" s="44" t="s">
        <v>2154</v>
      </c>
      <c r="G679" s="29">
        <v>44312</v>
      </c>
      <c r="H679" s="29">
        <v>44921</v>
      </c>
      <c r="I679" s="30">
        <v>85</v>
      </c>
      <c r="J679" s="31" t="s">
        <v>498</v>
      </c>
      <c r="K679" s="31" t="s">
        <v>499</v>
      </c>
      <c r="L679" s="31" t="s">
        <v>500</v>
      </c>
      <c r="M679" s="31" t="s">
        <v>36</v>
      </c>
      <c r="N679" s="32" t="s">
        <v>1338</v>
      </c>
      <c r="O679" s="66">
        <v>3295750.4</v>
      </c>
      <c r="P679" s="66">
        <v>581603</v>
      </c>
      <c r="Q679" s="65">
        <v>0</v>
      </c>
      <c r="R679" s="66"/>
      <c r="S679" s="65">
        <v>0</v>
      </c>
      <c r="T679" s="65">
        <f t="shared" si="11"/>
        <v>3877353.4</v>
      </c>
      <c r="U679" s="67" t="s">
        <v>505</v>
      </c>
      <c r="V679" s="67" t="s">
        <v>39</v>
      </c>
      <c r="W679" s="66">
        <v>2420112.4900000002</v>
      </c>
      <c r="X679" s="68">
        <v>427078.67</v>
      </c>
    </row>
    <row r="680" spans="1:24" s="92" customFormat="1" ht="45" customHeight="1" x14ac:dyDescent="0.25">
      <c r="A680" s="90">
        <v>667</v>
      </c>
      <c r="B680" s="31" t="s">
        <v>3885</v>
      </c>
      <c r="C680" s="31">
        <v>144274</v>
      </c>
      <c r="D680" s="44" t="s">
        <v>2130</v>
      </c>
      <c r="E680" s="44" t="s">
        <v>2136</v>
      </c>
      <c r="F680" s="44" t="s">
        <v>2177</v>
      </c>
      <c r="G680" s="29">
        <v>44312</v>
      </c>
      <c r="H680" s="29">
        <v>44677</v>
      </c>
      <c r="I680" s="30">
        <v>85</v>
      </c>
      <c r="J680" s="31" t="s">
        <v>308</v>
      </c>
      <c r="K680" s="31" t="s">
        <v>309</v>
      </c>
      <c r="L680" s="31" t="s">
        <v>2139</v>
      </c>
      <c r="M680" s="31" t="s">
        <v>36</v>
      </c>
      <c r="N680" s="32" t="s">
        <v>1338</v>
      </c>
      <c r="O680" s="66">
        <v>344366.79</v>
      </c>
      <c r="P680" s="66">
        <v>60770.6</v>
      </c>
      <c r="Q680" s="65">
        <v>0</v>
      </c>
      <c r="R680" s="66"/>
      <c r="S680" s="65">
        <v>74350</v>
      </c>
      <c r="T680" s="65">
        <f t="shared" si="11"/>
        <v>479487.38999999996</v>
      </c>
      <c r="U680" s="67" t="s">
        <v>505</v>
      </c>
      <c r="V680" s="67"/>
      <c r="W680" s="66">
        <v>217006.87</v>
      </c>
      <c r="X680" s="68">
        <v>38295.32</v>
      </c>
    </row>
    <row r="681" spans="1:24" s="92" customFormat="1" ht="45" customHeight="1" x14ac:dyDescent="0.25">
      <c r="A681" s="90">
        <v>668</v>
      </c>
      <c r="B681" s="31" t="s">
        <v>1963</v>
      </c>
      <c r="C681" s="31">
        <v>144051</v>
      </c>
      <c r="D681" s="44" t="s">
        <v>2131</v>
      </c>
      <c r="E681" s="44" t="s">
        <v>2137</v>
      </c>
      <c r="F681" s="44" t="s">
        <v>2178</v>
      </c>
      <c r="G681" s="29">
        <v>44312</v>
      </c>
      <c r="H681" s="29">
        <v>44677</v>
      </c>
      <c r="I681" s="30">
        <v>85</v>
      </c>
      <c r="J681" s="31" t="s">
        <v>541</v>
      </c>
      <c r="K681" s="31" t="s">
        <v>592</v>
      </c>
      <c r="L681" s="31" t="s">
        <v>2140</v>
      </c>
      <c r="M681" s="31" t="s">
        <v>36</v>
      </c>
      <c r="N681" s="32" t="s">
        <v>1338</v>
      </c>
      <c r="O681" s="66">
        <v>2237741.21</v>
      </c>
      <c r="P681" s="66">
        <v>342242.73</v>
      </c>
      <c r="Q681" s="65">
        <v>52652.77</v>
      </c>
      <c r="R681" s="66"/>
      <c r="S681" s="65">
        <v>58910.99</v>
      </c>
      <c r="T681" s="65">
        <f t="shared" si="11"/>
        <v>2691547.7</v>
      </c>
      <c r="U681" s="67" t="s">
        <v>505</v>
      </c>
      <c r="V681" s="67" t="s">
        <v>39</v>
      </c>
      <c r="W681" s="66">
        <v>992510.43</v>
      </c>
      <c r="X681" s="68">
        <v>151795.69</v>
      </c>
    </row>
    <row r="682" spans="1:24" s="92" customFormat="1" ht="45" customHeight="1" x14ac:dyDescent="0.25">
      <c r="A682" s="90">
        <v>669</v>
      </c>
      <c r="B682" s="31" t="s">
        <v>1963</v>
      </c>
      <c r="C682" s="31">
        <v>144114</v>
      </c>
      <c r="D682" s="44" t="s">
        <v>2132</v>
      </c>
      <c r="E682" s="44" t="s">
        <v>2138</v>
      </c>
      <c r="F682" s="44" t="s">
        <v>1967</v>
      </c>
      <c r="G682" s="29">
        <v>44312</v>
      </c>
      <c r="H682" s="29">
        <v>44677</v>
      </c>
      <c r="I682" s="30">
        <v>85</v>
      </c>
      <c r="J682" s="31" t="s">
        <v>308</v>
      </c>
      <c r="K682" s="31" t="s">
        <v>1175</v>
      </c>
      <c r="L682" s="31" t="s">
        <v>2141</v>
      </c>
      <c r="M682" s="31" t="s">
        <v>36</v>
      </c>
      <c r="N682" s="32" t="s">
        <v>1338</v>
      </c>
      <c r="O682" s="66">
        <v>473393.65</v>
      </c>
      <c r="P682" s="66">
        <v>72401.38</v>
      </c>
      <c r="Q682" s="65">
        <v>11138.68</v>
      </c>
      <c r="R682" s="66"/>
      <c r="S682" s="65">
        <v>0</v>
      </c>
      <c r="T682" s="65">
        <f t="shared" si="11"/>
        <v>556933.71000000008</v>
      </c>
      <c r="U682" s="67" t="s">
        <v>505</v>
      </c>
      <c r="V682" s="67" t="s">
        <v>39</v>
      </c>
      <c r="W682" s="66">
        <v>234998.28</v>
      </c>
      <c r="X682" s="68">
        <v>35940.910000000003</v>
      </c>
    </row>
    <row r="683" spans="1:24" s="92" customFormat="1" ht="45" customHeight="1" x14ac:dyDescent="0.25">
      <c r="A683" s="90">
        <v>670</v>
      </c>
      <c r="B683" s="31" t="s">
        <v>1251</v>
      </c>
      <c r="C683" s="31">
        <v>130963</v>
      </c>
      <c r="D683" s="44" t="s">
        <v>2179</v>
      </c>
      <c r="E683" s="44" t="s">
        <v>2180</v>
      </c>
      <c r="F683" s="44" t="s">
        <v>2181</v>
      </c>
      <c r="G683" s="29">
        <v>44315</v>
      </c>
      <c r="H683" s="29">
        <v>45289</v>
      </c>
      <c r="I683" s="30">
        <v>84.341099999999997</v>
      </c>
      <c r="J683" s="31" t="s">
        <v>950</v>
      </c>
      <c r="K683" s="31" t="s">
        <v>950</v>
      </c>
      <c r="L683" s="31" t="s">
        <v>950</v>
      </c>
      <c r="M683" s="31" t="s">
        <v>36</v>
      </c>
      <c r="N683" s="32" t="s">
        <v>982</v>
      </c>
      <c r="O683" s="66">
        <v>112280486.44</v>
      </c>
      <c r="P683" s="66">
        <v>232580.04</v>
      </c>
      <c r="Q683" s="65">
        <v>20613613.219999999</v>
      </c>
      <c r="R683" s="66"/>
      <c r="S683" s="65">
        <v>10000</v>
      </c>
      <c r="T683" s="65">
        <f t="shared" si="11"/>
        <v>133136679.7</v>
      </c>
      <c r="U683" s="67" t="s">
        <v>38</v>
      </c>
      <c r="V683" s="67"/>
      <c r="W683" s="66">
        <v>2922810.71</v>
      </c>
      <c r="X683" s="68">
        <v>103058.91</v>
      </c>
    </row>
    <row r="684" spans="1:24" s="92" customFormat="1" ht="45" customHeight="1" x14ac:dyDescent="0.25">
      <c r="A684" s="90">
        <v>671</v>
      </c>
      <c r="B684" s="31" t="s">
        <v>1899</v>
      </c>
      <c r="C684" s="31">
        <v>131065</v>
      </c>
      <c r="D684" s="44" t="s">
        <v>2182</v>
      </c>
      <c r="E684" s="44" t="s">
        <v>1897</v>
      </c>
      <c r="F684" s="44" t="s">
        <v>2183</v>
      </c>
      <c r="G684" s="29">
        <v>44321</v>
      </c>
      <c r="H684" s="29">
        <v>45291</v>
      </c>
      <c r="I684" s="30">
        <v>84.341085289999995</v>
      </c>
      <c r="J684" s="31" t="s">
        <v>950</v>
      </c>
      <c r="K684" s="31" t="s">
        <v>950</v>
      </c>
      <c r="L684" s="31" t="s">
        <v>950</v>
      </c>
      <c r="M684" s="31" t="s">
        <v>36</v>
      </c>
      <c r="N684" s="32" t="s">
        <v>1918</v>
      </c>
      <c r="O684" s="66">
        <v>113432922.42</v>
      </c>
      <c r="P684" s="66">
        <v>256791.42</v>
      </c>
      <c r="Q684" s="65">
        <v>20803365.09</v>
      </c>
      <c r="R684" s="66"/>
      <c r="S684" s="65">
        <v>4998</v>
      </c>
      <c r="T684" s="65">
        <f t="shared" si="11"/>
        <v>134498076.93000001</v>
      </c>
      <c r="U684" s="67" t="s">
        <v>38</v>
      </c>
      <c r="V684" s="67"/>
      <c r="W684" s="66">
        <v>0</v>
      </c>
      <c r="X684" s="68">
        <v>0</v>
      </c>
    </row>
    <row r="685" spans="1:24" s="92" customFormat="1" ht="45" customHeight="1" x14ac:dyDescent="0.25">
      <c r="A685" s="90">
        <v>672</v>
      </c>
      <c r="B685" s="31" t="s">
        <v>1963</v>
      </c>
      <c r="C685" s="31">
        <v>144562</v>
      </c>
      <c r="D685" s="44" t="s">
        <v>2184</v>
      </c>
      <c r="E685" s="44" t="s">
        <v>2185</v>
      </c>
      <c r="F685" s="44" t="s">
        <v>2190</v>
      </c>
      <c r="G685" s="29">
        <v>44340</v>
      </c>
      <c r="H685" s="29">
        <v>44705</v>
      </c>
      <c r="I685" s="30">
        <v>85</v>
      </c>
      <c r="J685" s="31" t="s">
        <v>541</v>
      </c>
      <c r="K685" s="31" t="s">
        <v>592</v>
      </c>
      <c r="L685" s="31" t="s">
        <v>2186</v>
      </c>
      <c r="M685" s="31" t="s">
        <v>36</v>
      </c>
      <c r="N685" s="32" t="s">
        <v>1338</v>
      </c>
      <c r="O685" s="66">
        <v>1063359.1000000001</v>
      </c>
      <c r="P685" s="66">
        <v>162631.39000000001</v>
      </c>
      <c r="Q685" s="65">
        <v>25020.21</v>
      </c>
      <c r="R685" s="66"/>
      <c r="S685" s="65">
        <v>42330.720000000001</v>
      </c>
      <c r="T685" s="65">
        <f t="shared" si="11"/>
        <v>1293341.4200000002</v>
      </c>
      <c r="U685" s="67" t="s">
        <v>505</v>
      </c>
      <c r="V685" s="67" t="s">
        <v>39</v>
      </c>
      <c r="W685" s="66">
        <v>544699.23</v>
      </c>
      <c r="X685" s="68">
        <v>83306.94</v>
      </c>
    </row>
    <row r="686" spans="1:24" s="92" customFormat="1" ht="45" customHeight="1" x14ac:dyDescent="0.25">
      <c r="A686" s="90">
        <v>673</v>
      </c>
      <c r="B686" s="31" t="s">
        <v>1963</v>
      </c>
      <c r="C686" s="31">
        <v>144046</v>
      </c>
      <c r="D686" s="44" t="s">
        <v>2188</v>
      </c>
      <c r="E686" s="44" t="s">
        <v>2187</v>
      </c>
      <c r="F686" s="44" t="s">
        <v>2191</v>
      </c>
      <c r="G686" s="29">
        <v>44340</v>
      </c>
      <c r="H686" s="29">
        <v>44705</v>
      </c>
      <c r="I686" s="30">
        <v>85</v>
      </c>
      <c r="J686" s="31" t="s">
        <v>541</v>
      </c>
      <c r="K686" s="31" t="s">
        <v>1177</v>
      </c>
      <c r="L686" s="31" t="s">
        <v>2189</v>
      </c>
      <c r="M686" s="31" t="s">
        <v>36</v>
      </c>
      <c r="N686" s="32" t="s">
        <v>1338</v>
      </c>
      <c r="O686" s="66">
        <v>1276847.72</v>
      </c>
      <c r="P686" s="66">
        <v>195282.58</v>
      </c>
      <c r="Q686" s="65">
        <v>30043.49</v>
      </c>
      <c r="R686" s="66"/>
      <c r="S686" s="65">
        <v>43802.26</v>
      </c>
      <c r="T686" s="65">
        <f t="shared" si="11"/>
        <v>1545976.05</v>
      </c>
      <c r="U686" s="67" t="s">
        <v>505</v>
      </c>
      <c r="V686" s="67" t="s">
        <v>39</v>
      </c>
      <c r="W686" s="66">
        <v>805684.72</v>
      </c>
      <c r="X686" s="68">
        <v>123222.36</v>
      </c>
    </row>
    <row r="687" spans="1:24" s="92" customFormat="1" ht="45" customHeight="1" x14ac:dyDescent="0.25">
      <c r="A687" s="90">
        <v>674</v>
      </c>
      <c r="B687" s="31" t="s">
        <v>1963</v>
      </c>
      <c r="C687" s="31">
        <v>144454</v>
      </c>
      <c r="D687" s="44" t="s">
        <v>2192</v>
      </c>
      <c r="E687" s="44" t="s">
        <v>2193</v>
      </c>
      <c r="F687" s="44" t="s">
        <v>2237</v>
      </c>
      <c r="G687" s="29">
        <v>44347</v>
      </c>
      <c r="H687" s="29">
        <v>44681</v>
      </c>
      <c r="I687" s="30">
        <v>85</v>
      </c>
      <c r="J687" s="31" t="s">
        <v>541</v>
      </c>
      <c r="K687" s="31" t="s">
        <v>819</v>
      </c>
      <c r="L687" s="31" t="s">
        <v>2194</v>
      </c>
      <c r="M687" s="31" t="s">
        <v>36</v>
      </c>
      <c r="N687" s="32" t="s">
        <v>1338</v>
      </c>
      <c r="O687" s="66">
        <v>1086705.52</v>
      </c>
      <c r="P687" s="66">
        <v>166204.46</v>
      </c>
      <c r="Q687" s="65">
        <v>25567.11</v>
      </c>
      <c r="R687" s="66"/>
      <c r="S687" s="65">
        <v>41601.410000000003</v>
      </c>
      <c r="T687" s="65">
        <f t="shared" si="11"/>
        <v>1320078.5</v>
      </c>
      <c r="U687" s="67" t="s">
        <v>505</v>
      </c>
      <c r="V687" s="67" t="s">
        <v>39</v>
      </c>
      <c r="W687" s="66">
        <v>458569.93999999994</v>
      </c>
      <c r="X687" s="68">
        <v>70135.06</v>
      </c>
    </row>
    <row r="688" spans="1:24" s="92" customFormat="1" ht="45" customHeight="1" x14ac:dyDescent="0.25">
      <c r="A688" s="90">
        <v>675</v>
      </c>
      <c r="B688" s="31" t="s">
        <v>3885</v>
      </c>
      <c r="C688" s="31">
        <v>144087</v>
      </c>
      <c r="D688" s="44" t="s">
        <v>2196</v>
      </c>
      <c r="E688" s="44" t="s">
        <v>2195</v>
      </c>
      <c r="F688" s="44" t="s">
        <v>2238</v>
      </c>
      <c r="G688" s="29">
        <v>44349</v>
      </c>
      <c r="H688" s="29">
        <v>44806</v>
      </c>
      <c r="I688" s="30">
        <v>85</v>
      </c>
      <c r="J688" s="31" t="s">
        <v>308</v>
      </c>
      <c r="K688" s="31" t="s">
        <v>309</v>
      </c>
      <c r="L688" s="31" t="s">
        <v>2197</v>
      </c>
      <c r="M688" s="31" t="s">
        <v>36</v>
      </c>
      <c r="N688" s="32" t="s">
        <v>1338</v>
      </c>
      <c r="O688" s="66">
        <v>2930781.07</v>
      </c>
      <c r="P688" s="66">
        <v>448237.11</v>
      </c>
      <c r="Q688" s="65">
        <v>68959.55</v>
      </c>
      <c r="R688" s="66"/>
      <c r="S688" s="65">
        <v>7140</v>
      </c>
      <c r="T688" s="65">
        <f t="shared" si="11"/>
        <v>3455117.7299999995</v>
      </c>
      <c r="U688" s="67" t="s">
        <v>505</v>
      </c>
      <c r="V688" s="67" t="s">
        <v>39</v>
      </c>
      <c r="W688" s="66">
        <v>1683755.26</v>
      </c>
      <c r="X688" s="68">
        <v>257515.50999999998</v>
      </c>
    </row>
    <row r="689" spans="1:24" s="92" customFormat="1" ht="45" customHeight="1" x14ac:dyDescent="0.25">
      <c r="A689" s="90">
        <v>676</v>
      </c>
      <c r="B689" s="31" t="s">
        <v>1963</v>
      </c>
      <c r="C689" s="31">
        <v>144303</v>
      </c>
      <c r="D689" s="44" t="s">
        <v>2199</v>
      </c>
      <c r="E689" s="44" t="s">
        <v>2198</v>
      </c>
      <c r="F689" s="44" t="s">
        <v>2239</v>
      </c>
      <c r="G689" s="29">
        <v>44349</v>
      </c>
      <c r="H689" s="29">
        <v>44714</v>
      </c>
      <c r="I689" s="30">
        <v>85</v>
      </c>
      <c r="J689" s="31" t="s">
        <v>34</v>
      </c>
      <c r="K689" s="31" t="s">
        <v>1168</v>
      </c>
      <c r="L689" s="31" t="s">
        <v>2200</v>
      </c>
      <c r="M689" s="31" t="s">
        <v>36</v>
      </c>
      <c r="N689" s="32" t="s">
        <v>1338</v>
      </c>
      <c r="O689" s="66">
        <v>142630.14000000001</v>
      </c>
      <c r="P689" s="66">
        <v>21814.01</v>
      </c>
      <c r="Q689" s="65">
        <v>3356.01</v>
      </c>
      <c r="R689" s="66"/>
      <c r="S689" s="65">
        <v>17610</v>
      </c>
      <c r="T689" s="65">
        <f t="shared" si="11"/>
        <v>185410.16000000003</v>
      </c>
      <c r="U689" s="67" t="s">
        <v>505</v>
      </c>
      <c r="V689" s="67"/>
      <c r="W689" s="66">
        <v>129184.56</v>
      </c>
      <c r="X689" s="68">
        <v>19757.63</v>
      </c>
    </row>
    <row r="690" spans="1:24" s="92" customFormat="1" ht="45" customHeight="1" x14ac:dyDescent="0.25">
      <c r="A690" s="90">
        <v>677</v>
      </c>
      <c r="B690" s="31" t="s">
        <v>3885</v>
      </c>
      <c r="C690" s="31">
        <v>144153</v>
      </c>
      <c r="D690" s="44" t="s">
        <v>2202</v>
      </c>
      <c r="E690" s="44" t="s">
        <v>2201</v>
      </c>
      <c r="F690" s="44" t="s">
        <v>2240</v>
      </c>
      <c r="G690" s="29">
        <v>44349</v>
      </c>
      <c r="H690" s="29">
        <v>44928</v>
      </c>
      <c r="I690" s="30">
        <v>85</v>
      </c>
      <c r="J690" s="31" t="s">
        <v>541</v>
      </c>
      <c r="K690" s="31" t="s">
        <v>1174</v>
      </c>
      <c r="L690" s="31" t="s">
        <v>1526</v>
      </c>
      <c r="M690" s="31" t="s">
        <v>36</v>
      </c>
      <c r="N690" s="32" t="s">
        <v>1338</v>
      </c>
      <c r="O690" s="66">
        <v>6624453.5</v>
      </c>
      <c r="P690" s="66">
        <v>1013151.69</v>
      </c>
      <c r="Q690" s="65">
        <v>155869.51</v>
      </c>
      <c r="R690" s="66"/>
      <c r="S690" s="65">
        <v>0</v>
      </c>
      <c r="T690" s="65">
        <f t="shared" si="11"/>
        <v>7793474.6999999993</v>
      </c>
      <c r="U690" s="67" t="s">
        <v>505</v>
      </c>
      <c r="V690" s="67" t="s">
        <v>39</v>
      </c>
      <c r="W690" s="66">
        <v>4037290.05</v>
      </c>
      <c r="X690" s="68">
        <v>607495.23</v>
      </c>
    </row>
    <row r="691" spans="1:24" s="92" customFormat="1" ht="45" customHeight="1" x14ac:dyDescent="0.25">
      <c r="A691" s="90">
        <v>678</v>
      </c>
      <c r="B691" s="31" t="s">
        <v>1963</v>
      </c>
      <c r="C691" s="31">
        <v>144150</v>
      </c>
      <c r="D691" s="44" t="s">
        <v>2204</v>
      </c>
      <c r="E691" s="44" t="s">
        <v>2203</v>
      </c>
      <c r="F691" s="44" t="s">
        <v>2241</v>
      </c>
      <c r="G691" s="29">
        <v>44349</v>
      </c>
      <c r="H691" s="29">
        <v>44775</v>
      </c>
      <c r="I691" s="30">
        <v>85</v>
      </c>
      <c r="J691" s="31" t="s">
        <v>308</v>
      </c>
      <c r="K691" s="31" t="s">
        <v>309</v>
      </c>
      <c r="L691" s="31" t="s">
        <v>2205</v>
      </c>
      <c r="M691" s="31" t="s">
        <v>36</v>
      </c>
      <c r="N691" s="32" t="s">
        <v>1338</v>
      </c>
      <c r="O691" s="66">
        <v>859657.39</v>
      </c>
      <c r="P691" s="66">
        <v>131477</v>
      </c>
      <c r="Q691" s="65">
        <v>20227.23</v>
      </c>
      <c r="R691" s="66"/>
      <c r="S691" s="65">
        <v>23205</v>
      </c>
      <c r="T691" s="65">
        <f t="shared" si="11"/>
        <v>1034566.62</v>
      </c>
      <c r="U691" s="67" t="s">
        <v>505</v>
      </c>
      <c r="V691" s="67" t="s">
        <v>39</v>
      </c>
      <c r="W691" s="66">
        <v>736220.62</v>
      </c>
      <c r="X691" s="68">
        <v>112598.44</v>
      </c>
    </row>
    <row r="692" spans="1:24" s="92" customFormat="1" ht="45" customHeight="1" x14ac:dyDescent="0.25">
      <c r="A692" s="90">
        <v>679</v>
      </c>
      <c r="B692" s="31" t="s">
        <v>1963</v>
      </c>
      <c r="C692" s="31">
        <v>144585</v>
      </c>
      <c r="D692" s="44" t="s">
        <v>2206</v>
      </c>
      <c r="E692" s="44" t="s">
        <v>2361</v>
      </c>
      <c r="F692" s="44" t="s">
        <v>2242</v>
      </c>
      <c r="G692" s="29">
        <v>44349</v>
      </c>
      <c r="H692" s="29">
        <v>44806</v>
      </c>
      <c r="I692" s="30">
        <v>85</v>
      </c>
      <c r="J692" s="31" t="s">
        <v>326</v>
      </c>
      <c r="K692" s="31" t="s">
        <v>859</v>
      </c>
      <c r="L692" s="31" t="s">
        <v>2207</v>
      </c>
      <c r="M692" s="31" t="s">
        <v>36</v>
      </c>
      <c r="N692" s="32" t="s">
        <v>1338</v>
      </c>
      <c r="O692" s="66">
        <v>407449.77</v>
      </c>
      <c r="P692" s="66">
        <v>71902.89</v>
      </c>
      <c r="Q692" s="65">
        <v>0</v>
      </c>
      <c r="R692" s="66"/>
      <c r="S692" s="65">
        <v>13000</v>
      </c>
      <c r="T692" s="65">
        <f t="shared" si="11"/>
        <v>492352.66000000003</v>
      </c>
      <c r="U692" s="67" t="s">
        <v>505</v>
      </c>
      <c r="V692" s="67" t="s">
        <v>39</v>
      </c>
      <c r="W692" s="66">
        <v>266191.71000000002</v>
      </c>
      <c r="X692" s="68">
        <v>46975</v>
      </c>
    </row>
    <row r="693" spans="1:24" s="92" customFormat="1" ht="45" customHeight="1" x14ac:dyDescent="0.25">
      <c r="A693" s="90">
        <v>680</v>
      </c>
      <c r="B693" s="31" t="s">
        <v>3885</v>
      </c>
      <c r="C693" s="31">
        <v>144582</v>
      </c>
      <c r="D693" s="44" t="s">
        <v>2209</v>
      </c>
      <c r="E693" s="44" t="s">
        <v>2208</v>
      </c>
      <c r="F693" s="44" t="s">
        <v>2243</v>
      </c>
      <c r="G693" s="29">
        <v>44349</v>
      </c>
      <c r="H693" s="29">
        <v>44714</v>
      </c>
      <c r="I693" s="30">
        <v>85</v>
      </c>
      <c r="J693" s="31" t="s">
        <v>541</v>
      </c>
      <c r="K693" s="31" t="s">
        <v>592</v>
      </c>
      <c r="L693" s="31" t="s">
        <v>2210</v>
      </c>
      <c r="M693" s="31" t="s">
        <v>36</v>
      </c>
      <c r="N693" s="32" t="s">
        <v>1338</v>
      </c>
      <c r="O693" s="66">
        <v>636510.6</v>
      </c>
      <c r="P693" s="66">
        <v>97348.68</v>
      </c>
      <c r="Q693" s="65">
        <v>14976.72</v>
      </c>
      <c r="R693" s="66"/>
      <c r="S693" s="65">
        <v>37249.64</v>
      </c>
      <c r="T693" s="65">
        <f t="shared" si="11"/>
        <v>786085.64</v>
      </c>
      <c r="U693" s="67" t="s">
        <v>505</v>
      </c>
      <c r="V693" s="67" t="s">
        <v>39</v>
      </c>
      <c r="W693" s="66">
        <v>340675.16</v>
      </c>
      <c r="X693" s="68">
        <v>52103.26</v>
      </c>
    </row>
    <row r="694" spans="1:24" s="92" customFormat="1" ht="45" customHeight="1" x14ac:dyDescent="0.25">
      <c r="A694" s="90">
        <v>681</v>
      </c>
      <c r="B694" s="31" t="s">
        <v>1963</v>
      </c>
      <c r="C694" s="31">
        <v>144587</v>
      </c>
      <c r="D694" s="44" t="s">
        <v>2211</v>
      </c>
      <c r="E694" s="44" t="s">
        <v>2212</v>
      </c>
      <c r="F694" s="44" t="s">
        <v>2244</v>
      </c>
      <c r="G694" s="29">
        <v>44349</v>
      </c>
      <c r="H694" s="29">
        <v>44683</v>
      </c>
      <c r="I694" s="30">
        <v>85</v>
      </c>
      <c r="J694" s="31" t="s">
        <v>541</v>
      </c>
      <c r="K694" s="31" t="s">
        <v>1174</v>
      </c>
      <c r="L694" s="31" t="s">
        <v>2213</v>
      </c>
      <c r="M694" s="31" t="s">
        <v>36</v>
      </c>
      <c r="N694" s="32" t="s">
        <v>1338</v>
      </c>
      <c r="O694" s="66">
        <v>736267.49</v>
      </c>
      <c r="P694" s="66">
        <v>112605.61</v>
      </c>
      <c r="Q694" s="65">
        <v>17323.939999999999</v>
      </c>
      <c r="R694" s="66"/>
      <c r="S694" s="65">
        <v>46182.49</v>
      </c>
      <c r="T694" s="65">
        <f t="shared" si="11"/>
        <v>912379.52999999991</v>
      </c>
      <c r="U694" s="67" t="s">
        <v>505</v>
      </c>
      <c r="V694" s="67" t="s">
        <v>39</v>
      </c>
      <c r="W694" s="66">
        <v>427613.27</v>
      </c>
      <c r="X694" s="68">
        <v>65399.670000000006</v>
      </c>
    </row>
    <row r="695" spans="1:24" s="92" customFormat="1" ht="45" customHeight="1" x14ac:dyDescent="0.25">
      <c r="A695" s="90">
        <v>682</v>
      </c>
      <c r="B695" s="31" t="s">
        <v>1963</v>
      </c>
      <c r="C695" s="31">
        <v>144130</v>
      </c>
      <c r="D695" s="44" t="s">
        <v>2215</v>
      </c>
      <c r="E695" s="44" t="s">
        <v>2214</v>
      </c>
      <c r="F695" s="44" t="s">
        <v>2245</v>
      </c>
      <c r="G695" s="29">
        <v>44349</v>
      </c>
      <c r="H695" s="29">
        <v>44714</v>
      </c>
      <c r="I695" s="30">
        <v>85</v>
      </c>
      <c r="J695" s="31" t="s">
        <v>326</v>
      </c>
      <c r="K695" s="31" t="s">
        <v>327</v>
      </c>
      <c r="L695" s="31" t="s">
        <v>2216</v>
      </c>
      <c r="M695" s="31" t="s">
        <v>36</v>
      </c>
      <c r="N695" s="32" t="s">
        <v>1338</v>
      </c>
      <c r="O695" s="66">
        <v>2678987.14</v>
      </c>
      <c r="P695" s="66">
        <v>409727.44</v>
      </c>
      <c r="Q695" s="65">
        <v>63034.99</v>
      </c>
      <c r="R695" s="66"/>
      <c r="S695" s="65">
        <v>50000</v>
      </c>
      <c r="T695" s="65">
        <f t="shared" si="11"/>
        <v>3201749.5700000003</v>
      </c>
      <c r="U695" s="67" t="s">
        <v>505</v>
      </c>
      <c r="V695" s="67" t="s">
        <v>39</v>
      </c>
      <c r="W695" s="66">
        <v>1635071.76</v>
      </c>
      <c r="X695" s="68">
        <v>250069.81</v>
      </c>
    </row>
    <row r="696" spans="1:24" s="92" customFormat="1" ht="45" customHeight="1" x14ac:dyDescent="0.25">
      <c r="A696" s="90">
        <v>683</v>
      </c>
      <c r="B696" s="31" t="s">
        <v>3885</v>
      </c>
      <c r="C696" s="31">
        <v>144270</v>
      </c>
      <c r="D696" s="44" t="s">
        <v>2217</v>
      </c>
      <c r="E696" s="44" t="s">
        <v>2362</v>
      </c>
      <c r="F696" s="44" t="s">
        <v>2246</v>
      </c>
      <c r="G696" s="29">
        <v>44349</v>
      </c>
      <c r="H696" s="29">
        <v>44775</v>
      </c>
      <c r="I696" s="30">
        <v>85</v>
      </c>
      <c r="J696" s="31" t="s">
        <v>541</v>
      </c>
      <c r="K696" s="31" t="s">
        <v>2218</v>
      </c>
      <c r="L696" s="31" t="s">
        <v>2219</v>
      </c>
      <c r="M696" s="31" t="s">
        <v>36</v>
      </c>
      <c r="N696" s="32" t="s">
        <v>1338</v>
      </c>
      <c r="O696" s="66">
        <v>396417.62</v>
      </c>
      <c r="P696" s="66">
        <v>69956.05</v>
      </c>
      <c r="Q696" s="65">
        <v>0</v>
      </c>
      <c r="R696" s="66"/>
      <c r="S696" s="65">
        <v>34949.5</v>
      </c>
      <c r="T696" s="65">
        <f t="shared" si="11"/>
        <v>501323.17</v>
      </c>
      <c r="U696" s="67" t="s">
        <v>505</v>
      </c>
      <c r="V696" s="67" t="s">
        <v>39</v>
      </c>
      <c r="W696" s="66">
        <v>235858.32</v>
      </c>
      <c r="X696" s="68">
        <v>41622.049999999996</v>
      </c>
    </row>
    <row r="697" spans="1:24" s="92" customFormat="1" ht="45" customHeight="1" x14ac:dyDescent="0.25">
      <c r="A697" s="90">
        <v>684</v>
      </c>
      <c r="B697" s="31" t="s">
        <v>1963</v>
      </c>
      <c r="C697" s="31">
        <v>144057</v>
      </c>
      <c r="D697" s="44" t="s">
        <v>2221</v>
      </c>
      <c r="E697" s="44" t="s">
        <v>2220</v>
      </c>
      <c r="F697" s="44" t="s">
        <v>2247</v>
      </c>
      <c r="G697" s="29">
        <v>44350</v>
      </c>
      <c r="H697" s="29">
        <v>44898</v>
      </c>
      <c r="I697" s="30">
        <v>85</v>
      </c>
      <c r="J697" s="31" t="s">
        <v>34</v>
      </c>
      <c r="K697" s="31" t="s">
        <v>828</v>
      </c>
      <c r="L697" s="31" t="s">
        <v>2222</v>
      </c>
      <c r="M697" s="31" t="s">
        <v>36</v>
      </c>
      <c r="N697" s="32" t="s">
        <v>1338</v>
      </c>
      <c r="O697" s="66">
        <v>141482.79</v>
      </c>
      <c r="P697" s="66">
        <v>21638.55</v>
      </c>
      <c r="Q697" s="65">
        <v>3329.01</v>
      </c>
      <c r="R697" s="66"/>
      <c r="S697" s="65">
        <v>17610</v>
      </c>
      <c r="T697" s="65">
        <f t="shared" si="11"/>
        <v>184060.35</v>
      </c>
      <c r="U697" s="67" t="s">
        <v>505</v>
      </c>
      <c r="V697" s="67" t="s">
        <v>39</v>
      </c>
      <c r="W697" s="66">
        <v>140913.25999999998</v>
      </c>
      <c r="X697" s="68">
        <v>21551.45</v>
      </c>
    </row>
    <row r="698" spans="1:24" s="92" customFormat="1" ht="45" customHeight="1" x14ac:dyDescent="0.25">
      <c r="A698" s="90">
        <v>685</v>
      </c>
      <c r="B698" s="31" t="s">
        <v>3885</v>
      </c>
      <c r="C698" s="31">
        <v>144520</v>
      </c>
      <c r="D698" s="44" t="s">
        <v>2225</v>
      </c>
      <c r="E698" s="44" t="s">
        <v>2223</v>
      </c>
      <c r="F698" s="44" t="s">
        <v>2248</v>
      </c>
      <c r="G698" s="29">
        <v>44350</v>
      </c>
      <c r="H698" s="29">
        <v>44868</v>
      </c>
      <c r="I698" s="30">
        <v>85</v>
      </c>
      <c r="J698" s="31" t="s">
        <v>308</v>
      </c>
      <c r="K698" s="31" t="s">
        <v>309</v>
      </c>
      <c r="L698" s="31" t="s">
        <v>2224</v>
      </c>
      <c r="M698" s="31" t="s">
        <v>36</v>
      </c>
      <c r="N698" s="32" t="s">
        <v>1338</v>
      </c>
      <c r="O698" s="66">
        <v>481447.96</v>
      </c>
      <c r="P698" s="66">
        <v>73633.210000000006</v>
      </c>
      <c r="Q698" s="65">
        <v>11328.19</v>
      </c>
      <c r="R698" s="66"/>
      <c r="S698" s="65">
        <v>25942</v>
      </c>
      <c r="T698" s="65">
        <f t="shared" si="11"/>
        <v>592351.36</v>
      </c>
      <c r="U698" s="67" t="s">
        <v>505</v>
      </c>
      <c r="V698" s="67" t="s">
        <v>39</v>
      </c>
      <c r="W698" s="66">
        <v>257434.73</v>
      </c>
      <c r="X698" s="68">
        <v>39372.370000000003</v>
      </c>
    </row>
    <row r="699" spans="1:24" s="92" customFormat="1" ht="45" customHeight="1" x14ac:dyDescent="0.25">
      <c r="A699" s="90">
        <v>686</v>
      </c>
      <c r="B699" s="31" t="s">
        <v>3885</v>
      </c>
      <c r="C699" s="31">
        <v>144460</v>
      </c>
      <c r="D699" s="44" t="s">
        <v>2226</v>
      </c>
      <c r="E699" s="44" t="s">
        <v>2227</v>
      </c>
      <c r="F699" s="44" t="s">
        <v>2249</v>
      </c>
      <c r="G699" s="29">
        <v>44350</v>
      </c>
      <c r="H699" s="29">
        <v>44715</v>
      </c>
      <c r="I699" s="30">
        <v>85</v>
      </c>
      <c r="J699" s="31" t="s">
        <v>541</v>
      </c>
      <c r="K699" s="31" t="s">
        <v>592</v>
      </c>
      <c r="L699" s="31" t="s">
        <v>2228</v>
      </c>
      <c r="M699" s="31" t="s">
        <v>36</v>
      </c>
      <c r="N699" s="32" t="s">
        <v>1338</v>
      </c>
      <c r="O699" s="66">
        <v>289419.62</v>
      </c>
      <c r="P699" s="66">
        <v>44264.18</v>
      </c>
      <c r="Q699" s="65">
        <v>6809.87</v>
      </c>
      <c r="R699" s="66"/>
      <c r="S699" s="65">
        <v>34177.14</v>
      </c>
      <c r="T699" s="65">
        <f t="shared" si="11"/>
        <v>374670.81</v>
      </c>
      <c r="U699" s="67" t="s">
        <v>505</v>
      </c>
      <c r="V699" s="67" t="s">
        <v>39</v>
      </c>
      <c r="W699" s="66">
        <v>188745.89</v>
      </c>
      <c r="X699" s="68">
        <v>28867.02</v>
      </c>
    </row>
    <row r="700" spans="1:24" s="92" customFormat="1" ht="45" customHeight="1" x14ac:dyDescent="0.25">
      <c r="A700" s="90">
        <v>687</v>
      </c>
      <c r="B700" s="31" t="s">
        <v>3885</v>
      </c>
      <c r="C700" s="31">
        <v>144026</v>
      </c>
      <c r="D700" s="44" t="s">
        <v>2230</v>
      </c>
      <c r="E700" s="44" t="s">
        <v>2229</v>
      </c>
      <c r="F700" s="44" t="s">
        <v>2250</v>
      </c>
      <c r="G700" s="29">
        <v>44351</v>
      </c>
      <c r="H700" s="29">
        <v>44716</v>
      </c>
      <c r="I700" s="30">
        <v>85</v>
      </c>
      <c r="J700" s="31" t="s">
        <v>541</v>
      </c>
      <c r="K700" s="31" t="s">
        <v>592</v>
      </c>
      <c r="L700" s="31" t="s">
        <v>2231</v>
      </c>
      <c r="M700" s="31" t="s">
        <v>36</v>
      </c>
      <c r="N700" s="32" t="s">
        <v>1338</v>
      </c>
      <c r="O700" s="66">
        <v>1571177.2</v>
      </c>
      <c r="P700" s="66">
        <v>240297.68</v>
      </c>
      <c r="Q700" s="65">
        <v>36968.89</v>
      </c>
      <c r="R700" s="66"/>
      <c r="S700" s="65">
        <v>46818.64</v>
      </c>
      <c r="T700" s="65">
        <f t="shared" si="11"/>
        <v>1895262.4099999997</v>
      </c>
      <c r="U700" s="67" t="s">
        <v>505</v>
      </c>
      <c r="V700" s="67" t="s">
        <v>39</v>
      </c>
      <c r="W700" s="66">
        <v>946206.01</v>
      </c>
      <c r="X700" s="68">
        <v>144713.85</v>
      </c>
    </row>
    <row r="701" spans="1:24" s="92" customFormat="1" ht="45" customHeight="1" x14ac:dyDescent="0.25">
      <c r="A701" s="90">
        <v>688</v>
      </c>
      <c r="B701" s="31" t="s">
        <v>3885</v>
      </c>
      <c r="C701" s="31">
        <v>144031</v>
      </c>
      <c r="D701" s="44" t="s">
        <v>2233</v>
      </c>
      <c r="E701" s="44" t="s">
        <v>2232</v>
      </c>
      <c r="F701" s="44" t="s">
        <v>2251</v>
      </c>
      <c r="G701" s="29">
        <v>44351</v>
      </c>
      <c r="H701" s="29">
        <v>44716</v>
      </c>
      <c r="I701" s="30">
        <v>85</v>
      </c>
      <c r="J701" s="31" t="s">
        <v>24</v>
      </c>
      <c r="K701" s="31" t="s">
        <v>578</v>
      </c>
      <c r="L701" s="31" t="s">
        <v>2234</v>
      </c>
      <c r="M701" s="31" t="s">
        <v>36</v>
      </c>
      <c r="N701" s="32" t="s">
        <v>1338</v>
      </c>
      <c r="O701" s="66">
        <v>460575.07</v>
      </c>
      <c r="P701" s="66">
        <v>70440.89</v>
      </c>
      <c r="Q701" s="65">
        <v>10837.07</v>
      </c>
      <c r="R701" s="66"/>
      <c r="S701" s="65">
        <v>30940</v>
      </c>
      <c r="T701" s="65">
        <f t="shared" si="11"/>
        <v>572793.02999999991</v>
      </c>
      <c r="U701" s="67" t="s">
        <v>505</v>
      </c>
      <c r="V701" s="67" t="s">
        <v>39</v>
      </c>
      <c r="W701" s="66">
        <v>226524.92</v>
      </c>
      <c r="X701" s="68">
        <v>34644.980000000003</v>
      </c>
    </row>
    <row r="702" spans="1:24" s="92" customFormat="1" ht="45" customHeight="1" x14ac:dyDescent="0.25">
      <c r="A702" s="90">
        <v>689</v>
      </c>
      <c r="B702" s="31" t="s">
        <v>3885</v>
      </c>
      <c r="C702" s="31">
        <v>144301</v>
      </c>
      <c r="D702" s="44" t="s">
        <v>2236</v>
      </c>
      <c r="E702" s="44" t="s">
        <v>2235</v>
      </c>
      <c r="F702" s="44" t="s">
        <v>2154</v>
      </c>
      <c r="G702" s="29">
        <v>44351</v>
      </c>
      <c r="H702" s="29">
        <v>44899</v>
      </c>
      <c r="I702" s="30">
        <v>85</v>
      </c>
      <c r="J702" s="31" t="s">
        <v>498</v>
      </c>
      <c r="K702" s="31" t="s">
        <v>499</v>
      </c>
      <c r="L702" s="31" t="s">
        <v>500</v>
      </c>
      <c r="M702" s="31" t="s">
        <v>36</v>
      </c>
      <c r="N702" s="32" t="s">
        <v>1338</v>
      </c>
      <c r="O702" s="66">
        <v>2343320.44</v>
      </c>
      <c r="P702" s="66">
        <v>413527.13</v>
      </c>
      <c r="Q702" s="65">
        <v>0</v>
      </c>
      <c r="R702" s="66"/>
      <c r="S702" s="65">
        <v>0</v>
      </c>
      <c r="T702" s="65">
        <f t="shared" si="11"/>
        <v>2756847.57</v>
      </c>
      <c r="U702" s="67" t="s">
        <v>505</v>
      </c>
      <c r="V702" s="67" t="s">
        <v>39</v>
      </c>
      <c r="W702" s="66">
        <v>2296545.5699999998</v>
      </c>
      <c r="X702" s="68">
        <v>405272.74</v>
      </c>
    </row>
    <row r="703" spans="1:24" s="92" customFormat="1" ht="45" customHeight="1" x14ac:dyDescent="0.25">
      <c r="A703" s="90">
        <v>690</v>
      </c>
      <c r="B703" s="31" t="s">
        <v>1963</v>
      </c>
      <c r="C703" s="31">
        <v>144086</v>
      </c>
      <c r="D703" s="44" t="s">
        <v>2253</v>
      </c>
      <c r="E703" s="44" t="s">
        <v>2252</v>
      </c>
      <c r="F703" s="44" t="s">
        <v>2289</v>
      </c>
      <c r="G703" s="29">
        <v>44351</v>
      </c>
      <c r="H703" s="29">
        <v>44716</v>
      </c>
      <c r="I703" s="30">
        <v>85</v>
      </c>
      <c r="J703" s="31" t="s">
        <v>24</v>
      </c>
      <c r="K703" s="31" t="s">
        <v>578</v>
      </c>
      <c r="L703" s="31" t="s">
        <v>2254</v>
      </c>
      <c r="M703" s="31" t="s">
        <v>36</v>
      </c>
      <c r="N703" s="32" t="s">
        <v>1338</v>
      </c>
      <c r="O703" s="66">
        <v>188814.1</v>
      </c>
      <c r="P703" s="66">
        <v>28877.43</v>
      </c>
      <c r="Q703" s="65">
        <v>4442.7</v>
      </c>
      <c r="R703" s="66"/>
      <c r="S703" s="65">
        <v>32130</v>
      </c>
      <c r="T703" s="65">
        <f t="shared" si="11"/>
        <v>254264.23</v>
      </c>
      <c r="U703" s="67" t="s">
        <v>505</v>
      </c>
      <c r="V703" s="67" t="s">
        <v>39</v>
      </c>
      <c r="W703" s="66">
        <v>102751.3</v>
      </c>
      <c r="X703" s="68">
        <v>15714.89</v>
      </c>
    </row>
    <row r="704" spans="1:24" s="92" customFormat="1" ht="45" customHeight="1" x14ac:dyDescent="0.25">
      <c r="A704" s="90">
        <v>691</v>
      </c>
      <c r="B704" s="31" t="s">
        <v>3885</v>
      </c>
      <c r="C704" s="31">
        <v>144426</v>
      </c>
      <c r="D704" s="44" t="s">
        <v>2256</v>
      </c>
      <c r="E704" s="44" t="s">
        <v>2255</v>
      </c>
      <c r="F704" s="44" t="s">
        <v>2334</v>
      </c>
      <c r="G704" s="29">
        <v>44354</v>
      </c>
      <c r="H704" s="29">
        <v>44719</v>
      </c>
      <c r="I704" s="30">
        <v>85</v>
      </c>
      <c r="J704" s="31" t="s">
        <v>541</v>
      </c>
      <c r="K704" s="31" t="s">
        <v>592</v>
      </c>
      <c r="L704" s="31" t="s">
        <v>2257</v>
      </c>
      <c r="M704" s="31" t="s">
        <v>36</v>
      </c>
      <c r="N704" s="32" t="s">
        <v>1338</v>
      </c>
      <c r="O704" s="66">
        <v>536421.49</v>
      </c>
      <c r="P704" s="66">
        <v>82040.91</v>
      </c>
      <c r="Q704" s="65">
        <v>12621.71</v>
      </c>
      <c r="R704" s="66"/>
      <c r="S704" s="65">
        <v>36213.97</v>
      </c>
      <c r="T704" s="65">
        <f t="shared" si="11"/>
        <v>667298.07999999996</v>
      </c>
      <c r="U704" s="67" t="s">
        <v>505</v>
      </c>
      <c r="V704" s="67" t="s">
        <v>39</v>
      </c>
      <c r="W704" s="66">
        <v>307353.20999999996</v>
      </c>
      <c r="X704" s="68">
        <v>47006.94</v>
      </c>
    </row>
    <row r="705" spans="1:24" s="92" customFormat="1" ht="45" customHeight="1" x14ac:dyDescent="0.25">
      <c r="A705" s="90">
        <v>692</v>
      </c>
      <c r="B705" s="31" t="s">
        <v>3885</v>
      </c>
      <c r="C705" s="31">
        <v>144010</v>
      </c>
      <c r="D705" s="44" t="s">
        <v>2259</v>
      </c>
      <c r="E705" s="44" t="s">
        <v>2258</v>
      </c>
      <c r="F705" s="44" t="s">
        <v>2335</v>
      </c>
      <c r="G705" s="29">
        <v>44354</v>
      </c>
      <c r="H705" s="29">
        <v>44841</v>
      </c>
      <c r="I705" s="30">
        <v>85</v>
      </c>
      <c r="J705" s="31" t="s">
        <v>308</v>
      </c>
      <c r="K705" s="31" t="s">
        <v>1175</v>
      </c>
      <c r="L705" s="31" t="s">
        <v>2260</v>
      </c>
      <c r="M705" s="31" t="s">
        <v>36</v>
      </c>
      <c r="N705" s="32" t="s">
        <v>1338</v>
      </c>
      <c r="O705" s="66">
        <v>14430761.189999999</v>
      </c>
      <c r="P705" s="66">
        <v>2207057.6</v>
      </c>
      <c r="Q705" s="65">
        <v>339547.32</v>
      </c>
      <c r="R705" s="66"/>
      <c r="S705" s="65">
        <v>499712.49</v>
      </c>
      <c r="T705" s="65">
        <f t="shared" si="11"/>
        <v>17477078.599999998</v>
      </c>
      <c r="U705" s="67" t="s">
        <v>505</v>
      </c>
      <c r="V705" s="67" t="s">
        <v>39</v>
      </c>
      <c r="W705" s="66">
        <v>6910235.25</v>
      </c>
      <c r="X705" s="68">
        <v>1056859.51</v>
      </c>
    </row>
    <row r="706" spans="1:24" s="92" customFormat="1" ht="45" customHeight="1" x14ac:dyDescent="0.25">
      <c r="A706" s="90">
        <v>693</v>
      </c>
      <c r="B706" s="31" t="s">
        <v>3885</v>
      </c>
      <c r="C706" s="31">
        <v>144484</v>
      </c>
      <c r="D706" s="44" t="s">
        <v>2262</v>
      </c>
      <c r="E706" s="44" t="s">
        <v>2261</v>
      </c>
      <c r="F706" s="44" t="s">
        <v>2336</v>
      </c>
      <c r="G706" s="29">
        <v>44354</v>
      </c>
      <c r="H706" s="29">
        <v>44719</v>
      </c>
      <c r="I706" s="30">
        <v>85</v>
      </c>
      <c r="J706" s="31" t="s">
        <v>541</v>
      </c>
      <c r="K706" s="31" t="s">
        <v>592</v>
      </c>
      <c r="L706" s="31" t="s">
        <v>2263</v>
      </c>
      <c r="M706" s="31" t="s">
        <v>36</v>
      </c>
      <c r="N706" s="32" t="s">
        <v>1338</v>
      </c>
      <c r="O706" s="66">
        <v>329776.05</v>
      </c>
      <c r="P706" s="66">
        <v>50436.3</v>
      </c>
      <c r="Q706" s="65">
        <v>7759.46</v>
      </c>
      <c r="R706" s="66"/>
      <c r="S706" s="65">
        <v>34121.300000000003</v>
      </c>
      <c r="T706" s="65">
        <f t="shared" si="11"/>
        <v>422093.11</v>
      </c>
      <c r="U706" s="67" t="s">
        <v>505</v>
      </c>
      <c r="V706" s="67" t="s">
        <v>39</v>
      </c>
      <c r="W706" s="66">
        <v>189451.61</v>
      </c>
      <c r="X706" s="68">
        <v>28974.93</v>
      </c>
    </row>
    <row r="707" spans="1:24" s="92" customFormat="1" ht="45" customHeight="1" x14ac:dyDescent="0.25">
      <c r="A707" s="90">
        <v>694</v>
      </c>
      <c r="B707" s="31" t="s">
        <v>1963</v>
      </c>
      <c r="C707" s="31">
        <v>144079</v>
      </c>
      <c r="D707" s="44" t="s">
        <v>2265</v>
      </c>
      <c r="E707" s="44" t="s">
        <v>2264</v>
      </c>
      <c r="F707" s="44" t="s">
        <v>2168</v>
      </c>
      <c r="G707" s="29">
        <v>44355</v>
      </c>
      <c r="H707" s="29">
        <v>44720</v>
      </c>
      <c r="I707" s="30">
        <v>85</v>
      </c>
      <c r="J707" s="31" t="str">
        <f>J703</f>
        <v>Centru</v>
      </c>
      <c r="K707" s="31" t="str">
        <f>K703</f>
        <v>Harghita</v>
      </c>
      <c r="L707" s="31" t="s">
        <v>2266</v>
      </c>
      <c r="M707" s="31" t="s">
        <v>36</v>
      </c>
      <c r="N707" s="32" t="s">
        <v>1338</v>
      </c>
      <c r="O707" s="66">
        <v>574627.9</v>
      </c>
      <c r="P707" s="66">
        <v>87884.26</v>
      </c>
      <c r="Q707" s="65">
        <v>13520.67</v>
      </c>
      <c r="R707" s="66"/>
      <c r="S707" s="65">
        <v>32130</v>
      </c>
      <c r="T707" s="65">
        <f t="shared" si="11"/>
        <v>708162.83000000007</v>
      </c>
      <c r="U707" s="67" t="s">
        <v>505</v>
      </c>
      <c r="V707" s="67"/>
      <c r="W707" s="66">
        <v>267589.92</v>
      </c>
      <c r="X707" s="68">
        <v>40925.51</v>
      </c>
    </row>
    <row r="708" spans="1:24" s="92" customFormat="1" ht="45" customHeight="1" x14ac:dyDescent="0.25">
      <c r="A708" s="90">
        <v>695</v>
      </c>
      <c r="B708" s="31" t="s">
        <v>1963</v>
      </c>
      <c r="C708" s="31">
        <v>144146</v>
      </c>
      <c r="D708" s="44" t="s">
        <v>2268</v>
      </c>
      <c r="E708" s="44" t="s">
        <v>2267</v>
      </c>
      <c r="F708" s="44" t="s">
        <v>2337</v>
      </c>
      <c r="G708" s="29">
        <v>44355</v>
      </c>
      <c r="H708" s="29">
        <v>44842</v>
      </c>
      <c r="I708" s="30">
        <v>85</v>
      </c>
      <c r="J708" s="31" t="s">
        <v>24</v>
      </c>
      <c r="K708" s="31" t="s">
        <v>727</v>
      </c>
      <c r="L708" s="31" t="s">
        <v>2141</v>
      </c>
      <c r="M708" s="31" t="s">
        <v>36</v>
      </c>
      <c r="N708" s="32" t="s">
        <v>1338</v>
      </c>
      <c r="O708" s="66">
        <v>279297.90999999997</v>
      </c>
      <c r="P708" s="66">
        <v>49287.86</v>
      </c>
      <c r="Q708" s="65">
        <v>0</v>
      </c>
      <c r="R708" s="66"/>
      <c r="S708" s="65">
        <v>5000</v>
      </c>
      <c r="T708" s="65">
        <f t="shared" si="11"/>
        <v>333585.76999999996</v>
      </c>
      <c r="U708" s="67" t="s">
        <v>505</v>
      </c>
      <c r="V708" s="67" t="s">
        <v>39</v>
      </c>
      <c r="W708" s="66">
        <v>203545.05</v>
      </c>
      <c r="X708" s="68">
        <v>35919.71</v>
      </c>
    </row>
    <row r="709" spans="1:24" s="92" customFormat="1" ht="45" customHeight="1" x14ac:dyDescent="0.25">
      <c r="A709" s="90">
        <v>696</v>
      </c>
      <c r="B709" s="31" t="s">
        <v>3885</v>
      </c>
      <c r="C709" s="31">
        <v>144314</v>
      </c>
      <c r="D709" s="44" t="s">
        <v>2270</v>
      </c>
      <c r="E709" s="44" t="s">
        <v>2269</v>
      </c>
      <c r="F709" s="44" t="s">
        <v>2338</v>
      </c>
      <c r="G709" s="29">
        <v>44356</v>
      </c>
      <c r="H709" s="29">
        <v>44843</v>
      </c>
      <c r="I709" s="30">
        <v>85</v>
      </c>
      <c r="J709" s="31" t="s">
        <v>498</v>
      </c>
      <c r="K709" s="31" t="s">
        <v>1265</v>
      </c>
      <c r="L709" s="31" t="s">
        <v>2271</v>
      </c>
      <c r="M709" s="31" t="s">
        <v>36</v>
      </c>
      <c r="N709" s="32" t="s">
        <v>1338</v>
      </c>
      <c r="O709" s="66">
        <v>534337.67000000004</v>
      </c>
      <c r="P709" s="66">
        <v>81722.240000000005</v>
      </c>
      <c r="Q709" s="65">
        <v>12572.65</v>
      </c>
      <c r="R709" s="66"/>
      <c r="S709" s="65">
        <v>11900</v>
      </c>
      <c r="T709" s="65">
        <f t="shared" si="11"/>
        <v>640532.56000000006</v>
      </c>
      <c r="U709" s="67" t="s">
        <v>505</v>
      </c>
      <c r="V709" s="67"/>
      <c r="W709" s="66">
        <v>300133.05</v>
      </c>
      <c r="X709" s="68">
        <v>45902.71</v>
      </c>
    </row>
    <row r="710" spans="1:24" s="92" customFormat="1" ht="45" customHeight="1" x14ac:dyDescent="0.25">
      <c r="A710" s="90">
        <v>697</v>
      </c>
      <c r="B710" s="31" t="s">
        <v>3885</v>
      </c>
      <c r="C710" s="31">
        <v>144586</v>
      </c>
      <c r="D710" s="44" t="s">
        <v>2273</v>
      </c>
      <c r="E710" s="44" t="s">
        <v>2272</v>
      </c>
      <c r="F710" s="44" t="s">
        <v>2248</v>
      </c>
      <c r="G710" s="29">
        <v>44356</v>
      </c>
      <c r="H710" s="29">
        <v>44904</v>
      </c>
      <c r="I710" s="30">
        <v>85</v>
      </c>
      <c r="J710" s="31" t="s">
        <v>308</v>
      </c>
      <c r="K710" s="31" t="s">
        <v>309</v>
      </c>
      <c r="L710" s="31" t="s">
        <v>2274</v>
      </c>
      <c r="M710" s="31" t="s">
        <v>36</v>
      </c>
      <c r="N710" s="32" t="s">
        <v>1338</v>
      </c>
      <c r="O710" s="66">
        <v>476347.85</v>
      </c>
      <c r="P710" s="66">
        <v>72853.210000000006</v>
      </c>
      <c r="Q710" s="65">
        <v>11208.18</v>
      </c>
      <c r="R710" s="66"/>
      <c r="S710" s="65">
        <v>25942</v>
      </c>
      <c r="T710" s="65">
        <f t="shared" si="11"/>
        <v>586351.24</v>
      </c>
      <c r="U710" s="67" t="s">
        <v>505</v>
      </c>
      <c r="V710" s="67" t="s">
        <v>39</v>
      </c>
      <c r="W710" s="66">
        <v>393218.09</v>
      </c>
      <c r="X710" s="68">
        <v>60139.24</v>
      </c>
    </row>
    <row r="711" spans="1:24" s="92" customFormat="1" ht="45" customHeight="1" x14ac:dyDescent="0.25">
      <c r="A711" s="90">
        <v>698</v>
      </c>
      <c r="B711" s="31" t="s">
        <v>1963</v>
      </c>
      <c r="C711" s="31">
        <v>144490</v>
      </c>
      <c r="D711" s="44" t="s">
        <v>2275</v>
      </c>
      <c r="E711" s="44" t="s">
        <v>2339</v>
      </c>
      <c r="F711" s="44" t="s">
        <v>2340</v>
      </c>
      <c r="G711" s="29">
        <v>44356</v>
      </c>
      <c r="H711" s="29">
        <v>44813</v>
      </c>
      <c r="I711" s="30">
        <v>85</v>
      </c>
      <c r="J711" s="31" t="s">
        <v>498</v>
      </c>
      <c r="K711" s="31" t="s">
        <v>499</v>
      </c>
      <c r="L711" s="31" t="s">
        <v>2276</v>
      </c>
      <c r="M711" s="31" t="s">
        <v>36</v>
      </c>
      <c r="N711" s="32" t="s">
        <v>1338</v>
      </c>
      <c r="O711" s="66">
        <v>552252.69999999995</v>
      </c>
      <c r="P711" s="66">
        <v>84462.15</v>
      </c>
      <c r="Q711" s="65">
        <v>12994.19</v>
      </c>
      <c r="R711" s="66"/>
      <c r="S711" s="65">
        <v>54500.81</v>
      </c>
      <c r="T711" s="65">
        <f t="shared" si="11"/>
        <v>704209.84999999986</v>
      </c>
      <c r="U711" s="67" t="s">
        <v>505</v>
      </c>
      <c r="V711" s="67" t="s">
        <v>39</v>
      </c>
      <c r="W711" s="66">
        <v>311946.46000000002</v>
      </c>
      <c r="X711" s="68">
        <v>47709.440000000002</v>
      </c>
    </row>
    <row r="712" spans="1:24" s="92" customFormat="1" ht="45" customHeight="1" x14ac:dyDescent="0.25">
      <c r="A712" s="90">
        <v>699</v>
      </c>
      <c r="B712" s="31" t="s">
        <v>3885</v>
      </c>
      <c r="C712" s="31">
        <v>144596</v>
      </c>
      <c r="D712" s="44" t="s">
        <v>2277</v>
      </c>
      <c r="E712" s="44" t="s">
        <v>2341</v>
      </c>
      <c r="F712" s="44" t="s">
        <v>2342</v>
      </c>
      <c r="G712" s="29">
        <v>44356</v>
      </c>
      <c r="H712" s="29">
        <v>44874</v>
      </c>
      <c r="I712" s="30">
        <v>85</v>
      </c>
      <c r="J712" s="31" t="s">
        <v>2278</v>
      </c>
      <c r="K712" s="31" t="s">
        <v>296</v>
      </c>
      <c r="L712" s="31" t="s">
        <v>2279</v>
      </c>
      <c r="M712" s="31" t="s">
        <v>36</v>
      </c>
      <c r="N712" s="32" t="s">
        <v>1338</v>
      </c>
      <c r="O712" s="66">
        <v>750718.57</v>
      </c>
      <c r="P712" s="66">
        <v>132479.74</v>
      </c>
      <c r="Q712" s="65">
        <v>0</v>
      </c>
      <c r="R712" s="66"/>
      <c r="S712" s="65">
        <v>0</v>
      </c>
      <c r="T712" s="65">
        <f t="shared" si="11"/>
        <v>883198.30999999994</v>
      </c>
      <c r="U712" s="67" t="s">
        <v>505</v>
      </c>
      <c r="V712" s="67" t="s">
        <v>39</v>
      </c>
      <c r="W712" s="66">
        <v>408223.39</v>
      </c>
      <c r="X712" s="68">
        <v>72039.42</v>
      </c>
    </row>
    <row r="713" spans="1:24" s="92" customFormat="1" ht="45" customHeight="1" x14ac:dyDescent="0.25">
      <c r="A713" s="90">
        <v>700</v>
      </c>
      <c r="B713" s="31" t="s">
        <v>1963</v>
      </c>
      <c r="C713" s="31">
        <v>144248</v>
      </c>
      <c r="D713" s="44" t="s">
        <v>2280</v>
      </c>
      <c r="E713" s="44" t="s">
        <v>2281</v>
      </c>
      <c r="F713" s="44" t="s">
        <v>2343</v>
      </c>
      <c r="G713" s="29">
        <v>44356</v>
      </c>
      <c r="H713" s="29">
        <v>44843</v>
      </c>
      <c r="I713" s="30">
        <v>85</v>
      </c>
      <c r="J713" s="31" t="s">
        <v>24</v>
      </c>
      <c r="K713" s="31" t="s">
        <v>727</v>
      </c>
      <c r="L713" s="31" t="s">
        <v>2282</v>
      </c>
      <c r="M713" s="31" t="s">
        <v>36</v>
      </c>
      <c r="N713" s="32" t="s">
        <v>1338</v>
      </c>
      <c r="O713" s="66">
        <v>493893.99</v>
      </c>
      <c r="P713" s="66">
        <v>87157.759999999995</v>
      </c>
      <c r="Q713" s="65">
        <v>0</v>
      </c>
      <c r="R713" s="66"/>
      <c r="S713" s="65">
        <v>5000</v>
      </c>
      <c r="T713" s="65">
        <f t="shared" si="11"/>
        <v>586051.75</v>
      </c>
      <c r="U713" s="67" t="s">
        <v>505</v>
      </c>
      <c r="V713" s="67" t="s">
        <v>39</v>
      </c>
      <c r="W713" s="66">
        <v>312368.67999999993</v>
      </c>
      <c r="X713" s="68">
        <v>55123.88</v>
      </c>
    </row>
    <row r="714" spans="1:24" s="92" customFormat="1" ht="45" customHeight="1" x14ac:dyDescent="0.25">
      <c r="A714" s="90">
        <v>701</v>
      </c>
      <c r="B714" s="31" t="s">
        <v>1963</v>
      </c>
      <c r="C714" s="31">
        <v>144065</v>
      </c>
      <c r="D714" s="44" t="s">
        <v>2284</v>
      </c>
      <c r="E714" s="44" t="s">
        <v>2283</v>
      </c>
      <c r="F714" s="44" t="s">
        <v>2344</v>
      </c>
      <c r="G714" s="29">
        <v>44356</v>
      </c>
      <c r="H714" s="29">
        <v>44874</v>
      </c>
      <c r="I714" s="30">
        <v>85</v>
      </c>
      <c r="J714" s="31" t="s">
        <v>308</v>
      </c>
      <c r="K714" s="31" t="s">
        <v>714</v>
      </c>
      <c r="L714" s="31" t="s">
        <v>2285</v>
      </c>
      <c r="M714" s="31" t="s">
        <v>36</v>
      </c>
      <c r="N714" s="32" t="s">
        <v>1338</v>
      </c>
      <c r="O714" s="66">
        <v>835982.54</v>
      </c>
      <c r="P714" s="66">
        <v>147526.34</v>
      </c>
      <c r="Q714" s="65">
        <v>0</v>
      </c>
      <c r="R714" s="66"/>
      <c r="S714" s="65">
        <v>20230</v>
      </c>
      <c r="T714" s="65">
        <f t="shared" ref="T714:T777" si="12">SUM(O714:S714)</f>
        <v>1003738.88</v>
      </c>
      <c r="U714" s="67" t="s">
        <v>505</v>
      </c>
      <c r="V714" s="67" t="s">
        <v>39</v>
      </c>
      <c r="W714" s="66">
        <v>437772.61</v>
      </c>
      <c r="X714" s="68">
        <v>77254</v>
      </c>
    </row>
    <row r="715" spans="1:24" s="92" customFormat="1" ht="45" customHeight="1" x14ac:dyDescent="0.25">
      <c r="A715" s="90">
        <v>702</v>
      </c>
      <c r="B715" s="31" t="s">
        <v>1963</v>
      </c>
      <c r="C715" s="31">
        <v>144429</v>
      </c>
      <c r="D715" s="44" t="s">
        <v>2288</v>
      </c>
      <c r="E715" s="44" t="s">
        <v>2286</v>
      </c>
      <c r="F715" s="44" t="s">
        <v>2345</v>
      </c>
      <c r="G715" s="29">
        <v>44356</v>
      </c>
      <c r="H715" s="29">
        <v>44721</v>
      </c>
      <c r="I715" s="30">
        <v>85</v>
      </c>
      <c r="J715" s="31" t="s">
        <v>34</v>
      </c>
      <c r="K715" s="31" t="s">
        <v>35</v>
      </c>
      <c r="L715" s="31" t="s">
        <v>2287</v>
      </c>
      <c r="M715" s="31" t="s">
        <v>36</v>
      </c>
      <c r="N715" s="32" t="s">
        <v>1338</v>
      </c>
      <c r="O715" s="66">
        <v>400899.22</v>
      </c>
      <c r="P715" s="66">
        <v>61313.97</v>
      </c>
      <c r="Q715" s="65">
        <v>9432.94</v>
      </c>
      <c r="R715" s="66"/>
      <c r="S715" s="65">
        <v>18800</v>
      </c>
      <c r="T715" s="65">
        <f t="shared" si="12"/>
        <v>490446.12999999995</v>
      </c>
      <c r="U715" s="67" t="s">
        <v>505</v>
      </c>
      <c r="V715" s="67" t="s">
        <v>39</v>
      </c>
      <c r="W715" s="66">
        <v>240494.22</v>
      </c>
      <c r="X715" s="68">
        <v>36781.449999999997</v>
      </c>
    </row>
    <row r="716" spans="1:24" s="92" customFormat="1" ht="45" customHeight="1" x14ac:dyDescent="0.25">
      <c r="A716" s="90">
        <v>703</v>
      </c>
      <c r="B716" s="31" t="s">
        <v>3885</v>
      </c>
      <c r="C716" s="31">
        <v>144633</v>
      </c>
      <c r="D716" s="44" t="s">
        <v>2290</v>
      </c>
      <c r="E716" s="44" t="s">
        <v>2291</v>
      </c>
      <c r="F716" s="44" t="s">
        <v>2248</v>
      </c>
      <c r="G716" s="29">
        <v>44357</v>
      </c>
      <c r="H716" s="29">
        <v>44722</v>
      </c>
      <c r="I716" s="30">
        <v>85</v>
      </c>
      <c r="J716" s="31" t="s">
        <v>308</v>
      </c>
      <c r="K716" s="31" t="s">
        <v>309</v>
      </c>
      <c r="L716" s="31" t="s">
        <v>2292</v>
      </c>
      <c r="M716" s="31" t="s">
        <v>36</v>
      </c>
      <c r="N716" s="32" t="s">
        <v>1338</v>
      </c>
      <c r="O716" s="66">
        <v>690727.64</v>
      </c>
      <c r="P716" s="66">
        <v>105640.7</v>
      </c>
      <c r="Q716" s="65">
        <v>16252.41</v>
      </c>
      <c r="R716" s="66"/>
      <c r="S716" s="65">
        <v>37842</v>
      </c>
      <c r="T716" s="65">
        <f t="shared" si="12"/>
        <v>850462.75</v>
      </c>
      <c r="U716" s="67" t="s">
        <v>505</v>
      </c>
      <c r="V716" s="67" t="s">
        <v>39</v>
      </c>
      <c r="W716" s="66">
        <v>494420.36</v>
      </c>
      <c r="X716" s="68">
        <v>75617.240000000005</v>
      </c>
    </row>
    <row r="717" spans="1:24" s="92" customFormat="1" ht="45" customHeight="1" x14ac:dyDescent="0.25">
      <c r="A717" s="90">
        <v>704</v>
      </c>
      <c r="B717" s="31" t="s">
        <v>1963</v>
      </c>
      <c r="C717" s="31">
        <v>144191</v>
      </c>
      <c r="D717" s="44" t="s">
        <v>2293</v>
      </c>
      <c r="E717" s="44" t="s">
        <v>2346</v>
      </c>
      <c r="F717" s="44" t="s">
        <v>2347</v>
      </c>
      <c r="G717" s="29">
        <v>44357</v>
      </c>
      <c r="H717" s="29">
        <v>44571</v>
      </c>
      <c r="I717" s="30">
        <v>85</v>
      </c>
      <c r="J717" s="31" t="s">
        <v>2278</v>
      </c>
      <c r="K717" s="31" t="s">
        <v>764</v>
      </c>
      <c r="L717" s="31" t="s">
        <v>2294</v>
      </c>
      <c r="M717" s="31" t="s">
        <v>36</v>
      </c>
      <c r="N717" s="32" t="s">
        <v>1338</v>
      </c>
      <c r="O717" s="66">
        <v>395858.74</v>
      </c>
      <c r="P717" s="66">
        <v>60543.1</v>
      </c>
      <c r="Q717" s="65">
        <v>9314.32</v>
      </c>
      <c r="R717" s="66"/>
      <c r="S717" s="65">
        <v>16900</v>
      </c>
      <c r="T717" s="65">
        <f t="shared" si="12"/>
        <v>482616.16</v>
      </c>
      <c r="U717" s="67" t="s">
        <v>505</v>
      </c>
      <c r="V717" s="67"/>
      <c r="W717" s="66">
        <v>351921.98000000004</v>
      </c>
      <c r="X717" s="68">
        <v>53823.350000000006</v>
      </c>
    </row>
    <row r="718" spans="1:24" s="92" customFormat="1" ht="45" customHeight="1" x14ac:dyDescent="0.25">
      <c r="A718" s="90">
        <v>705</v>
      </c>
      <c r="B718" s="31" t="s">
        <v>1963</v>
      </c>
      <c r="C718" s="31">
        <v>144107</v>
      </c>
      <c r="D718" s="44" t="s">
        <v>2295</v>
      </c>
      <c r="E718" s="44" t="s">
        <v>2297</v>
      </c>
      <c r="F718" s="44" t="s">
        <v>2348</v>
      </c>
      <c r="G718" s="29">
        <v>44357</v>
      </c>
      <c r="H718" s="29">
        <v>44904</v>
      </c>
      <c r="I718" s="30">
        <v>85</v>
      </c>
      <c r="J718" s="31" t="s">
        <v>24</v>
      </c>
      <c r="K718" s="31" t="s">
        <v>727</v>
      </c>
      <c r="L718" s="31" t="s">
        <v>2296</v>
      </c>
      <c r="M718" s="31" t="s">
        <v>36</v>
      </c>
      <c r="N718" s="32" t="s">
        <v>1338</v>
      </c>
      <c r="O718" s="66">
        <v>1196900.8</v>
      </c>
      <c r="P718" s="66">
        <v>211217.79</v>
      </c>
      <c r="Q718" s="65">
        <v>0</v>
      </c>
      <c r="R718" s="66"/>
      <c r="S718" s="65">
        <v>5000</v>
      </c>
      <c r="T718" s="65">
        <f t="shared" si="12"/>
        <v>1413118.59</v>
      </c>
      <c r="U718" s="67" t="s">
        <v>505</v>
      </c>
      <c r="V718" s="67" t="s">
        <v>39</v>
      </c>
      <c r="W718" s="66">
        <v>781601.91</v>
      </c>
      <c r="X718" s="68">
        <v>137929.75</v>
      </c>
    </row>
    <row r="719" spans="1:24" s="92" customFormat="1" ht="45" customHeight="1" x14ac:dyDescent="0.25">
      <c r="A719" s="90">
        <v>706</v>
      </c>
      <c r="B719" s="31" t="s">
        <v>3885</v>
      </c>
      <c r="C719" s="31">
        <v>144588</v>
      </c>
      <c r="D719" s="44" t="s">
        <v>2298</v>
      </c>
      <c r="E719" s="44" t="s">
        <v>2299</v>
      </c>
      <c r="F719" s="44" t="s">
        <v>2248</v>
      </c>
      <c r="G719" s="29">
        <v>44357</v>
      </c>
      <c r="H719" s="29">
        <v>44722</v>
      </c>
      <c r="I719" s="30">
        <v>85</v>
      </c>
      <c r="J719" s="31" t="s">
        <v>308</v>
      </c>
      <c r="K719" s="31" t="s">
        <v>309</v>
      </c>
      <c r="L719" s="31" t="s">
        <v>2300</v>
      </c>
      <c r="M719" s="31" t="s">
        <v>36</v>
      </c>
      <c r="N719" s="32" t="s">
        <v>1338</v>
      </c>
      <c r="O719" s="66">
        <v>469022.64</v>
      </c>
      <c r="P719" s="66">
        <v>71732.86</v>
      </c>
      <c r="Q719" s="65">
        <v>11035.84</v>
      </c>
      <c r="R719" s="66"/>
      <c r="S719" s="65">
        <v>25942</v>
      </c>
      <c r="T719" s="65">
        <f t="shared" si="12"/>
        <v>577733.34</v>
      </c>
      <c r="U719" s="67" t="s">
        <v>505</v>
      </c>
      <c r="V719" s="67" t="s">
        <v>39</v>
      </c>
      <c r="W719" s="66">
        <v>325610.32</v>
      </c>
      <c r="X719" s="68">
        <v>49799.21</v>
      </c>
    </row>
    <row r="720" spans="1:24" s="92" customFormat="1" ht="45" customHeight="1" x14ac:dyDescent="0.25">
      <c r="A720" s="90">
        <v>707</v>
      </c>
      <c r="B720" s="31" t="s">
        <v>3885</v>
      </c>
      <c r="C720" s="31">
        <v>144120</v>
      </c>
      <c r="D720" s="44" t="s">
        <v>2301</v>
      </c>
      <c r="E720" s="44" t="s">
        <v>2302</v>
      </c>
      <c r="F720" s="44" t="s">
        <v>2349</v>
      </c>
      <c r="G720" s="29">
        <v>44357</v>
      </c>
      <c r="H720" s="29">
        <v>44722</v>
      </c>
      <c r="I720" s="30">
        <v>85</v>
      </c>
      <c r="J720" s="31" t="s">
        <v>308</v>
      </c>
      <c r="K720" s="31" t="s">
        <v>354</v>
      </c>
      <c r="L720" s="31" t="s">
        <v>2303</v>
      </c>
      <c r="M720" s="31" t="s">
        <v>36</v>
      </c>
      <c r="N720" s="32" t="s">
        <v>1338</v>
      </c>
      <c r="O720" s="66">
        <v>6165438.3899999997</v>
      </c>
      <c r="P720" s="66">
        <v>942949.39</v>
      </c>
      <c r="Q720" s="65">
        <v>145069.14000000001</v>
      </c>
      <c r="R720" s="66"/>
      <c r="S720" s="65">
        <v>0</v>
      </c>
      <c r="T720" s="65">
        <f t="shared" si="12"/>
        <v>7253456.919999999</v>
      </c>
      <c r="U720" s="67" t="s">
        <v>505</v>
      </c>
      <c r="V720" s="67"/>
      <c r="W720" s="66">
        <v>2353417.6799999997</v>
      </c>
      <c r="X720" s="68">
        <v>359934.47</v>
      </c>
    </row>
    <row r="721" spans="1:24" s="92" customFormat="1" ht="45" customHeight="1" x14ac:dyDescent="0.25">
      <c r="A721" s="90">
        <v>708</v>
      </c>
      <c r="B721" s="31" t="s">
        <v>1963</v>
      </c>
      <c r="C721" s="31">
        <v>144604</v>
      </c>
      <c r="D721" s="44" t="s">
        <v>2304</v>
      </c>
      <c r="E721" s="44" t="s">
        <v>2305</v>
      </c>
      <c r="F721" s="44" t="s">
        <v>2350</v>
      </c>
      <c r="G721" s="29">
        <v>44357</v>
      </c>
      <c r="H721" s="29">
        <v>44722</v>
      </c>
      <c r="I721" s="30">
        <v>85</v>
      </c>
      <c r="J721" s="31" t="s">
        <v>541</v>
      </c>
      <c r="K721" s="31" t="s">
        <v>1174</v>
      </c>
      <c r="L721" s="31" t="s">
        <v>2306</v>
      </c>
      <c r="M721" s="31" t="s">
        <v>36</v>
      </c>
      <c r="N721" s="32" t="s">
        <v>1338</v>
      </c>
      <c r="O721" s="66">
        <v>760247.06</v>
      </c>
      <c r="P721" s="66">
        <v>116273.07</v>
      </c>
      <c r="Q721" s="65">
        <v>17888.169999999998</v>
      </c>
      <c r="R721" s="66"/>
      <c r="S721" s="65">
        <v>46312.3</v>
      </c>
      <c r="T721" s="65">
        <f t="shared" si="12"/>
        <v>940720.60000000021</v>
      </c>
      <c r="U721" s="67" t="s">
        <v>505</v>
      </c>
      <c r="V721" s="67" t="s">
        <v>39</v>
      </c>
      <c r="W721" s="66">
        <v>678210.1</v>
      </c>
      <c r="X721" s="68">
        <v>103726.24</v>
      </c>
    </row>
    <row r="722" spans="1:24" s="92" customFormat="1" ht="45" customHeight="1" x14ac:dyDescent="0.25">
      <c r="A722" s="90">
        <v>709</v>
      </c>
      <c r="B722" s="31" t="s">
        <v>1963</v>
      </c>
      <c r="C722" s="31">
        <v>144063</v>
      </c>
      <c r="D722" s="44" t="s">
        <v>2308</v>
      </c>
      <c r="E722" s="44" t="s">
        <v>2307</v>
      </c>
      <c r="F722" s="44" t="s">
        <v>2351</v>
      </c>
      <c r="G722" s="29">
        <v>44357</v>
      </c>
      <c r="H722" s="29">
        <v>44540</v>
      </c>
      <c r="I722" s="30">
        <v>85</v>
      </c>
      <c r="J722" s="31" t="s">
        <v>308</v>
      </c>
      <c r="K722" s="31" t="s">
        <v>354</v>
      </c>
      <c r="L722" s="31" t="s">
        <v>2309</v>
      </c>
      <c r="M722" s="31" t="s">
        <v>36</v>
      </c>
      <c r="N722" s="32" t="s">
        <v>1338</v>
      </c>
      <c r="O722" s="66">
        <v>512283.23</v>
      </c>
      <c r="P722" s="66">
        <v>78349.210000000006</v>
      </c>
      <c r="Q722" s="65">
        <v>12053.72</v>
      </c>
      <c r="R722" s="66"/>
      <c r="S722" s="65">
        <v>35807</v>
      </c>
      <c r="T722" s="65">
        <f t="shared" si="12"/>
        <v>638493.15999999992</v>
      </c>
      <c r="U722" s="67" t="s">
        <v>505</v>
      </c>
      <c r="V722" s="67"/>
      <c r="W722" s="66">
        <v>338280.82999999996</v>
      </c>
      <c r="X722" s="68">
        <v>51737.08</v>
      </c>
    </row>
    <row r="723" spans="1:24" s="92" customFormat="1" ht="45" customHeight="1" x14ac:dyDescent="0.25">
      <c r="A723" s="90">
        <v>710</v>
      </c>
      <c r="B723" s="31" t="s">
        <v>1963</v>
      </c>
      <c r="C723" s="31">
        <v>144090</v>
      </c>
      <c r="D723" s="44" t="s">
        <v>2311</v>
      </c>
      <c r="E723" s="44" t="s">
        <v>2310</v>
      </c>
      <c r="F723" s="44" t="s">
        <v>2350</v>
      </c>
      <c r="G723" s="29">
        <v>44357</v>
      </c>
      <c r="H723" s="29">
        <v>44691</v>
      </c>
      <c r="I723" s="30">
        <v>85</v>
      </c>
      <c r="J723" s="31" t="s">
        <v>541</v>
      </c>
      <c r="K723" s="31" t="s">
        <v>592</v>
      </c>
      <c r="L723" s="31" t="s">
        <v>2312</v>
      </c>
      <c r="M723" s="31" t="s">
        <v>36</v>
      </c>
      <c r="N723" s="32" t="s">
        <v>1338</v>
      </c>
      <c r="O723" s="66">
        <v>1423792.59</v>
      </c>
      <c r="P723" s="66">
        <v>217756.52</v>
      </c>
      <c r="Q723" s="65">
        <v>33501</v>
      </c>
      <c r="R723" s="66"/>
      <c r="S723" s="65">
        <v>46434</v>
      </c>
      <c r="T723" s="65">
        <f t="shared" si="12"/>
        <v>1721484.11</v>
      </c>
      <c r="U723" s="67" t="s">
        <v>505</v>
      </c>
      <c r="V723" s="67" t="s">
        <v>39</v>
      </c>
      <c r="W723" s="66">
        <v>736411.45</v>
      </c>
      <c r="X723" s="68">
        <v>112627.64</v>
      </c>
    </row>
    <row r="724" spans="1:24" s="92" customFormat="1" ht="45" customHeight="1" x14ac:dyDescent="0.25">
      <c r="A724" s="90">
        <v>711</v>
      </c>
      <c r="B724" s="31" t="s">
        <v>3885</v>
      </c>
      <c r="C724" s="31">
        <v>144518</v>
      </c>
      <c r="D724" s="44" t="s">
        <v>2313</v>
      </c>
      <c r="E724" s="44" t="s">
        <v>2314</v>
      </c>
      <c r="F724" s="44" t="s">
        <v>2248</v>
      </c>
      <c r="G724" s="29">
        <v>44357</v>
      </c>
      <c r="H724" s="29">
        <v>44926</v>
      </c>
      <c r="I724" s="30">
        <v>85</v>
      </c>
      <c r="J724" s="31" t="s">
        <v>308</v>
      </c>
      <c r="K724" s="31" t="s">
        <v>309</v>
      </c>
      <c r="L724" s="31" t="s">
        <v>2315</v>
      </c>
      <c r="M724" s="31" t="s">
        <v>36</v>
      </c>
      <c r="N724" s="32" t="s">
        <v>1338</v>
      </c>
      <c r="O724" s="66">
        <v>1537893.4</v>
      </c>
      <c r="P724" s="66">
        <v>235207.23</v>
      </c>
      <c r="Q724" s="65">
        <v>36185.730000000003</v>
      </c>
      <c r="R724" s="66"/>
      <c r="S724" s="65">
        <v>25942</v>
      </c>
      <c r="T724" s="65">
        <f t="shared" si="12"/>
        <v>1835228.3599999999</v>
      </c>
      <c r="U724" s="67" t="s">
        <v>505</v>
      </c>
      <c r="V724" s="67" t="s">
        <v>44</v>
      </c>
      <c r="W724" s="66">
        <v>775457.13</v>
      </c>
      <c r="X724" s="68">
        <v>118599.34000000001</v>
      </c>
    </row>
    <row r="725" spans="1:24" s="92" customFormat="1" ht="45" customHeight="1" x14ac:dyDescent="0.25">
      <c r="A725" s="90">
        <v>712</v>
      </c>
      <c r="B725" s="31" t="s">
        <v>3885</v>
      </c>
      <c r="C725" s="31">
        <v>144402</v>
      </c>
      <c r="D725" s="44" t="s">
        <v>2316</v>
      </c>
      <c r="E725" s="44" t="s">
        <v>2363</v>
      </c>
      <c r="F725" s="44" t="s">
        <v>2352</v>
      </c>
      <c r="G725" s="29">
        <v>44357</v>
      </c>
      <c r="H725" s="29">
        <v>44722</v>
      </c>
      <c r="I725" s="30">
        <v>85</v>
      </c>
      <c r="J725" s="31" t="s">
        <v>308</v>
      </c>
      <c r="K725" s="31" t="s">
        <v>309</v>
      </c>
      <c r="L725" s="31" t="s">
        <v>2015</v>
      </c>
      <c r="M725" s="31" t="s">
        <v>36</v>
      </c>
      <c r="N725" s="32" t="s">
        <v>1338</v>
      </c>
      <c r="O725" s="66">
        <v>842169.24</v>
      </c>
      <c r="P725" s="66">
        <v>148618.10999999999</v>
      </c>
      <c r="Q725" s="65">
        <v>0</v>
      </c>
      <c r="R725" s="66"/>
      <c r="S725" s="65">
        <v>0</v>
      </c>
      <c r="T725" s="65">
        <f t="shared" si="12"/>
        <v>990787.35</v>
      </c>
      <c r="U725" s="67" t="s">
        <v>505</v>
      </c>
      <c r="V725" s="67"/>
      <c r="W725" s="66">
        <v>488708.68</v>
      </c>
      <c r="X725" s="68">
        <v>86242.71</v>
      </c>
    </row>
    <row r="726" spans="1:24" s="92" customFormat="1" ht="45" customHeight="1" x14ac:dyDescent="0.25">
      <c r="A726" s="90">
        <v>713</v>
      </c>
      <c r="B726" s="31" t="s">
        <v>3885</v>
      </c>
      <c r="C726" s="31">
        <v>144047</v>
      </c>
      <c r="D726" s="44" t="s">
        <v>2317</v>
      </c>
      <c r="E726" s="44" t="s">
        <v>2318</v>
      </c>
      <c r="F726" s="44" t="s">
        <v>2353</v>
      </c>
      <c r="G726" s="29">
        <v>44357</v>
      </c>
      <c r="H726" s="29">
        <v>44722</v>
      </c>
      <c r="I726" s="30">
        <v>85</v>
      </c>
      <c r="J726" s="31" t="s">
        <v>541</v>
      </c>
      <c r="K726" s="31" t="s">
        <v>819</v>
      </c>
      <c r="L726" s="31" t="s">
        <v>2319</v>
      </c>
      <c r="M726" s="31" t="s">
        <v>36</v>
      </c>
      <c r="N726" s="32" t="s">
        <v>1338</v>
      </c>
      <c r="O726" s="66">
        <v>8000940.7800000003</v>
      </c>
      <c r="P726" s="66">
        <v>1223673.29</v>
      </c>
      <c r="Q726" s="65">
        <v>188257.43</v>
      </c>
      <c r="R726" s="66"/>
      <c r="S726" s="65">
        <v>46715</v>
      </c>
      <c r="T726" s="65">
        <f t="shared" si="12"/>
        <v>9459586.5</v>
      </c>
      <c r="U726" s="67" t="s">
        <v>505</v>
      </c>
      <c r="V726" s="67" t="s">
        <v>39</v>
      </c>
      <c r="W726" s="66">
        <v>4606014.18</v>
      </c>
      <c r="X726" s="68">
        <v>704449.21</v>
      </c>
    </row>
    <row r="727" spans="1:24" s="92" customFormat="1" ht="45" customHeight="1" x14ac:dyDescent="0.25">
      <c r="A727" s="90">
        <v>714</v>
      </c>
      <c r="B727" s="31" t="s">
        <v>3885</v>
      </c>
      <c r="C727" s="31">
        <v>144354</v>
      </c>
      <c r="D727" s="44" t="s">
        <v>2320</v>
      </c>
      <c r="E727" s="44" t="s">
        <v>2321</v>
      </c>
      <c r="F727" s="44" t="s">
        <v>2177</v>
      </c>
      <c r="G727" s="29">
        <v>44358</v>
      </c>
      <c r="H727" s="29">
        <v>44723</v>
      </c>
      <c r="I727" s="30">
        <v>85</v>
      </c>
      <c r="J727" s="31" t="s">
        <v>308</v>
      </c>
      <c r="K727" s="31" t="s">
        <v>309</v>
      </c>
      <c r="L727" s="31" t="s">
        <v>2322</v>
      </c>
      <c r="M727" s="31" t="s">
        <v>36</v>
      </c>
      <c r="N727" s="32" t="s">
        <v>1338</v>
      </c>
      <c r="O727" s="66">
        <v>947047.58</v>
      </c>
      <c r="P727" s="66">
        <v>144842.56</v>
      </c>
      <c r="Q727" s="65">
        <v>22283.48</v>
      </c>
      <c r="R727" s="66"/>
      <c r="S727" s="65">
        <v>56500.01</v>
      </c>
      <c r="T727" s="65">
        <f t="shared" si="12"/>
        <v>1170673.6299999999</v>
      </c>
      <c r="U727" s="67" t="s">
        <v>505</v>
      </c>
      <c r="V727" s="67"/>
      <c r="W727" s="66">
        <v>530054.9</v>
      </c>
      <c r="X727" s="68">
        <v>81067.209999999992</v>
      </c>
    </row>
    <row r="728" spans="1:24" s="92" customFormat="1" ht="45" customHeight="1" x14ac:dyDescent="0.25">
      <c r="A728" s="90">
        <v>715</v>
      </c>
      <c r="B728" s="31" t="s">
        <v>3885</v>
      </c>
      <c r="C728" s="31">
        <v>144156</v>
      </c>
      <c r="D728" s="44" t="s">
        <v>2323</v>
      </c>
      <c r="E728" s="44" t="s">
        <v>2324</v>
      </c>
      <c r="F728" s="44" t="s">
        <v>2354</v>
      </c>
      <c r="G728" s="29">
        <v>44358</v>
      </c>
      <c r="H728" s="29">
        <v>44723</v>
      </c>
      <c r="I728" s="30">
        <v>85</v>
      </c>
      <c r="J728" s="31" t="s">
        <v>541</v>
      </c>
      <c r="K728" s="31" t="s">
        <v>1227</v>
      </c>
      <c r="L728" s="31" t="s">
        <v>2325</v>
      </c>
      <c r="M728" s="31" t="s">
        <v>36</v>
      </c>
      <c r="N728" s="32" t="s">
        <v>1338</v>
      </c>
      <c r="O728" s="66">
        <v>453589.14</v>
      </c>
      <c r="P728" s="66">
        <v>69372.42</v>
      </c>
      <c r="Q728" s="65">
        <v>10672.72</v>
      </c>
      <c r="R728" s="66"/>
      <c r="S728" s="65">
        <v>78300</v>
      </c>
      <c r="T728" s="65">
        <f t="shared" si="12"/>
        <v>611934.28</v>
      </c>
      <c r="U728" s="67" t="s">
        <v>505</v>
      </c>
      <c r="V728" s="67" t="s">
        <v>39</v>
      </c>
      <c r="W728" s="66">
        <v>294935.78999999998</v>
      </c>
      <c r="X728" s="68">
        <v>45107.81</v>
      </c>
    </row>
    <row r="729" spans="1:24" s="92" customFormat="1" ht="45" customHeight="1" x14ac:dyDescent="0.25">
      <c r="A729" s="90">
        <v>716</v>
      </c>
      <c r="B729" s="31" t="s">
        <v>3885</v>
      </c>
      <c r="C729" s="31">
        <v>144372</v>
      </c>
      <c r="D729" s="44" t="s">
        <v>2326</v>
      </c>
      <c r="E729" s="44" t="s">
        <v>2364</v>
      </c>
      <c r="F729" s="44" t="s">
        <v>2177</v>
      </c>
      <c r="G729" s="29">
        <v>44361</v>
      </c>
      <c r="H729" s="29">
        <v>44818</v>
      </c>
      <c r="I729" s="30">
        <v>85</v>
      </c>
      <c r="J729" s="31" t="s">
        <v>308</v>
      </c>
      <c r="K729" s="31" t="s">
        <v>1982</v>
      </c>
      <c r="L729" s="31" t="s">
        <v>2327</v>
      </c>
      <c r="M729" s="31" t="s">
        <v>36</v>
      </c>
      <c r="N729" s="32" t="s">
        <v>1338</v>
      </c>
      <c r="O729" s="66">
        <v>238431.08</v>
      </c>
      <c r="P729" s="66">
        <v>42076.07</v>
      </c>
      <c r="Q729" s="65">
        <v>0</v>
      </c>
      <c r="R729" s="66"/>
      <c r="S729" s="65">
        <v>56500</v>
      </c>
      <c r="T729" s="65">
        <f>SUM(O729:S729)</f>
        <v>337007.14999999997</v>
      </c>
      <c r="U729" s="67" t="s">
        <v>505</v>
      </c>
      <c r="V729" s="67"/>
      <c r="W729" s="66">
        <v>141009.85</v>
      </c>
      <c r="X729" s="68">
        <v>24884.09</v>
      </c>
    </row>
    <row r="730" spans="1:24" s="92" customFormat="1" ht="45" customHeight="1" x14ac:dyDescent="0.25">
      <c r="A730" s="90">
        <v>717</v>
      </c>
      <c r="B730" s="31" t="s">
        <v>3885</v>
      </c>
      <c r="C730" s="31">
        <v>144400</v>
      </c>
      <c r="D730" s="44" t="s">
        <v>2328</v>
      </c>
      <c r="E730" s="44" t="s">
        <v>2329</v>
      </c>
      <c r="F730" s="44" t="s">
        <v>2355</v>
      </c>
      <c r="G730" s="29">
        <v>44361</v>
      </c>
      <c r="H730" s="29">
        <v>44695</v>
      </c>
      <c r="I730" s="30">
        <v>85</v>
      </c>
      <c r="J730" s="31" t="s">
        <v>541</v>
      </c>
      <c r="K730" s="31" t="s">
        <v>592</v>
      </c>
      <c r="L730" s="31" t="s">
        <v>2330</v>
      </c>
      <c r="M730" s="31" t="s">
        <v>36</v>
      </c>
      <c r="N730" s="32" t="s">
        <v>1338</v>
      </c>
      <c r="O730" s="66">
        <v>379154.34</v>
      </c>
      <c r="P730" s="66">
        <v>57988.3</v>
      </c>
      <c r="Q730" s="65">
        <v>8921.2900000000009</v>
      </c>
      <c r="R730" s="66"/>
      <c r="S730" s="65">
        <v>34513.68</v>
      </c>
      <c r="T730" s="65">
        <f t="shared" si="12"/>
        <v>480577.61</v>
      </c>
      <c r="U730" s="67" t="s">
        <v>505</v>
      </c>
      <c r="V730" s="67" t="s">
        <v>39</v>
      </c>
      <c r="W730" s="66">
        <v>226479.14</v>
      </c>
      <c r="X730" s="68">
        <v>34637.980000000003</v>
      </c>
    </row>
    <row r="731" spans="1:24" s="92" customFormat="1" ht="45" customHeight="1" x14ac:dyDescent="0.25">
      <c r="A731" s="90">
        <v>718</v>
      </c>
      <c r="B731" s="31" t="s">
        <v>3885</v>
      </c>
      <c r="C731" s="31">
        <v>144161</v>
      </c>
      <c r="D731" s="44" t="s">
        <v>2332</v>
      </c>
      <c r="E731" s="44" t="s">
        <v>2333</v>
      </c>
      <c r="F731" s="44" t="s">
        <v>2356</v>
      </c>
      <c r="G731" s="29">
        <v>44361</v>
      </c>
      <c r="H731" s="29">
        <v>44726</v>
      </c>
      <c r="I731" s="30">
        <v>85</v>
      </c>
      <c r="J731" s="31" t="s">
        <v>24</v>
      </c>
      <c r="K731" s="31" t="s">
        <v>727</v>
      </c>
      <c r="L731" s="31" t="s">
        <v>2331</v>
      </c>
      <c r="M731" s="31" t="s">
        <v>36</v>
      </c>
      <c r="N731" s="32" t="s">
        <v>1338</v>
      </c>
      <c r="O731" s="66">
        <v>375299.35</v>
      </c>
      <c r="P731" s="66">
        <v>66229.289999999994</v>
      </c>
      <c r="Q731" s="65">
        <v>0</v>
      </c>
      <c r="R731" s="66"/>
      <c r="S731" s="65">
        <v>5000</v>
      </c>
      <c r="T731" s="65">
        <f t="shared" si="12"/>
        <v>446528.63999999996</v>
      </c>
      <c r="U731" s="67" t="s">
        <v>505</v>
      </c>
      <c r="V731" s="67" t="s">
        <v>39</v>
      </c>
      <c r="W731" s="66">
        <v>249720.31</v>
      </c>
      <c r="X731" s="68">
        <v>44068.28</v>
      </c>
    </row>
    <row r="732" spans="1:24" s="92" customFormat="1" ht="45" customHeight="1" x14ac:dyDescent="0.25">
      <c r="A732" s="90">
        <v>719</v>
      </c>
      <c r="B732" s="31" t="s">
        <v>1963</v>
      </c>
      <c r="C732" s="31">
        <v>144039</v>
      </c>
      <c r="D732" s="44" t="s">
        <v>2366</v>
      </c>
      <c r="E732" s="44" t="s">
        <v>2365</v>
      </c>
      <c r="F732" s="44" t="s">
        <v>2448</v>
      </c>
      <c r="G732" s="29">
        <v>44363</v>
      </c>
      <c r="H732" s="29">
        <v>44728</v>
      </c>
      <c r="I732" s="30">
        <v>80</v>
      </c>
      <c r="J732" s="31" t="s">
        <v>42</v>
      </c>
      <c r="K732" s="31" t="s">
        <v>43</v>
      </c>
      <c r="L732" s="31" t="s">
        <v>43</v>
      </c>
      <c r="M732" s="31" t="s">
        <v>36</v>
      </c>
      <c r="N732" s="32" t="s">
        <v>1338</v>
      </c>
      <c r="O732" s="66">
        <v>66418220.670000002</v>
      </c>
      <c r="P732" s="66">
        <v>14944099.65</v>
      </c>
      <c r="Q732" s="65">
        <v>1660455.52</v>
      </c>
      <c r="R732" s="66"/>
      <c r="S732" s="65">
        <v>24990</v>
      </c>
      <c r="T732" s="65">
        <f t="shared" si="12"/>
        <v>83047765.840000004</v>
      </c>
      <c r="U732" s="67" t="s">
        <v>505</v>
      </c>
      <c r="V732" s="67" t="s">
        <v>39</v>
      </c>
      <c r="W732" s="66">
        <v>10451823.77</v>
      </c>
      <c r="X732" s="68">
        <v>2351660.35</v>
      </c>
    </row>
    <row r="733" spans="1:24" s="92" customFormat="1" ht="45" customHeight="1" x14ac:dyDescent="0.25">
      <c r="A733" s="90">
        <v>720</v>
      </c>
      <c r="B733" s="31" t="s">
        <v>3885</v>
      </c>
      <c r="C733" s="31">
        <v>144018</v>
      </c>
      <c r="D733" s="44" t="s">
        <v>2367</v>
      </c>
      <c r="E733" s="44" t="s">
        <v>2449</v>
      </c>
      <c r="F733" s="44" t="s">
        <v>2450</v>
      </c>
      <c r="G733" s="29">
        <v>44363</v>
      </c>
      <c r="H733" s="29">
        <v>44728</v>
      </c>
      <c r="I733" s="30">
        <v>85</v>
      </c>
      <c r="J733" s="31" t="s">
        <v>541</v>
      </c>
      <c r="K733" s="31" t="s">
        <v>592</v>
      </c>
      <c r="L733" s="31" t="s">
        <v>2368</v>
      </c>
      <c r="M733" s="31" t="s">
        <v>36</v>
      </c>
      <c r="N733" s="32" t="s">
        <v>1338</v>
      </c>
      <c r="O733" s="66">
        <v>402967.48</v>
      </c>
      <c r="P733" s="66">
        <v>61630.29</v>
      </c>
      <c r="Q733" s="65">
        <v>9481.6200000000008</v>
      </c>
      <c r="R733" s="66"/>
      <c r="S733" s="65">
        <v>34844.43</v>
      </c>
      <c r="T733" s="65">
        <f t="shared" si="12"/>
        <v>508923.81999999995</v>
      </c>
      <c r="U733" s="67" t="s">
        <v>505</v>
      </c>
      <c r="V733" s="67" t="s">
        <v>39</v>
      </c>
      <c r="W733" s="66">
        <v>249824.12</v>
      </c>
      <c r="X733" s="68">
        <v>38208.379999999997</v>
      </c>
    </row>
    <row r="734" spans="1:24" s="92" customFormat="1" ht="45" customHeight="1" x14ac:dyDescent="0.25">
      <c r="A734" s="90">
        <v>721</v>
      </c>
      <c r="B734" s="31" t="s">
        <v>3885</v>
      </c>
      <c r="C734" s="31">
        <v>144320</v>
      </c>
      <c r="D734" s="44" t="s">
        <v>2370</v>
      </c>
      <c r="E734" s="44" t="s">
        <v>2369</v>
      </c>
      <c r="F734" s="44" t="s">
        <v>2451</v>
      </c>
      <c r="G734" s="29">
        <v>44363</v>
      </c>
      <c r="H734" s="29">
        <v>44850</v>
      </c>
      <c r="I734" s="30">
        <v>85</v>
      </c>
      <c r="J734" s="31" t="s">
        <v>541</v>
      </c>
      <c r="K734" s="31" t="s">
        <v>592</v>
      </c>
      <c r="L734" s="31" t="s">
        <v>2371</v>
      </c>
      <c r="M734" s="31" t="s">
        <v>36</v>
      </c>
      <c r="N734" s="32" t="s">
        <v>1338</v>
      </c>
      <c r="O734" s="66">
        <v>1821084.87</v>
      </c>
      <c r="P734" s="66">
        <v>278518.84999999998</v>
      </c>
      <c r="Q734" s="65">
        <v>42849.07</v>
      </c>
      <c r="R734" s="66"/>
      <c r="S734" s="65">
        <v>49326.65</v>
      </c>
      <c r="T734" s="65">
        <f t="shared" si="12"/>
        <v>2191779.44</v>
      </c>
      <c r="U734" s="67" t="s">
        <v>505</v>
      </c>
      <c r="V734" s="67" t="s">
        <v>39</v>
      </c>
      <c r="W734" s="66">
        <v>1033143.1399999999</v>
      </c>
      <c r="X734" s="68">
        <v>158010.12000000002</v>
      </c>
    </row>
    <row r="735" spans="1:24" s="92" customFormat="1" ht="45" customHeight="1" x14ac:dyDescent="0.25">
      <c r="A735" s="90">
        <v>722</v>
      </c>
      <c r="B735" s="31" t="s">
        <v>3885</v>
      </c>
      <c r="C735" s="31">
        <v>144069</v>
      </c>
      <c r="D735" s="44" t="s">
        <v>2372</v>
      </c>
      <c r="E735" s="44" t="s">
        <v>2373</v>
      </c>
      <c r="F735" s="44" t="s">
        <v>2452</v>
      </c>
      <c r="G735" s="29">
        <v>44363</v>
      </c>
      <c r="H735" s="29">
        <v>44728</v>
      </c>
      <c r="I735" s="30">
        <v>85</v>
      </c>
      <c r="J735" s="31" t="s">
        <v>2278</v>
      </c>
      <c r="K735" s="31" t="s">
        <v>764</v>
      </c>
      <c r="L735" s="31" t="s">
        <v>699</v>
      </c>
      <c r="M735" s="31" t="s">
        <v>36</v>
      </c>
      <c r="N735" s="32" t="s">
        <v>1338</v>
      </c>
      <c r="O735" s="66">
        <v>916801.55</v>
      </c>
      <c r="P735" s="66">
        <v>140216.71</v>
      </c>
      <c r="Q735" s="65">
        <v>21571.8</v>
      </c>
      <c r="R735" s="66"/>
      <c r="S735" s="65">
        <v>66736.240000000005</v>
      </c>
      <c r="T735" s="65">
        <f t="shared" si="12"/>
        <v>1145326.3</v>
      </c>
      <c r="U735" s="67" t="s">
        <v>505</v>
      </c>
      <c r="V735" s="67"/>
      <c r="W735" s="66">
        <v>582033.14</v>
      </c>
      <c r="X735" s="68">
        <v>89016.829999999987</v>
      </c>
    </row>
    <row r="736" spans="1:24" s="92" customFormat="1" ht="45" customHeight="1" x14ac:dyDescent="0.25">
      <c r="A736" s="90">
        <v>723</v>
      </c>
      <c r="B736" s="31" t="s">
        <v>1963</v>
      </c>
      <c r="C736" s="31">
        <v>144273</v>
      </c>
      <c r="D736" s="44" t="s">
        <v>2375</v>
      </c>
      <c r="E736" s="44" t="s">
        <v>2374</v>
      </c>
      <c r="F736" s="44" t="s">
        <v>2453</v>
      </c>
      <c r="G736" s="29">
        <v>44363</v>
      </c>
      <c r="H736" s="29">
        <v>44820</v>
      </c>
      <c r="I736" s="30">
        <v>85</v>
      </c>
      <c r="J736" s="31" t="s">
        <v>34</v>
      </c>
      <c r="K736" s="31" t="s">
        <v>828</v>
      </c>
      <c r="L736" s="31" t="s">
        <v>2376</v>
      </c>
      <c r="M736" s="31" t="s">
        <v>36</v>
      </c>
      <c r="N736" s="32" t="s">
        <v>1338</v>
      </c>
      <c r="O736" s="66">
        <v>514138.86</v>
      </c>
      <c r="P736" s="66">
        <v>78633</v>
      </c>
      <c r="Q736" s="65">
        <v>12097.39</v>
      </c>
      <c r="R736" s="66"/>
      <c r="S736" s="65">
        <v>47360</v>
      </c>
      <c r="T736" s="65">
        <f t="shared" si="12"/>
        <v>652229.25</v>
      </c>
      <c r="U736" s="67" t="s">
        <v>505</v>
      </c>
      <c r="V736" s="67" t="s">
        <v>3932</v>
      </c>
      <c r="W736" s="66">
        <v>295592.94</v>
      </c>
      <c r="X736" s="68">
        <v>45208.33</v>
      </c>
    </row>
    <row r="737" spans="1:24" s="92" customFormat="1" ht="45" customHeight="1" x14ac:dyDescent="0.25">
      <c r="A737" s="90">
        <v>724</v>
      </c>
      <c r="B737" s="31" t="s">
        <v>1963</v>
      </c>
      <c r="C737" s="31">
        <v>144182</v>
      </c>
      <c r="D737" s="44" t="s">
        <v>2377</v>
      </c>
      <c r="E737" s="44" t="s">
        <v>2378</v>
      </c>
      <c r="F737" s="44" t="s">
        <v>2454</v>
      </c>
      <c r="G737" s="29">
        <v>44364</v>
      </c>
      <c r="H737" s="29">
        <v>44790</v>
      </c>
      <c r="I737" s="30">
        <v>85</v>
      </c>
      <c r="J737" s="31" t="s">
        <v>326</v>
      </c>
      <c r="K737" s="31" t="s">
        <v>859</v>
      </c>
      <c r="L737" s="31" t="s">
        <v>2379</v>
      </c>
      <c r="M737" s="31" t="s">
        <v>36</v>
      </c>
      <c r="N737" s="32" t="s">
        <v>1338</v>
      </c>
      <c r="O737" s="66">
        <v>454332.03</v>
      </c>
      <c r="P737" s="66">
        <v>80176.240000000005</v>
      </c>
      <c r="Q737" s="65">
        <v>0</v>
      </c>
      <c r="R737" s="66"/>
      <c r="S737" s="65">
        <v>13000</v>
      </c>
      <c r="T737" s="65">
        <f t="shared" si="12"/>
        <v>547508.27</v>
      </c>
      <c r="U737" s="67" t="s">
        <v>505</v>
      </c>
      <c r="V737" s="67" t="s">
        <v>39</v>
      </c>
      <c r="W737" s="66">
        <v>308058.71000000002</v>
      </c>
      <c r="X737" s="68">
        <v>54363.31</v>
      </c>
    </row>
    <row r="738" spans="1:24" s="92" customFormat="1" ht="45" customHeight="1" x14ac:dyDescent="0.25">
      <c r="A738" s="90">
        <v>725</v>
      </c>
      <c r="B738" s="31" t="s">
        <v>1963</v>
      </c>
      <c r="C738" s="31">
        <v>144292</v>
      </c>
      <c r="D738" s="44" t="s">
        <v>2380</v>
      </c>
      <c r="E738" s="44" t="s">
        <v>2382</v>
      </c>
      <c r="F738" s="44" t="s">
        <v>2455</v>
      </c>
      <c r="G738" s="29">
        <v>44364</v>
      </c>
      <c r="H738" s="29">
        <v>44729</v>
      </c>
      <c r="I738" s="30">
        <v>85</v>
      </c>
      <c r="J738" s="31" t="s">
        <v>34</v>
      </c>
      <c r="K738" s="31" t="s">
        <v>828</v>
      </c>
      <c r="L738" s="31" t="s">
        <v>2381</v>
      </c>
      <c r="M738" s="31" t="s">
        <v>36</v>
      </c>
      <c r="N738" s="32" t="s">
        <v>1338</v>
      </c>
      <c r="O738" s="66">
        <v>142049.85</v>
      </c>
      <c r="P738" s="66">
        <v>21725.27</v>
      </c>
      <c r="Q738" s="65">
        <v>3342.35</v>
      </c>
      <c r="R738" s="66"/>
      <c r="S738" s="65">
        <v>18800</v>
      </c>
      <c r="T738" s="65">
        <f t="shared" si="12"/>
        <v>185917.47</v>
      </c>
      <c r="U738" s="67" t="s">
        <v>505</v>
      </c>
      <c r="V738" s="67"/>
      <c r="W738" s="66">
        <v>128727.4</v>
      </c>
      <c r="X738" s="68">
        <v>19687.72</v>
      </c>
    </row>
    <row r="739" spans="1:24" s="92" customFormat="1" ht="45" customHeight="1" x14ac:dyDescent="0.25">
      <c r="A739" s="90">
        <v>726</v>
      </c>
      <c r="B739" s="31" t="s">
        <v>1963</v>
      </c>
      <c r="C739" s="31">
        <v>144067</v>
      </c>
      <c r="D739" s="44" t="s">
        <v>2385</v>
      </c>
      <c r="E739" s="44" t="s">
        <v>2383</v>
      </c>
      <c r="F739" s="44" t="s">
        <v>2456</v>
      </c>
      <c r="G739" s="29">
        <v>44364</v>
      </c>
      <c r="H739" s="29">
        <v>44729</v>
      </c>
      <c r="I739" s="30">
        <v>85</v>
      </c>
      <c r="J739" s="31" t="s">
        <v>24</v>
      </c>
      <c r="K739" s="31" t="s">
        <v>578</v>
      </c>
      <c r="L739" s="31" t="s">
        <v>2384</v>
      </c>
      <c r="M739" s="31" t="s">
        <v>36</v>
      </c>
      <c r="N739" s="32" t="s">
        <v>1338</v>
      </c>
      <c r="O739" s="66">
        <v>427485.98</v>
      </c>
      <c r="P739" s="66">
        <v>65380.2</v>
      </c>
      <c r="Q739" s="65">
        <v>10058.51</v>
      </c>
      <c r="R739" s="66"/>
      <c r="S739" s="65">
        <v>32130</v>
      </c>
      <c r="T739" s="65">
        <f t="shared" si="12"/>
        <v>535054.68999999994</v>
      </c>
      <c r="U739" s="67" t="s">
        <v>505</v>
      </c>
      <c r="V739" s="67"/>
      <c r="W739" s="66">
        <v>222762.66</v>
      </c>
      <c r="X739" s="68">
        <v>34069.58</v>
      </c>
    </row>
    <row r="740" spans="1:24" s="92" customFormat="1" ht="45" customHeight="1" x14ac:dyDescent="0.25">
      <c r="A740" s="90">
        <v>727</v>
      </c>
      <c r="B740" s="31" t="s">
        <v>3885</v>
      </c>
      <c r="C740" s="31">
        <v>144385</v>
      </c>
      <c r="D740" s="44" t="s">
        <v>2386</v>
      </c>
      <c r="E740" s="44" t="s">
        <v>2388</v>
      </c>
      <c r="F740" s="44" t="s">
        <v>2457</v>
      </c>
      <c r="G740" s="29">
        <v>44365</v>
      </c>
      <c r="H740" s="29">
        <v>44852</v>
      </c>
      <c r="I740" s="30">
        <v>85</v>
      </c>
      <c r="J740" s="31" t="s">
        <v>308</v>
      </c>
      <c r="K740" s="31" t="s">
        <v>309</v>
      </c>
      <c r="L740" s="31" t="s">
        <v>2099</v>
      </c>
      <c r="M740" s="31" t="s">
        <v>36</v>
      </c>
      <c r="N740" s="32" t="s">
        <v>1338</v>
      </c>
      <c r="O740" s="66">
        <v>587920.43999999994</v>
      </c>
      <c r="P740" s="66">
        <v>103750.66</v>
      </c>
      <c r="Q740" s="65">
        <v>0</v>
      </c>
      <c r="R740" s="66"/>
      <c r="S740" s="65">
        <v>68400</v>
      </c>
      <c r="T740" s="65">
        <f t="shared" si="12"/>
        <v>760071.1</v>
      </c>
      <c r="U740" s="67" t="s">
        <v>505</v>
      </c>
      <c r="V740" s="67" t="s">
        <v>39</v>
      </c>
      <c r="W740" s="66">
        <v>354842.93</v>
      </c>
      <c r="X740" s="68">
        <v>62619.34</v>
      </c>
    </row>
    <row r="741" spans="1:24" s="92" customFormat="1" ht="45" customHeight="1" x14ac:dyDescent="0.25">
      <c r="A741" s="90">
        <v>728</v>
      </c>
      <c r="B741" s="31" t="s">
        <v>1963</v>
      </c>
      <c r="C741" s="31">
        <v>144322</v>
      </c>
      <c r="D741" s="44" t="s">
        <v>2387</v>
      </c>
      <c r="E741" s="44" t="s">
        <v>2389</v>
      </c>
      <c r="F741" s="44" t="s">
        <v>2458</v>
      </c>
      <c r="G741" s="29">
        <v>44365</v>
      </c>
      <c r="H741" s="29">
        <v>44730</v>
      </c>
      <c r="I741" s="30">
        <v>85</v>
      </c>
      <c r="J741" s="31" t="s">
        <v>34</v>
      </c>
      <c r="K741" s="31" t="s">
        <v>828</v>
      </c>
      <c r="L741" s="31" t="s">
        <v>2390</v>
      </c>
      <c r="M741" s="31" t="s">
        <v>36</v>
      </c>
      <c r="N741" s="32" t="s">
        <v>1338</v>
      </c>
      <c r="O741" s="66">
        <v>141482.79</v>
      </c>
      <c r="P741" s="66">
        <v>21638.55</v>
      </c>
      <c r="Q741" s="65">
        <v>3329.01</v>
      </c>
      <c r="R741" s="66"/>
      <c r="S741" s="65">
        <v>17610</v>
      </c>
      <c r="T741" s="65">
        <f t="shared" si="12"/>
        <v>184060.35</v>
      </c>
      <c r="U741" s="67" t="s">
        <v>505</v>
      </c>
      <c r="V741" s="67"/>
      <c r="W741" s="66">
        <v>113065.86</v>
      </c>
      <c r="X741" s="68">
        <v>17292.43</v>
      </c>
    </row>
    <row r="742" spans="1:24" s="92" customFormat="1" ht="45" customHeight="1" x14ac:dyDescent="0.25">
      <c r="A742" s="90">
        <v>729</v>
      </c>
      <c r="B742" s="31" t="s">
        <v>3885</v>
      </c>
      <c r="C742" s="31">
        <v>144297</v>
      </c>
      <c r="D742" s="44" t="s">
        <v>2391</v>
      </c>
      <c r="E742" s="44" t="s">
        <v>2392</v>
      </c>
      <c r="F742" s="44" t="s">
        <v>2154</v>
      </c>
      <c r="G742" s="29">
        <v>44365</v>
      </c>
      <c r="H742" s="29">
        <v>44975</v>
      </c>
      <c r="I742" s="30">
        <v>85</v>
      </c>
      <c r="J742" s="31" t="s">
        <v>498</v>
      </c>
      <c r="K742" s="31" t="s">
        <v>499</v>
      </c>
      <c r="L742" s="31" t="s">
        <v>500</v>
      </c>
      <c r="M742" s="31" t="s">
        <v>36</v>
      </c>
      <c r="N742" s="32" t="s">
        <v>1338</v>
      </c>
      <c r="O742" s="66">
        <v>2056652.57</v>
      </c>
      <c r="P742" s="66">
        <v>362938.69</v>
      </c>
      <c r="Q742" s="65">
        <v>0</v>
      </c>
      <c r="R742" s="66"/>
      <c r="S742" s="65">
        <v>0</v>
      </c>
      <c r="T742" s="65">
        <f t="shared" si="12"/>
        <v>2419591.2600000002</v>
      </c>
      <c r="U742" s="67" t="s">
        <v>505</v>
      </c>
      <c r="V742" s="67" t="s">
        <v>39</v>
      </c>
      <c r="W742" s="66">
        <v>1509666.5</v>
      </c>
      <c r="X742" s="68">
        <v>266411.74</v>
      </c>
    </row>
    <row r="743" spans="1:24" s="92" customFormat="1" ht="45" customHeight="1" x14ac:dyDescent="0.25">
      <c r="A743" s="90">
        <v>730</v>
      </c>
      <c r="B743" s="31" t="s">
        <v>1963</v>
      </c>
      <c r="C743" s="31">
        <v>144185</v>
      </c>
      <c r="D743" s="44" t="s">
        <v>2393</v>
      </c>
      <c r="E743" s="44" t="s">
        <v>2395</v>
      </c>
      <c r="F743" s="44" t="s">
        <v>2459</v>
      </c>
      <c r="G743" s="29">
        <v>44370</v>
      </c>
      <c r="H743" s="29">
        <v>44704</v>
      </c>
      <c r="I743" s="30">
        <v>85</v>
      </c>
      <c r="J743" s="31" t="s">
        <v>326</v>
      </c>
      <c r="K743" s="31" t="s">
        <v>859</v>
      </c>
      <c r="L743" s="31" t="s">
        <v>2397</v>
      </c>
      <c r="M743" s="31" t="s">
        <v>36</v>
      </c>
      <c r="N743" s="32" t="s">
        <v>1338</v>
      </c>
      <c r="O743" s="66">
        <v>459165.02</v>
      </c>
      <c r="P743" s="66">
        <v>70225.23</v>
      </c>
      <c r="Q743" s="65">
        <v>10803.89</v>
      </c>
      <c r="R743" s="66"/>
      <c r="S743" s="65">
        <v>36650</v>
      </c>
      <c r="T743" s="65">
        <f t="shared" si="12"/>
        <v>576844.14</v>
      </c>
      <c r="U743" s="67" t="s">
        <v>505</v>
      </c>
      <c r="V743" s="67"/>
      <c r="W743" s="66">
        <v>304417.7</v>
      </c>
      <c r="X743" s="68">
        <v>46557.99</v>
      </c>
    </row>
    <row r="744" spans="1:24" s="92" customFormat="1" ht="45" customHeight="1" x14ac:dyDescent="0.25">
      <c r="A744" s="90">
        <v>731</v>
      </c>
      <c r="B744" s="31" t="s">
        <v>1963</v>
      </c>
      <c r="C744" s="31">
        <v>144203</v>
      </c>
      <c r="D744" s="44" t="s">
        <v>2394</v>
      </c>
      <c r="E744" s="44" t="s">
        <v>2396</v>
      </c>
      <c r="F744" s="44" t="s">
        <v>2460</v>
      </c>
      <c r="G744" s="29">
        <v>44370</v>
      </c>
      <c r="H744" s="29">
        <v>44765</v>
      </c>
      <c r="I744" s="30">
        <v>85</v>
      </c>
      <c r="J744" s="31" t="s">
        <v>326</v>
      </c>
      <c r="K744" s="31" t="s">
        <v>866</v>
      </c>
      <c r="L744" s="31" t="s">
        <v>2398</v>
      </c>
      <c r="M744" s="31" t="s">
        <v>36</v>
      </c>
      <c r="N744" s="32" t="s">
        <v>1338</v>
      </c>
      <c r="O744" s="66">
        <v>681062.44</v>
      </c>
      <c r="P744" s="66">
        <v>104162.5</v>
      </c>
      <c r="Q744" s="65">
        <v>16024.99</v>
      </c>
      <c r="R744" s="66"/>
      <c r="S744" s="65">
        <v>12850</v>
      </c>
      <c r="T744" s="65">
        <f t="shared" si="12"/>
        <v>814099.92999999993</v>
      </c>
      <c r="U744" s="67" t="s">
        <v>505</v>
      </c>
      <c r="V744" s="67" t="s">
        <v>39</v>
      </c>
      <c r="W744" s="66">
        <v>333310.05</v>
      </c>
      <c r="X744" s="68">
        <v>50976.84</v>
      </c>
    </row>
    <row r="745" spans="1:24" s="92" customFormat="1" ht="45" customHeight="1" x14ac:dyDescent="0.25">
      <c r="A745" s="90">
        <v>732</v>
      </c>
      <c r="B745" s="31" t="s">
        <v>3885</v>
      </c>
      <c r="C745" s="31">
        <v>144136</v>
      </c>
      <c r="D745" s="44" t="s">
        <v>2202</v>
      </c>
      <c r="E745" s="44" t="s">
        <v>2399</v>
      </c>
      <c r="F745" s="44" t="s">
        <v>2461</v>
      </c>
      <c r="G745" s="29">
        <v>44370</v>
      </c>
      <c r="H745" s="29">
        <v>44827</v>
      </c>
      <c r="I745" s="30">
        <v>85</v>
      </c>
      <c r="J745" s="31" t="s">
        <v>34</v>
      </c>
      <c r="K745" s="31" t="s">
        <v>2400</v>
      </c>
      <c r="L745" s="31" t="s">
        <v>2401</v>
      </c>
      <c r="M745" s="31" t="s">
        <v>36</v>
      </c>
      <c r="N745" s="32" t="s">
        <v>1338</v>
      </c>
      <c r="O745" s="66">
        <v>2305192.84</v>
      </c>
      <c r="P745" s="66">
        <v>352558.9</v>
      </c>
      <c r="Q745" s="65">
        <v>54239.839999999997</v>
      </c>
      <c r="R745" s="66"/>
      <c r="S745" s="65">
        <v>0</v>
      </c>
      <c r="T745" s="65">
        <f t="shared" si="12"/>
        <v>2711991.5799999996</v>
      </c>
      <c r="U745" s="67" t="s">
        <v>505</v>
      </c>
      <c r="V745" s="67" t="s">
        <v>39</v>
      </c>
      <c r="W745" s="66">
        <v>1792052.65</v>
      </c>
      <c r="X745" s="68">
        <v>274078.63</v>
      </c>
    </row>
    <row r="746" spans="1:24" s="92" customFormat="1" ht="45" customHeight="1" x14ac:dyDescent="0.25">
      <c r="A746" s="90">
        <v>733</v>
      </c>
      <c r="B746" s="31" t="s">
        <v>1963</v>
      </c>
      <c r="C746" s="31">
        <v>144315</v>
      </c>
      <c r="D746" s="44" t="s">
        <v>2402</v>
      </c>
      <c r="E746" s="44" t="s">
        <v>2403</v>
      </c>
      <c r="F746" s="44" t="s">
        <v>2462</v>
      </c>
      <c r="G746" s="29">
        <v>44370</v>
      </c>
      <c r="H746" s="29">
        <v>44918</v>
      </c>
      <c r="I746" s="30">
        <v>85</v>
      </c>
      <c r="J746" s="31" t="s">
        <v>34</v>
      </c>
      <c r="K746" s="31" t="s">
        <v>828</v>
      </c>
      <c r="L746" s="31" t="s">
        <v>2404</v>
      </c>
      <c r="M746" s="31" t="s">
        <v>36</v>
      </c>
      <c r="N746" s="32" t="s">
        <v>1338</v>
      </c>
      <c r="O746" s="66">
        <v>941419.2</v>
      </c>
      <c r="P746" s="66">
        <v>143981.76000000001</v>
      </c>
      <c r="Q746" s="65">
        <v>22151.040000000001</v>
      </c>
      <c r="R746" s="66"/>
      <c r="S746" s="65">
        <v>64020</v>
      </c>
      <c r="T746" s="65">
        <f t="shared" si="12"/>
        <v>1171572</v>
      </c>
      <c r="U746" s="67" t="s">
        <v>505</v>
      </c>
      <c r="V746" s="67" t="s">
        <v>39</v>
      </c>
      <c r="W746" s="66">
        <v>504832.22</v>
      </c>
      <c r="X746" s="68">
        <v>77209.63</v>
      </c>
    </row>
    <row r="747" spans="1:24" s="92" customFormat="1" ht="45" customHeight="1" x14ac:dyDescent="0.25">
      <c r="A747" s="90">
        <v>734</v>
      </c>
      <c r="B747" s="31" t="s">
        <v>3885</v>
      </c>
      <c r="C747" s="31">
        <v>144302</v>
      </c>
      <c r="D747" s="44" t="s">
        <v>2405</v>
      </c>
      <c r="E747" s="44" t="s">
        <v>2407</v>
      </c>
      <c r="F747" s="44" t="s">
        <v>2154</v>
      </c>
      <c r="G747" s="29">
        <v>44370</v>
      </c>
      <c r="H747" s="29">
        <v>44980</v>
      </c>
      <c r="I747" s="30">
        <v>85</v>
      </c>
      <c r="J747" s="31" t="s">
        <v>498</v>
      </c>
      <c r="K747" s="31" t="s">
        <v>499</v>
      </c>
      <c r="L747" s="31" t="s">
        <v>500</v>
      </c>
      <c r="M747" s="31" t="s">
        <v>36</v>
      </c>
      <c r="N747" s="32" t="s">
        <v>1338</v>
      </c>
      <c r="O747" s="66">
        <v>2254183.9</v>
      </c>
      <c r="P747" s="66">
        <v>397797.15</v>
      </c>
      <c r="Q747" s="65">
        <v>0</v>
      </c>
      <c r="R747" s="66"/>
      <c r="S747" s="65">
        <v>0</v>
      </c>
      <c r="T747" s="65">
        <f t="shared" si="12"/>
        <v>2651981.0499999998</v>
      </c>
      <c r="U747" s="67" t="s">
        <v>505</v>
      </c>
      <c r="V747" s="67" t="s">
        <v>39</v>
      </c>
      <c r="W747" s="66">
        <v>1647068.52</v>
      </c>
      <c r="X747" s="68">
        <v>290659.14</v>
      </c>
    </row>
    <row r="748" spans="1:24" s="92" customFormat="1" ht="45" customHeight="1" x14ac:dyDescent="0.25">
      <c r="A748" s="90">
        <v>735</v>
      </c>
      <c r="B748" s="31" t="s">
        <v>3885</v>
      </c>
      <c r="C748" s="31">
        <v>144287</v>
      </c>
      <c r="D748" s="44" t="s">
        <v>2406</v>
      </c>
      <c r="E748" s="44" t="s">
        <v>2408</v>
      </c>
      <c r="F748" s="44" t="s">
        <v>2154</v>
      </c>
      <c r="G748" s="29">
        <v>44370</v>
      </c>
      <c r="H748" s="29">
        <v>44980</v>
      </c>
      <c r="I748" s="30">
        <v>85</v>
      </c>
      <c r="J748" s="31" t="s">
        <v>498</v>
      </c>
      <c r="K748" s="31" t="s">
        <v>499</v>
      </c>
      <c r="L748" s="31" t="s">
        <v>500</v>
      </c>
      <c r="M748" s="31" t="s">
        <v>36</v>
      </c>
      <c r="N748" s="32" t="s">
        <v>1338</v>
      </c>
      <c r="O748" s="66">
        <v>1937464.16</v>
      </c>
      <c r="P748" s="66">
        <v>341905.44</v>
      </c>
      <c r="Q748" s="65">
        <v>0</v>
      </c>
      <c r="R748" s="66"/>
      <c r="S748" s="65">
        <v>0</v>
      </c>
      <c r="T748" s="65">
        <f t="shared" si="12"/>
        <v>2279369.6</v>
      </c>
      <c r="U748" s="67" t="s">
        <v>505</v>
      </c>
      <c r="V748" s="67" t="s">
        <v>39</v>
      </c>
      <c r="W748" s="66">
        <v>1407085.2</v>
      </c>
      <c r="X748" s="68">
        <v>248309.15000000002</v>
      </c>
    </row>
    <row r="749" spans="1:24" s="92" customFormat="1" ht="45" customHeight="1" x14ac:dyDescent="0.25">
      <c r="A749" s="90">
        <v>736</v>
      </c>
      <c r="B749" s="31" t="s">
        <v>2409</v>
      </c>
      <c r="C749" s="31">
        <v>142462</v>
      </c>
      <c r="D749" s="44" t="s">
        <v>2410</v>
      </c>
      <c r="E749" s="44" t="s">
        <v>2411</v>
      </c>
      <c r="F749" s="44" t="s">
        <v>2463</v>
      </c>
      <c r="G749" s="29">
        <v>44370</v>
      </c>
      <c r="H749" s="29">
        <v>45100</v>
      </c>
      <c r="I749" s="30">
        <v>85</v>
      </c>
      <c r="J749" s="31" t="s">
        <v>326</v>
      </c>
      <c r="K749" s="31" t="s">
        <v>531</v>
      </c>
      <c r="L749" s="31" t="s">
        <v>531</v>
      </c>
      <c r="M749" s="31" t="s">
        <v>27</v>
      </c>
      <c r="N749" s="32" t="s">
        <v>209</v>
      </c>
      <c r="O749" s="66">
        <v>13128147.57</v>
      </c>
      <c r="P749" s="66">
        <v>2316731.9300000002</v>
      </c>
      <c r="Q749" s="65">
        <v>4728323.5999999996</v>
      </c>
      <c r="R749" s="66"/>
      <c r="S749" s="65">
        <v>0</v>
      </c>
      <c r="T749" s="65">
        <f t="shared" si="12"/>
        <v>20173203.100000001</v>
      </c>
      <c r="U749" s="67" t="s">
        <v>38</v>
      </c>
      <c r="V749" s="67"/>
      <c r="W749" s="66">
        <v>6052433.6500000004</v>
      </c>
      <c r="X749" s="68">
        <v>1068076.53</v>
      </c>
    </row>
    <row r="750" spans="1:24" s="92" customFormat="1" ht="45" customHeight="1" x14ac:dyDescent="0.25">
      <c r="A750" s="90">
        <v>737</v>
      </c>
      <c r="B750" s="31" t="s">
        <v>2409</v>
      </c>
      <c r="C750" s="31">
        <v>142474</v>
      </c>
      <c r="D750" s="44" t="s">
        <v>2412</v>
      </c>
      <c r="E750" s="44" t="s">
        <v>2414</v>
      </c>
      <c r="F750" s="44" t="s">
        <v>2464</v>
      </c>
      <c r="G750" s="29">
        <v>44371</v>
      </c>
      <c r="H750" s="29">
        <v>45100</v>
      </c>
      <c r="I750" s="30">
        <v>80</v>
      </c>
      <c r="J750" s="31" t="s">
        <v>42</v>
      </c>
      <c r="K750" s="31" t="s">
        <v>43</v>
      </c>
      <c r="L750" s="31" t="s">
        <v>43</v>
      </c>
      <c r="M750" s="31" t="s">
        <v>27</v>
      </c>
      <c r="N750" s="32" t="s">
        <v>209</v>
      </c>
      <c r="O750" s="66">
        <v>8351207.3300000001</v>
      </c>
      <c r="P750" s="66">
        <v>2087801.83</v>
      </c>
      <c r="Q750" s="65">
        <v>3312390.22</v>
      </c>
      <c r="R750" s="66"/>
      <c r="S750" s="65">
        <v>514450.18</v>
      </c>
      <c r="T750" s="65">
        <f t="shared" si="12"/>
        <v>14265849.560000001</v>
      </c>
      <c r="U750" s="67" t="s">
        <v>38</v>
      </c>
      <c r="V750" s="67"/>
      <c r="W750" s="66">
        <v>6826499.0299999993</v>
      </c>
      <c r="X750" s="68">
        <v>1706624.75</v>
      </c>
    </row>
    <row r="751" spans="1:24" s="92" customFormat="1" ht="45" customHeight="1" x14ac:dyDescent="0.25">
      <c r="A751" s="90">
        <v>738</v>
      </c>
      <c r="B751" s="31" t="s">
        <v>2409</v>
      </c>
      <c r="C751" s="31">
        <v>142654</v>
      </c>
      <c r="D751" s="44" t="s">
        <v>2413</v>
      </c>
      <c r="E751" s="44" t="s">
        <v>2415</v>
      </c>
      <c r="F751" s="44" t="s">
        <v>2465</v>
      </c>
      <c r="G751" s="29">
        <v>44371</v>
      </c>
      <c r="H751" s="29">
        <v>45107</v>
      </c>
      <c r="I751" s="30">
        <v>85</v>
      </c>
      <c r="J751" s="31" t="s">
        <v>2278</v>
      </c>
      <c r="K751" s="31" t="s">
        <v>483</v>
      </c>
      <c r="L751" s="31" t="s">
        <v>492</v>
      </c>
      <c r="M751" s="31" t="s">
        <v>27</v>
      </c>
      <c r="N751" s="32" t="s">
        <v>209</v>
      </c>
      <c r="O751" s="66">
        <v>14997841.960000001</v>
      </c>
      <c r="P751" s="66">
        <v>2646677.9900000002</v>
      </c>
      <c r="Q751" s="65">
        <v>5845684.5999999996</v>
      </c>
      <c r="R751" s="66"/>
      <c r="S751" s="65">
        <v>79300.009999999995</v>
      </c>
      <c r="T751" s="65">
        <f t="shared" si="12"/>
        <v>23569504.560000006</v>
      </c>
      <c r="U751" s="67" t="s">
        <v>38</v>
      </c>
      <c r="V751" s="67"/>
      <c r="W751" s="66">
        <v>3637457.43</v>
      </c>
      <c r="X751" s="68">
        <v>641904.25</v>
      </c>
    </row>
    <row r="752" spans="1:24" s="92" customFormat="1" ht="45" customHeight="1" x14ac:dyDescent="0.25">
      <c r="A752" s="90">
        <v>739</v>
      </c>
      <c r="B752" s="31" t="s">
        <v>2409</v>
      </c>
      <c r="C752" s="31">
        <v>143046</v>
      </c>
      <c r="D752" s="44" t="s">
        <v>2416</v>
      </c>
      <c r="E752" s="44" t="s">
        <v>2419</v>
      </c>
      <c r="F752" s="44" t="s">
        <v>2466</v>
      </c>
      <c r="G752" s="29">
        <v>44371</v>
      </c>
      <c r="H752" s="29">
        <v>44950</v>
      </c>
      <c r="I752" s="30">
        <v>85</v>
      </c>
      <c r="J752" s="31" t="s">
        <v>2278</v>
      </c>
      <c r="K752" s="31" t="s">
        <v>764</v>
      </c>
      <c r="L752" s="31" t="s">
        <v>765</v>
      </c>
      <c r="M752" s="31" t="s">
        <v>27</v>
      </c>
      <c r="N752" s="32" t="s">
        <v>209</v>
      </c>
      <c r="O752" s="66">
        <v>5952498.6200000001</v>
      </c>
      <c r="P752" s="66">
        <v>1050440.92</v>
      </c>
      <c r="Q752" s="65">
        <v>1385222.16</v>
      </c>
      <c r="R752" s="66"/>
      <c r="S752" s="65">
        <v>0</v>
      </c>
      <c r="T752" s="65">
        <f t="shared" si="12"/>
        <v>8388161.7000000002</v>
      </c>
      <c r="U752" s="67" t="s">
        <v>505</v>
      </c>
      <c r="V752" s="67" t="s">
        <v>3932</v>
      </c>
      <c r="W752" s="66">
        <v>3948039.4999999995</v>
      </c>
      <c r="X752" s="68">
        <v>696712.8600000001</v>
      </c>
    </row>
    <row r="753" spans="1:24" s="92" customFormat="1" ht="45" customHeight="1" x14ac:dyDescent="0.25">
      <c r="A753" s="90">
        <v>740</v>
      </c>
      <c r="B753" s="31" t="s">
        <v>2409</v>
      </c>
      <c r="C753" s="31">
        <v>142811</v>
      </c>
      <c r="D753" s="44" t="s">
        <v>2417</v>
      </c>
      <c r="E753" s="44" t="s">
        <v>1819</v>
      </c>
      <c r="F753" s="44" t="s">
        <v>2467</v>
      </c>
      <c r="G753" s="29">
        <v>44371</v>
      </c>
      <c r="H753" s="29">
        <v>45107</v>
      </c>
      <c r="I753" s="30">
        <v>85</v>
      </c>
      <c r="J753" s="31" t="s">
        <v>2278</v>
      </c>
      <c r="K753" s="31" t="s">
        <v>483</v>
      </c>
      <c r="L753" s="31" t="s">
        <v>492</v>
      </c>
      <c r="M753" s="31" t="s">
        <v>27</v>
      </c>
      <c r="N753" s="32" t="s">
        <v>209</v>
      </c>
      <c r="O753" s="66">
        <v>11769244.5</v>
      </c>
      <c r="P753" s="66">
        <v>2076925.5</v>
      </c>
      <c r="Q753" s="65">
        <v>5053710</v>
      </c>
      <c r="R753" s="66"/>
      <c r="S753" s="65">
        <v>3746272.2</v>
      </c>
      <c r="T753" s="65">
        <f t="shared" si="12"/>
        <v>22646152.199999999</v>
      </c>
      <c r="U753" s="67" t="s">
        <v>38</v>
      </c>
      <c r="V753" s="67"/>
      <c r="W753" s="66">
        <v>2790520.26</v>
      </c>
      <c r="X753" s="68">
        <v>492444.75</v>
      </c>
    </row>
    <row r="754" spans="1:24" s="92" customFormat="1" ht="45" customHeight="1" x14ac:dyDescent="0.25">
      <c r="A754" s="90">
        <v>741</v>
      </c>
      <c r="B754" s="31" t="s">
        <v>2409</v>
      </c>
      <c r="C754" s="31">
        <v>142817</v>
      </c>
      <c r="D754" s="44" t="s">
        <v>2418</v>
      </c>
      <c r="E754" s="44" t="s">
        <v>2420</v>
      </c>
      <c r="F754" s="44" t="s">
        <v>2469</v>
      </c>
      <c r="G754" s="29">
        <v>44371</v>
      </c>
      <c r="H754" s="29">
        <v>45101</v>
      </c>
      <c r="I754" s="30">
        <v>85</v>
      </c>
      <c r="J754" s="31" t="s">
        <v>541</v>
      </c>
      <c r="K754" s="31" t="s">
        <v>592</v>
      </c>
      <c r="L754" s="31" t="s">
        <v>2468</v>
      </c>
      <c r="M754" s="31" t="s">
        <v>27</v>
      </c>
      <c r="N754" s="32" t="s">
        <v>209</v>
      </c>
      <c r="O754" s="66">
        <v>4147335.16</v>
      </c>
      <c r="P754" s="66">
        <v>731882.66</v>
      </c>
      <c r="Q754" s="65">
        <v>888457.08</v>
      </c>
      <c r="R754" s="66"/>
      <c r="S754" s="65">
        <v>396240.46</v>
      </c>
      <c r="T754" s="65">
        <f t="shared" si="12"/>
        <v>6163915.3600000003</v>
      </c>
      <c r="U754" s="67" t="s">
        <v>38</v>
      </c>
      <c r="V754" s="67"/>
      <c r="W754" s="66">
        <v>2360681.21</v>
      </c>
      <c r="X754" s="68">
        <v>416590.79</v>
      </c>
    </row>
    <row r="755" spans="1:24" s="92" customFormat="1" ht="45" customHeight="1" x14ac:dyDescent="0.25">
      <c r="A755" s="90">
        <v>742</v>
      </c>
      <c r="B755" s="31" t="s">
        <v>2409</v>
      </c>
      <c r="C755" s="31">
        <v>142406</v>
      </c>
      <c r="D755" s="44" t="s">
        <v>2421</v>
      </c>
      <c r="E755" s="44" t="s">
        <v>2422</v>
      </c>
      <c r="F755" s="44" t="s">
        <v>2470</v>
      </c>
      <c r="G755" s="29">
        <v>44371</v>
      </c>
      <c r="H755" s="29">
        <v>45101</v>
      </c>
      <c r="I755" s="30">
        <v>85</v>
      </c>
      <c r="J755" s="31" t="s">
        <v>2278</v>
      </c>
      <c r="K755" s="31" t="s">
        <v>483</v>
      </c>
      <c r="L755" s="31" t="s">
        <v>492</v>
      </c>
      <c r="M755" s="31" t="s">
        <v>27</v>
      </c>
      <c r="N755" s="32" t="s">
        <v>209</v>
      </c>
      <c r="O755" s="66">
        <v>14025739.5</v>
      </c>
      <c r="P755" s="66">
        <v>2475130.5</v>
      </c>
      <c r="Q755" s="65">
        <v>5507500</v>
      </c>
      <c r="R755" s="66"/>
      <c r="S755" s="65">
        <v>4181590.3</v>
      </c>
      <c r="T755" s="65">
        <f t="shared" si="12"/>
        <v>26189960.300000001</v>
      </c>
      <c r="U755" s="67" t="s">
        <v>38</v>
      </c>
      <c r="V755" s="67"/>
      <c r="W755" s="66">
        <v>0</v>
      </c>
      <c r="X755" s="68">
        <v>0</v>
      </c>
    </row>
    <row r="756" spans="1:24" s="92" customFormat="1" ht="45" customHeight="1" x14ac:dyDescent="0.25">
      <c r="A756" s="90">
        <v>743</v>
      </c>
      <c r="B756" s="31" t="s">
        <v>3885</v>
      </c>
      <c r="C756" s="31">
        <v>144555</v>
      </c>
      <c r="D756" s="44" t="s">
        <v>2425</v>
      </c>
      <c r="E756" s="44" t="s">
        <v>2423</v>
      </c>
      <c r="F756" s="44" t="s">
        <v>2471</v>
      </c>
      <c r="G756" s="29">
        <v>44371</v>
      </c>
      <c r="H756" s="29">
        <v>44675</v>
      </c>
      <c r="I756" s="30">
        <v>85</v>
      </c>
      <c r="J756" s="31" t="s">
        <v>498</v>
      </c>
      <c r="K756" s="31" t="s">
        <v>759</v>
      </c>
      <c r="L756" s="31" t="s">
        <v>2427</v>
      </c>
      <c r="M756" s="31" t="s">
        <v>36</v>
      </c>
      <c r="N756" s="32" t="s">
        <v>1338</v>
      </c>
      <c r="O756" s="66">
        <v>343403.12</v>
      </c>
      <c r="P756" s="66">
        <v>52520.47</v>
      </c>
      <c r="Q756" s="65">
        <v>8080.08</v>
      </c>
      <c r="R756" s="66"/>
      <c r="S756" s="65">
        <v>5950</v>
      </c>
      <c r="T756" s="65">
        <f t="shared" si="12"/>
        <v>409953.67</v>
      </c>
      <c r="U756" s="67" t="s">
        <v>505</v>
      </c>
      <c r="V756" s="67" t="s">
        <v>39</v>
      </c>
      <c r="W756" s="66">
        <v>202263.11</v>
      </c>
      <c r="X756" s="68">
        <v>30934.35</v>
      </c>
    </row>
    <row r="757" spans="1:24" s="92" customFormat="1" ht="45" customHeight="1" x14ac:dyDescent="0.25">
      <c r="A757" s="90">
        <v>744</v>
      </c>
      <c r="B757" s="31" t="s">
        <v>3885</v>
      </c>
      <c r="C757" s="31">
        <v>144997</v>
      </c>
      <c r="D757" s="44" t="s">
        <v>2426</v>
      </c>
      <c r="E757" s="44" t="s">
        <v>2424</v>
      </c>
      <c r="F757" s="44" t="s">
        <v>2472</v>
      </c>
      <c r="G757" s="29">
        <v>44371</v>
      </c>
      <c r="H757" s="29">
        <v>44828</v>
      </c>
      <c r="I757" s="30">
        <v>85</v>
      </c>
      <c r="J757" s="31" t="s">
        <v>308</v>
      </c>
      <c r="K757" s="31" t="s">
        <v>1982</v>
      </c>
      <c r="L757" s="31" t="s">
        <v>2428</v>
      </c>
      <c r="M757" s="31" t="s">
        <v>36</v>
      </c>
      <c r="N757" s="32" t="s">
        <v>1338</v>
      </c>
      <c r="O757" s="66">
        <v>697541.87</v>
      </c>
      <c r="P757" s="66">
        <v>106682.87</v>
      </c>
      <c r="Q757" s="65">
        <v>16412.75</v>
      </c>
      <c r="R757" s="66"/>
      <c r="S757" s="65">
        <v>74350</v>
      </c>
      <c r="T757" s="65">
        <f t="shared" si="12"/>
        <v>894987.49</v>
      </c>
      <c r="U757" s="67" t="s">
        <v>505</v>
      </c>
      <c r="V757" s="67" t="s">
        <v>39</v>
      </c>
      <c r="W757" s="66">
        <v>424509.83</v>
      </c>
      <c r="X757" s="68">
        <v>64925.03</v>
      </c>
    </row>
    <row r="758" spans="1:24" s="92" customFormat="1" ht="45" customHeight="1" x14ac:dyDescent="0.25">
      <c r="A758" s="90">
        <v>745</v>
      </c>
      <c r="B758" s="31" t="s">
        <v>3885</v>
      </c>
      <c r="C758" s="31">
        <v>144155</v>
      </c>
      <c r="D758" s="44" t="s">
        <v>2429</v>
      </c>
      <c r="E758" s="44" t="s">
        <v>2473</v>
      </c>
      <c r="F758" s="44" t="s">
        <v>2474</v>
      </c>
      <c r="G758" s="29">
        <v>44375</v>
      </c>
      <c r="H758" s="29">
        <v>44740</v>
      </c>
      <c r="I758" s="30">
        <v>85</v>
      </c>
      <c r="J758" s="31" t="s">
        <v>308</v>
      </c>
      <c r="K758" s="31" t="s">
        <v>309</v>
      </c>
      <c r="L758" s="31" t="s">
        <v>2432</v>
      </c>
      <c r="M758" s="31" t="s">
        <v>36</v>
      </c>
      <c r="N758" s="32" t="s">
        <v>1338</v>
      </c>
      <c r="O758" s="66">
        <v>304568.71999999997</v>
      </c>
      <c r="P758" s="66">
        <v>46581.1</v>
      </c>
      <c r="Q758" s="65">
        <v>7166.32</v>
      </c>
      <c r="R758" s="66"/>
      <c r="S758" s="65">
        <v>23562</v>
      </c>
      <c r="T758" s="65">
        <f t="shared" si="12"/>
        <v>381878.13999999996</v>
      </c>
      <c r="U758" s="67" t="s">
        <v>505</v>
      </c>
      <c r="V758" s="67" t="s">
        <v>39</v>
      </c>
      <c r="W758" s="66">
        <v>191013.97</v>
      </c>
      <c r="X758" s="68">
        <v>29213.91</v>
      </c>
    </row>
    <row r="759" spans="1:24" s="92" customFormat="1" ht="45" customHeight="1" x14ac:dyDescent="0.25">
      <c r="A759" s="90">
        <v>746</v>
      </c>
      <c r="B759" s="31" t="s">
        <v>3885</v>
      </c>
      <c r="C759" s="31">
        <v>144935</v>
      </c>
      <c r="D759" s="44" t="s">
        <v>2430</v>
      </c>
      <c r="E759" s="44" t="s">
        <v>2431</v>
      </c>
      <c r="F759" s="44" t="s">
        <v>2145</v>
      </c>
      <c r="G759" s="29">
        <v>44375</v>
      </c>
      <c r="H759" s="29">
        <v>44740</v>
      </c>
      <c r="I759" s="30">
        <v>85</v>
      </c>
      <c r="J759" s="31" t="s">
        <v>308</v>
      </c>
      <c r="K759" s="31" t="s">
        <v>1982</v>
      </c>
      <c r="L759" s="31" t="s">
        <v>2433</v>
      </c>
      <c r="M759" s="31" t="s">
        <v>36</v>
      </c>
      <c r="N759" s="32" t="s">
        <v>1338</v>
      </c>
      <c r="O759" s="66">
        <v>342084.8</v>
      </c>
      <c r="P759" s="66">
        <v>52318.84</v>
      </c>
      <c r="Q759" s="65">
        <v>8049.06</v>
      </c>
      <c r="R759" s="66"/>
      <c r="S759" s="65">
        <v>66020</v>
      </c>
      <c r="T759" s="65">
        <f t="shared" si="12"/>
        <v>468472.7</v>
      </c>
      <c r="U759" s="67" t="s">
        <v>505</v>
      </c>
      <c r="V759" s="67"/>
      <c r="W759" s="66">
        <v>209371.84</v>
      </c>
      <c r="X759" s="68">
        <v>32021.57</v>
      </c>
    </row>
    <row r="760" spans="1:24" s="92" customFormat="1" ht="45" customHeight="1" x14ac:dyDescent="0.25">
      <c r="A760" s="90">
        <v>747</v>
      </c>
      <c r="B760" s="31" t="s">
        <v>2409</v>
      </c>
      <c r="C760" s="31">
        <v>142837</v>
      </c>
      <c r="D760" s="44" t="s">
        <v>2434</v>
      </c>
      <c r="E760" s="44" t="s">
        <v>1295</v>
      </c>
      <c r="F760" s="44" t="s">
        <v>2475</v>
      </c>
      <c r="G760" s="29">
        <v>44375</v>
      </c>
      <c r="H760" s="29">
        <v>45107</v>
      </c>
      <c r="I760" s="30">
        <v>85</v>
      </c>
      <c r="J760" s="31" t="s">
        <v>2278</v>
      </c>
      <c r="K760" s="31" t="s">
        <v>764</v>
      </c>
      <c r="L760" s="31" t="s">
        <v>765</v>
      </c>
      <c r="M760" s="31" t="s">
        <v>27</v>
      </c>
      <c r="N760" s="32" t="s">
        <v>209</v>
      </c>
      <c r="O760" s="66">
        <v>20718076.800000001</v>
      </c>
      <c r="P760" s="66">
        <v>3656131.2</v>
      </c>
      <c r="Q760" s="65">
        <v>10327832</v>
      </c>
      <c r="R760" s="66"/>
      <c r="S760" s="65">
        <v>6595767.5999999996</v>
      </c>
      <c r="T760" s="65">
        <f t="shared" si="12"/>
        <v>41297807.600000001</v>
      </c>
      <c r="U760" s="67" t="s">
        <v>38</v>
      </c>
      <c r="V760" s="67"/>
      <c r="W760" s="66">
        <v>20200594.25</v>
      </c>
      <c r="X760" s="68">
        <v>3564810.75</v>
      </c>
    </row>
    <row r="761" spans="1:24" s="92" customFormat="1" ht="45" customHeight="1" x14ac:dyDescent="0.25">
      <c r="A761" s="90">
        <v>748</v>
      </c>
      <c r="B761" s="31" t="s">
        <v>2409</v>
      </c>
      <c r="C761" s="31">
        <v>142870</v>
      </c>
      <c r="D761" s="44" t="s">
        <v>2435</v>
      </c>
      <c r="E761" s="44" t="s">
        <v>2436</v>
      </c>
      <c r="F761" s="44" t="s">
        <v>2477</v>
      </c>
      <c r="G761" s="29">
        <v>44376</v>
      </c>
      <c r="H761" s="29">
        <v>45107</v>
      </c>
      <c r="I761" s="30">
        <v>85</v>
      </c>
      <c r="J761" s="31" t="s">
        <v>2278</v>
      </c>
      <c r="K761" s="31" t="s">
        <v>764</v>
      </c>
      <c r="L761" s="31" t="s">
        <v>2476</v>
      </c>
      <c r="M761" s="31" t="s">
        <v>27</v>
      </c>
      <c r="N761" s="32" t="s">
        <v>209</v>
      </c>
      <c r="O761" s="66">
        <v>14428546.85</v>
      </c>
      <c r="P761" s="66">
        <v>2546214.15</v>
      </c>
      <c r="Q761" s="65">
        <v>7272585</v>
      </c>
      <c r="R761" s="66"/>
      <c r="S761" s="65">
        <v>4268899.0999999996</v>
      </c>
      <c r="T761" s="65">
        <f t="shared" si="12"/>
        <v>28516245.100000001</v>
      </c>
      <c r="U761" s="67" t="s">
        <v>38</v>
      </c>
      <c r="V761" s="67"/>
      <c r="W761" s="66">
        <v>6990292.0499999989</v>
      </c>
      <c r="X761" s="68">
        <v>1233580.9499999997</v>
      </c>
    </row>
    <row r="762" spans="1:24" s="92" customFormat="1" ht="45" customHeight="1" x14ac:dyDescent="0.25">
      <c r="A762" s="90">
        <v>749</v>
      </c>
      <c r="B762" s="31" t="s">
        <v>1963</v>
      </c>
      <c r="C762" s="31">
        <v>144091</v>
      </c>
      <c r="D762" s="44" t="s">
        <v>2438</v>
      </c>
      <c r="E762" s="44" t="s">
        <v>2439</v>
      </c>
      <c r="F762" s="44" t="s">
        <v>2478</v>
      </c>
      <c r="G762" s="29">
        <v>44376</v>
      </c>
      <c r="H762" s="29">
        <v>44773</v>
      </c>
      <c r="I762" s="30">
        <v>85</v>
      </c>
      <c r="J762" s="31" t="s">
        <v>541</v>
      </c>
      <c r="K762" s="31" t="s">
        <v>819</v>
      </c>
      <c r="L762" s="31" t="s">
        <v>2441</v>
      </c>
      <c r="M762" s="31" t="s">
        <v>36</v>
      </c>
      <c r="N762" s="32" t="s">
        <v>1338</v>
      </c>
      <c r="O762" s="66">
        <v>594802.35</v>
      </c>
      <c r="P762" s="66">
        <v>104965.11</v>
      </c>
      <c r="Q762" s="65">
        <v>0</v>
      </c>
      <c r="R762" s="66"/>
      <c r="S762" s="65">
        <v>0</v>
      </c>
      <c r="T762" s="65">
        <f t="shared" si="12"/>
        <v>699767.46</v>
      </c>
      <c r="U762" s="67" t="s">
        <v>505</v>
      </c>
      <c r="V762" s="67" t="s">
        <v>39</v>
      </c>
      <c r="W762" s="66">
        <v>377192.24999999994</v>
      </c>
      <c r="X762" s="68">
        <v>66563.33</v>
      </c>
    </row>
    <row r="763" spans="1:24" s="92" customFormat="1" ht="45" customHeight="1" x14ac:dyDescent="0.25">
      <c r="A763" s="90">
        <v>750</v>
      </c>
      <c r="B763" s="31" t="s">
        <v>1963</v>
      </c>
      <c r="C763" s="31">
        <v>144158</v>
      </c>
      <c r="D763" s="44" t="s">
        <v>2437</v>
      </c>
      <c r="E763" s="44" t="s">
        <v>2440</v>
      </c>
      <c r="F763" s="44" t="s">
        <v>2479</v>
      </c>
      <c r="G763" s="29">
        <v>44376</v>
      </c>
      <c r="H763" s="29">
        <v>44747</v>
      </c>
      <c r="I763" s="30">
        <v>85</v>
      </c>
      <c r="J763" s="31" t="s">
        <v>326</v>
      </c>
      <c r="K763" s="31" t="s">
        <v>866</v>
      </c>
      <c r="L763" s="31" t="s">
        <v>2442</v>
      </c>
      <c r="M763" s="31" t="s">
        <v>36</v>
      </c>
      <c r="N763" s="32" t="s">
        <v>1338</v>
      </c>
      <c r="O763" s="66">
        <v>377030.41</v>
      </c>
      <c r="P763" s="66">
        <v>57663.48</v>
      </c>
      <c r="Q763" s="65">
        <v>8871.2900000000009</v>
      </c>
      <c r="R763" s="66"/>
      <c r="S763" s="65">
        <v>12850</v>
      </c>
      <c r="T763" s="65">
        <f t="shared" si="12"/>
        <v>456415.17999999993</v>
      </c>
      <c r="U763" s="67" t="s">
        <v>505</v>
      </c>
      <c r="V763" s="67" t="s">
        <v>39</v>
      </c>
      <c r="W763" s="66">
        <v>169694.39</v>
      </c>
      <c r="X763" s="68">
        <v>25953.25</v>
      </c>
    </row>
    <row r="764" spans="1:24" s="92" customFormat="1" ht="45" customHeight="1" x14ac:dyDescent="0.25">
      <c r="A764" s="90">
        <v>751</v>
      </c>
      <c r="B764" s="31" t="s">
        <v>1963</v>
      </c>
      <c r="C764" s="31">
        <v>144049</v>
      </c>
      <c r="D764" s="44" t="s">
        <v>2443</v>
      </c>
      <c r="E764" s="44" t="s">
        <v>2445</v>
      </c>
      <c r="F764" s="44" t="s">
        <v>2480</v>
      </c>
      <c r="G764" s="29">
        <v>44377</v>
      </c>
      <c r="H764" s="29">
        <v>44742</v>
      </c>
      <c r="I764" s="30">
        <v>85</v>
      </c>
      <c r="J764" s="31" t="s">
        <v>24</v>
      </c>
      <c r="K764" s="31" t="s">
        <v>578</v>
      </c>
      <c r="L764" s="31" t="s">
        <v>2447</v>
      </c>
      <c r="M764" s="31" t="s">
        <v>36</v>
      </c>
      <c r="N764" s="32" t="s">
        <v>1338</v>
      </c>
      <c r="O764" s="66">
        <v>500299.37</v>
      </c>
      <c r="P764" s="66">
        <v>76516.36</v>
      </c>
      <c r="Q764" s="65">
        <v>11771.77</v>
      </c>
      <c r="R764" s="66"/>
      <c r="S764" s="65">
        <v>32130</v>
      </c>
      <c r="T764" s="65">
        <f t="shared" si="12"/>
        <v>620717.5</v>
      </c>
      <c r="U764" s="67" t="s">
        <v>505</v>
      </c>
      <c r="V764" s="67"/>
      <c r="W764" s="66">
        <v>275088.41000000003</v>
      </c>
      <c r="X764" s="68">
        <v>42072.35</v>
      </c>
    </row>
    <row r="765" spans="1:24" s="92" customFormat="1" ht="45" customHeight="1" x14ac:dyDescent="0.25">
      <c r="A765" s="90">
        <v>752</v>
      </c>
      <c r="B765" s="31" t="s">
        <v>3885</v>
      </c>
      <c r="C765" s="31">
        <v>144508</v>
      </c>
      <c r="D765" s="44" t="s">
        <v>2444</v>
      </c>
      <c r="E765" s="44" t="s">
        <v>2446</v>
      </c>
      <c r="F765" s="44" t="s">
        <v>2154</v>
      </c>
      <c r="G765" s="29">
        <v>44377</v>
      </c>
      <c r="H765" s="29">
        <v>44985</v>
      </c>
      <c r="I765" s="30">
        <v>85</v>
      </c>
      <c r="J765" s="31" t="s">
        <v>498</v>
      </c>
      <c r="K765" s="31" t="s">
        <v>499</v>
      </c>
      <c r="L765" s="31" t="s">
        <v>500</v>
      </c>
      <c r="M765" s="31" t="s">
        <v>36</v>
      </c>
      <c r="N765" s="32" t="s">
        <v>1338</v>
      </c>
      <c r="O765" s="66">
        <v>2071989.62</v>
      </c>
      <c r="P765" s="66">
        <v>365645.22</v>
      </c>
      <c r="Q765" s="65">
        <v>0</v>
      </c>
      <c r="R765" s="66"/>
      <c r="S765" s="65">
        <v>0</v>
      </c>
      <c r="T765" s="65">
        <f t="shared" si="12"/>
        <v>2437634.84</v>
      </c>
      <c r="U765" s="67" t="s">
        <v>505</v>
      </c>
      <c r="V765" s="67" t="s">
        <v>39</v>
      </c>
      <c r="W765" s="66">
        <v>1521574.64</v>
      </c>
      <c r="X765" s="68">
        <v>268513.15999999997</v>
      </c>
    </row>
    <row r="766" spans="1:24" s="92" customFormat="1" ht="45" customHeight="1" x14ac:dyDescent="0.25">
      <c r="A766" s="90">
        <v>753</v>
      </c>
      <c r="B766" s="31" t="s">
        <v>3885</v>
      </c>
      <c r="C766" s="31">
        <v>144045</v>
      </c>
      <c r="D766" s="44" t="s">
        <v>2481</v>
      </c>
      <c r="E766" s="44" t="s">
        <v>2482</v>
      </c>
      <c r="F766" s="44" t="s">
        <v>2533</v>
      </c>
      <c r="G766" s="29">
        <v>44378</v>
      </c>
      <c r="H766" s="29">
        <v>44743</v>
      </c>
      <c r="I766" s="30">
        <v>85</v>
      </c>
      <c r="J766" s="31" t="s">
        <v>541</v>
      </c>
      <c r="K766" s="31" t="s">
        <v>592</v>
      </c>
      <c r="L766" s="31" t="s">
        <v>2483</v>
      </c>
      <c r="M766" s="31" t="s">
        <v>36</v>
      </c>
      <c r="N766" s="32" t="s">
        <v>1338</v>
      </c>
      <c r="O766" s="66">
        <v>512887.84</v>
      </c>
      <c r="P766" s="66">
        <v>78441.64</v>
      </c>
      <c r="Q766" s="65">
        <v>12067.97</v>
      </c>
      <c r="R766" s="66"/>
      <c r="S766" s="65">
        <v>36103.550000000003</v>
      </c>
      <c r="T766" s="65">
        <f t="shared" si="12"/>
        <v>639501</v>
      </c>
      <c r="U766" s="67" t="s">
        <v>505</v>
      </c>
      <c r="V766" s="67" t="s">
        <v>39</v>
      </c>
      <c r="W766" s="66">
        <v>276876.57999999996</v>
      </c>
      <c r="X766" s="68">
        <v>42345.810000000005</v>
      </c>
    </row>
    <row r="767" spans="1:24" s="92" customFormat="1" ht="45" customHeight="1" x14ac:dyDescent="0.25">
      <c r="A767" s="90">
        <v>754</v>
      </c>
      <c r="B767" s="31" t="s">
        <v>3885</v>
      </c>
      <c r="C767" s="31">
        <v>144777</v>
      </c>
      <c r="D767" s="44" t="s">
        <v>2484</v>
      </c>
      <c r="E767" s="44" t="s">
        <v>2485</v>
      </c>
      <c r="F767" s="44" t="s">
        <v>2248</v>
      </c>
      <c r="G767" s="29">
        <v>44378</v>
      </c>
      <c r="H767" s="29">
        <v>44713</v>
      </c>
      <c r="I767" s="30">
        <v>85</v>
      </c>
      <c r="J767" s="31" t="s">
        <v>308</v>
      </c>
      <c r="K767" s="31" t="s">
        <v>309</v>
      </c>
      <c r="L767" s="31" t="s">
        <v>2486</v>
      </c>
      <c r="M767" s="31" t="s">
        <v>36</v>
      </c>
      <c r="N767" s="32" t="s">
        <v>1338</v>
      </c>
      <c r="O767" s="66">
        <v>364911.67</v>
      </c>
      <c r="P767" s="66">
        <v>55810.02</v>
      </c>
      <c r="Q767" s="65">
        <v>8586.16</v>
      </c>
      <c r="R767" s="66"/>
      <c r="S767" s="65">
        <v>23562</v>
      </c>
      <c r="T767" s="65">
        <f t="shared" si="12"/>
        <v>452869.85</v>
      </c>
      <c r="U767" s="67" t="s">
        <v>505</v>
      </c>
      <c r="V767" s="67"/>
      <c r="W767" s="66">
        <v>219926.06</v>
      </c>
      <c r="X767" s="68">
        <v>33635.75</v>
      </c>
    </row>
    <row r="768" spans="1:24" s="92" customFormat="1" ht="45" customHeight="1" x14ac:dyDescent="0.25">
      <c r="A768" s="90">
        <v>755</v>
      </c>
      <c r="B768" s="31" t="s">
        <v>3885</v>
      </c>
      <c r="C768" s="31">
        <v>145020</v>
      </c>
      <c r="D768" s="44" t="s">
        <v>2487</v>
      </c>
      <c r="E768" s="44" t="s">
        <v>2488</v>
      </c>
      <c r="F768" s="44" t="s">
        <v>2534</v>
      </c>
      <c r="G768" s="29">
        <v>44378</v>
      </c>
      <c r="H768" s="29">
        <v>44713</v>
      </c>
      <c r="I768" s="30">
        <v>85</v>
      </c>
      <c r="J768" s="31" t="s">
        <v>308</v>
      </c>
      <c r="K768" s="31" t="s">
        <v>309</v>
      </c>
      <c r="L768" s="31" t="s">
        <v>2489</v>
      </c>
      <c r="M768" s="31" t="s">
        <v>36</v>
      </c>
      <c r="N768" s="32" t="s">
        <v>1338</v>
      </c>
      <c r="O768" s="66">
        <v>403876.43</v>
      </c>
      <c r="P768" s="66">
        <v>61769.35</v>
      </c>
      <c r="Q768" s="65">
        <v>9502.9699999999993</v>
      </c>
      <c r="R768" s="66"/>
      <c r="S768" s="65">
        <v>25942</v>
      </c>
      <c r="T768" s="65">
        <f t="shared" si="12"/>
        <v>501090.74999999994</v>
      </c>
      <c r="U768" s="67" t="s">
        <v>505</v>
      </c>
      <c r="V768" s="67"/>
      <c r="W768" s="66">
        <v>277246.5</v>
      </c>
      <c r="X768" s="68">
        <v>42402.42</v>
      </c>
    </row>
    <row r="769" spans="1:24" s="92" customFormat="1" ht="45" customHeight="1" x14ac:dyDescent="0.25">
      <c r="A769" s="90">
        <v>756</v>
      </c>
      <c r="B769" s="31" t="s">
        <v>3885</v>
      </c>
      <c r="C769" s="31">
        <v>144986</v>
      </c>
      <c r="D769" s="44" t="s">
        <v>2490</v>
      </c>
      <c r="E769" s="44" t="s">
        <v>2491</v>
      </c>
      <c r="F769" s="44" t="s">
        <v>2248</v>
      </c>
      <c r="G769" s="29">
        <v>44378</v>
      </c>
      <c r="H769" s="29">
        <v>44743</v>
      </c>
      <c r="I769" s="30">
        <v>85</v>
      </c>
      <c r="J769" s="31" t="s">
        <v>308</v>
      </c>
      <c r="K769" s="31" t="s">
        <v>309</v>
      </c>
      <c r="L769" s="31" t="s">
        <v>2492</v>
      </c>
      <c r="M769" s="31" t="s">
        <v>36</v>
      </c>
      <c r="N769" s="32" t="s">
        <v>1338</v>
      </c>
      <c r="O769" s="66">
        <v>410193.31</v>
      </c>
      <c r="P769" s="66">
        <v>62735.44</v>
      </c>
      <c r="Q769" s="65">
        <v>9651.61</v>
      </c>
      <c r="R769" s="66"/>
      <c r="S769" s="65">
        <v>25942</v>
      </c>
      <c r="T769" s="65">
        <f t="shared" si="12"/>
        <v>508522.36</v>
      </c>
      <c r="U769" s="67" t="s">
        <v>505</v>
      </c>
      <c r="V769" s="67" t="s">
        <v>39</v>
      </c>
      <c r="W769" s="66">
        <v>233986.47</v>
      </c>
      <c r="X769" s="68">
        <v>35786.160000000003</v>
      </c>
    </row>
    <row r="770" spans="1:24" s="92" customFormat="1" ht="45" customHeight="1" x14ac:dyDescent="0.25">
      <c r="A770" s="90">
        <v>757</v>
      </c>
      <c r="B770" s="31" t="s">
        <v>2409</v>
      </c>
      <c r="C770" s="31">
        <v>142482</v>
      </c>
      <c r="D770" s="44" t="s">
        <v>2493</v>
      </c>
      <c r="E770" s="44" t="s">
        <v>2494</v>
      </c>
      <c r="F770" s="44" t="s">
        <v>2535</v>
      </c>
      <c r="G770" s="29">
        <v>44378</v>
      </c>
      <c r="H770" s="29">
        <v>45108</v>
      </c>
      <c r="I770" s="30">
        <v>85</v>
      </c>
      <c r="J770" s="31" t="s">
        <v>2278</v>
      </c>
      <c r="K770" s="31" t="s">
        <v>764</v>
      </c>
      <c r="L770" s="31" t="s">
        <v>765</v>
      </c>
      <c r="M770" s="31" t="s">
        <v>27</v>
      </c>
      <c r="N770" s="32" t="s">
        <v>209</v>
      </c>
      <c r="O770" s="66">
        <v>20984018</v>
      </c>
      <c r="P770" s="66">
        <v>3703062</v>
      </c>
      <c r="Q770" s="65">
        <v>10326450</v>
      </c>
      <c r="R770" s="66"/>
      <c r="S770" s="65">
        <v>6801915.7000000002</v>
      </c>
      <c r="T770" s="65">
        <f t="shared" si="12"/>
        <v>41815445.700000003</v>
      </c>
      <c r="U770" s="67" t="s">
        <v>38</v>
      </c>
      <c r="V770" s="67"/>
      <c r="W770" s="66">
        <v>19396266.170000002</v>
      </c>
      <c r="X770" s="68">
        <v>3422870.5</v>
      </c>
    </row>
    <row r="771" spans="1:24" s="92" customFormat="1" ht="45" customHeight="1" x14ac:dyDescent="0.25">
      <c r="A771" s="90">
        <v>758</v>
      </c>
      <c r="B771" s="31" t="s">
        <v>2409</v>
      </c>
      <c r="C771" s="31">
        <v>142764</v>
      </c>
      <c r="D771" s="44" t="s">
        <v>2495</v>
      </c>
      <c r="E771" s="44" t="s">
        <v>302</v>
      </c>
      <c r="F771" s="44" t="s">
        <v>2536</v>
      </c>
      <c r="G771" s="29">
        <v>44383</v>
      </c>
      <c r="H771" s="29">
        <v>45113</v>
      </c>
      <c r="I771" s="30">
        <v>85</v>
      </c>
      <c r="J771" s="31" t="s">
        <v>2278</v>
      </c>
      <c r="K771" s="31" t="s">
        <v>764</v>
      </c>
      <c r="L771" s="31" t="s">
        <v>765</v>
      </c>
      <c r="M771" s="31" t="s">
        <v>27</v>
      </c>
      <c r="N771" s="32" t="s">
        <v>209</v>
      </c>
      <c r="O771" s="66">
        <v>20728087.25</v>
      </c>
      <c r="P771" s="66">
        <v>3657897.75</v>
      </c>
      <c r="Q771" s="65">
        <v>10264665</v>
      </c>
      <c r="R771" s="66"/>
      <c r="S771" s="65">
        <v>6723091.5</v>
      </c>
      <c r="T771" s="65">
        <f t="shared" si="12"/>
        <v>41373741.5</v>
      </c>
      <c r="U771" s="67" t="s">
        <v>38</v>
      </c>
      <c r="V771" s="67"/>
      <c r="W771" s="66">
        <v>20580271.640000001</v>
      </c>
      <c r="X771" s="68">
        <v>3631812.6499999994</v>
      </c>
    </row>
    <row r="772" spans="1:24" s="92" customFormat="1" ht="45" customHeight="1" x14ac:dyDescent="0.25">
      <c r="A772" s="90">
        <v>759</v>
      </c>
      <c r="B772" s="31" t="s">
        <v>3885</v>
      </c>
      <c r="C772" s="31">
        <v>144706</v>
      </c>
      <c r="D772" s="44" t="s">
        <v>2699</v>
      </c>
      <c r="E772" s="44" t="s">
        <v>2701</v>
      </c>
      <c r="F772" s="44" t="s">
        <v>2704</v>
      </c>
      <c r="G772" s="29">
        <v>44382</v>
      </c>
      <c r="H772" s="29">
        <v>44656</v>
      </c>
      <c r="I772" s="30">
        <v>85</v>
      </c>
      <c r="J772" s="31" t="s">
        <v>541</v>
      </c>
      <c r="K772" s="31" t="s">
        <v>592</v>
      </c>
      <c r="L772" s="31" t="s">
        <v>2700</v>
      </c>
      <c r="M772" s="31" t="s">
        <v>36</v>
      </c>
      <c r="N772" s="32" t="s">
        <v>1338</v>
      </c>
      <c r="O772" s="66">
        <v>183912.63</v>
      </c>
      <c r="P772" s="66">
        <v>28127.81</v>
      </c>
      <c r="Q772" s="65">
        <v>4327.3599999999997</v>
      </c>
      <c r="R772" s="66"/>
      <c r="S772" s="65">
        <v>6900</v>
      </c>
      <c r="T772" s="65">
        <f t="shared" si="12"/>
        <v>223267.8</v>
      </c>
      <c r="U772" s="67" t="s">
        <v>505</v>
      </c>
      <c r="V772" s="67" t="s">
        <v>39</v>
      </c>
      <c r="W772" s="66">
        <v>145947.93999999997</v>
      </c>
      <c r="X772" s="68">
        <v>22321.45</v>
      </c>
    </row>
    <row r="773" spans="1:24" s="92" customFormat="1" ht="45" customHeight="1" x14ac:dyDescent="0.25">
      <c r="A773" s="90">
        <v>760</v>
      </c>
      <c r="B773" s="31" t="s">
        <v>3885</v>
      </c>
      <c r="C773" s="31">
        <v>144552</v>
      </c>
      <c r="D773" s="44" t="s">
        <v>2496</v>
      </c>
      <c r="E773" s="44" t="s">
        <v>2498</v>
      </c>
      <c r="F773" s="44" t="s">
        <v>2537</v>
      </c>
      <c r="G773" s="29">
        <v>44383</v>
      </c>
      <c r="H773" s="29">
        <v>44748</v>
      </c>
      <c r="I773" s="30">
        <v>85</v>
      </c>
      <c r="J773" s="31" t="s">
        <v>34</v>
      </c>
      <c r="K773" s="31" t="s">
        <v>35</v>
      </c>
      <c r="L773" s="31" t="s">
        <v>2500</v>
      </c>
      <c r="M773" s="31" t="s">
        <v>36</v>
      </c>
      <c r="N773" s="32" t="s">
        <v>1338</v>
      </c>
      <c r="O773" s="66">
        <v>472713.69</v>
      </c>
      <c r="P773" s="66">
        <v>83420.070000000007</v>
      </c>
      <c r="Q773" s="65">
        <v>0</v>
      </c>
      <c r="R773" s="66"/>
      <c r="S773" s="65">
        <v>31652</v>
      </c>
      <c r="T773" s="65">
        <f t="shared" si="12"/>
        <v>587785.76</v>
      </c>
      <c r="U773" s="67" t="s">
        <v>505</v>
      </c>
      <c r="V773" s="67"/>
      <c r="W773" s="66">
        <v>277651.60000000003</v>
      </c>
      <c r="X773" s="68">
        <v>48997.34</v>
      </c>
    </row>
    <row r="774" spans="1:24" s="92" customFormat="1" ht="45" customHeight="1" x14ac:dyDescent="0.25">
      <c r="A774" s="90">
        <v>761</v>
      </c>
      <c r="B774" s="31" t="s">
        <v>3885</v>
      </c>
      <c r="C774" s="31">
        <v>145301</v>
      </c>
      <c r="D774" s="44" t="s">
        <v>2497</v>
      </c>
      <c r="E774" s="44" t="s">
        <v>2499</v>
      </c>
      <c r="F774" s="44" t="s">
        <v>2538</v>
      </c>
      <c r="G774" s="29">
        <v>44384</v>
      </c>
      <c r="H774" s="29">
        <v>44749</v>
      </c>
      <c r="I774" s="30">
        <v>85</v>
      </c>
      <c r="J774" s="31" t="s">
        <v>541</v>
      </c>
      <c r="K774" s="31" t="s">
        <v>819</v>
      </c>
      <c r="L774" s="31" t="s">
        <v>2501</v>
      </c>
      <c r="M774" s="31" t="s">
        <v>36</v>
      </c>
      <c r="N774" s="32" t="s">
        <v>1338</v>
      </c>
      <c r="O774" s="66">
        <v>495313.44</v>
      </c>
      <c r="P774" s="66">
        <v>75753.81</v>
      </c>
      <c r="Q774" s="65">
        <v>11654.44</v>
      </c>
      <c r="R774" s="66"/>
      <c r="S774" s="65">
        <v>107100</v>
      </c>
      <c r="T774" s="65">
        <f t="shared" si="12"/>
        <v>689821.69</v>
      </c>
      <c r="U774" s="67" t="s">
        <v>505</v>
      </c>
      <c r="V774" s="67" t="s">
        <v>39</v>
      </c>
      <c r="W774" s="66">
        <v>384232.4</v>
      </c>
      <c r="X774" s="68">
        <v>58764.959999999999</v>
      </c>
    </row>
    <row r="775" spans="1:24" s="92" customFormat="1" ht="45" customHeight="1" x14ac:dyDescent="0.25">
      <c r="A775" s="90">
        <v>762</v>
      </c>
      <c r="B775" s="31" t="s">
        <v>2409</v>
      </c>
      <c r="C775" s="31">
        <v>142643</v>
      </c>
      <c r="D775" s="44" t="s">
        <v>2502</v>
      </c>
      <c r="E775" s="44" t="s">
        <v>1485</v>
      </c>
      <c r="F775" s="44" t="s">
        <v>2539</v>
      </c>
      <c r="G775" s="29">
        <v>44384</v>
      </c>
      <c r="H775" s="29">
        <v>45114</v>
      </c>
      <c r="I775" s="30">
        <v>85</v>
      </c>
      <c r="J775" s="31" t="s">
        <v>24</v>
      </c>
      <c r="K775" s="31" t="s">
        <v>331</v>
      </c>
      <c r="L775" s="31" t="s">
        <v>331</v>
      </c>
      <c r="M775" s="31" t="s">
        <v>27</v>
      </c>
      <c r="N775" s="32" t="s">
        <v>209</v>
      </c>
      <c r="O775" s="66">
        <v>12799226.050000001</v>
      </c>
      <c r="P775" s="66">
        <v>2258686.9500000002</v>
      </c>
      <c r="Q775" s="65">
        <v>6546427</v>
      </c>
      <c r="R775" s="66"/>
      <c r="S775" s="65">
        <v>4498298.0999999996</v>
      </c>
      <c r="T775" s="65">
        <f t="shared" si="12"/>
        <v>26102638.100000001</v>
      </c>
      <c r="U775" s="67" t="s">
        <v>38</v>
      </c>
      <c r="V775" s="67"/>
      <c r="W775" s="66">
        <v>6090063</v>
      </c>
      <c r="X775" s="68">
        <v>1074717</v>
      </c>
    </row>
    <row r="776" spans="1:24" s="92" customFormat="1" ht="45" customHeight="1" x14ac:dyDescent="0.25">
      <c r="A776" s="90">
        <v>763</v>
      </c>
      <c r="B776" s="31" t="s">
        <v>1963</v>
      </c>
      <c r="C776" s="31">
        <v>144832</v>
      </c>
      <c r="D776" s="44" t="s">
        <v>2504</v>
      </c>
      <c r="E776" s="44" t="s">
        <v>2503</v>
      </c>
      <c r="F776" s="44" t="s">
        <v>2350</v>
      </c>
      <c r="G776" s="29">
        <v>44385</v>
      </c>
      <c r="H776" s="29">
        <v>44750</v>
      </c>
      <c r="I776" s="30">
        <v>85</v>
      </c>
      <c r="J776" s="31" t="s">
        <v>541</v>
      </c>
      <c r="K776" s="31" t="s">
        <v>1174</v>
      </c>
      <c r="L776" s="31" t="s">
        <v>2505</v>
      </c>
      <c r="M776" s="31" t="s">
        <v>36</v>
      </c>
      <c r="N776" s="32" t="s">
        <v>1338</v>
      </c>
      <c r="O776" s="66">
        <v>395737.86</v>
      </c>
      <c r="P776" s="66">
        <v>60524.61</v>
      </c>
      <c r="Q776" s="65">
        <v>9311.48</v>
      </c>
      <c r="R776" s="66"/>
      <c r="S776" s="65">
        <v>45521.9</v>
      </c>
      <c r="T776" s="65">
        <f t="shared" si="12"/>
        <v>511095.85</v>
      </c>
      <c r="U776" s="67" t="s">
        <v>505</v>
      </c>
      <c r="V776" s="67" t="s">
        <v>39</v>
      </c>
      <c r="W776" s="66">
        <v>225684.92</v>
      </c>
      <c r="X776" s="68">
        <v>34516.51</v>
      </c>
    </row>
    <row r="777" spans="1:24" s="92" customFormat="1" ht="45" customHeight="1" x14ac:dyDescent="0.25">
      <c r="A777" s="90">
        <v>764</v>
      </c>
      <c r="B777" s="31" t="s">
        <v>1963</v>
      </c>
      <c r="C777" s="31">
        <v>145148</v>
      </c>
      <c r="D777" s="44" t="s">
        <v>2506</v>
      </c>
      <c r="E777" s="44" t="s">
        <v>2508</v>
      </c>
      <c r="F777" s="44" t="s">
        <v>2540</v>
      </c>
      <c r="G777" s="29">
        <v>44386</v>
      </c>
      <c r="H777" s="29">
        <v>44690</v>
      </c>
      <c r="I777" s="30">
        <v>85</v>
      </c>
      <c r="J777" s="31" t="s">
        <v>308</v>
      </c>
      <c r="K777" s="31" t="s">
        <v>1175</v>
      </c>
      <c r="L777" s="31" t="s">
        <v>2507</v>
      </c>
      <c r="M777" s="31" t="s">
        <v>36</v>
      </c>
      <c r="N777" s="32" t="s">
        <v>1338</v>
      </c>
      <c r="O777" s="66">
        <v>626795.48</v>
      </c>
      <c r="P777" s="66">
        <v>95862.84</v>
      </c>
      <c r="Q777" s="65">
        <v>14748.13</v>
      </c>
      <c r="R777" s="66"/>
      <c r="S777" s="65">
        <v>33080</v>
      </c>
      <c r="T777" s="65">
        <f t="shared" si="12"/>
        <v>770486.45</v>
      </c>
      <c r="U777" s="67" t="s">
        <v>505</v>
      </c>
      <c r="V777" s="67" t="s">
        <v>39</v>
      </c>
      <c r="W777" s="66">
        <v>326489.02</v>
      </c>
      <c r="X777" s="68">
        <v>49933.61</v>
      </c>
    </row>
    <row r="778" spans="1:24" s="92" customFormat="1" ht="45" customHeight="1" x14ac:dyDescent="0.25">
      <c r="A778" s="90">
        <v>765</v>
      </c>
      <c r="B778" s="31" t="s">
        <v>1963</v>
      </c>
      <c r="C778" s="31">
        <v>144085</v>
      </c>
      <c r="D778" s="44" t="s">
        <v>2509</v>
      </c>
      <c r="E778" s="44" t="s">
        <v>2511</v>
      </c>
      <c r="F778" s="44" t="s">
        <v>2705</v>
      </c>
      <c r="G778" s="29">
        <v>44389</v>
      </c>
      <c r="H778" s="29">
        <v>44846</v>
      </c>
      <c r="I778" s="30">
        <v>85</v>
      </c>
      <c r="J778" s="31" t="s">
        <v>498</v>
      </c>
      <c r="K778" s="31" t="s">
        <v>499</v>
      </c>
      <c r="L778" s="31" t="s">
        <v>2513</v>
      </c>
      <c r="M778" s="31" t="s">
        <v>36</v>
      </c>
      <c r="N778" s="32" t="s">
        <v>1338</v>
      </c>
      <c r="O778" s="66">
        <v>709773.74</v>
      </c>
      <c r="P778" s="66">
        <v>125254.19</v>
      </c>
      <c r="Q778" s="65">
        <v>0</v>
      </c>
      <c r="R778" s="66"/>
      <c r="S778" s="65">
        <v>22000</v>
      </c>
      <c r="T778" s="65">
        <f t="shared" ref="T778:T841" si="13">SUM(O778:S778)</f>
        <v>857027.92999999993</v>
      </c>
      <c r="U778" s="67" t="s">
        <v>505</v>
      </c>
      <c r="V778" s="67" t="s">
        <v>3932</v>
      </c>
      <c r="W778" s="66">
        <v>500954.67</v>
      </c>
      <c r="X778" s="68">
        <v>88403.76999999999</v>
      </c>
    </row>
    <row r="779" spans="1:24" s="92" customFormat="1" ht="45" customHeight="1" x14ac:dyDescent="0.25">
      <c r="A779" s="90">
        <v>766</v>
      </c>
      <c r="B779" s="31" t="s">
        <v>1963</v>
      </c>
      <c r="C779" s="31">
        <v>144381</v>
      </c>
      <c r="D779" s="44" t="s">
        <v>2510</v>
      </c>
      <c r="E779" s="44" t="s">
        <v>2512</v>
      </c>
      <c r="F779" s="44" t="s">
        <v>2706</v>
      </c>
      <c r="G779" s="29">
        <v>44389</v>
      </c>
      <c r="H779" s="29">
        <v>44754</v>
      </c>
      <c r="I779" s="30">
        <v>85</v>
      </c>
      <c r="J779" s="31" t="s">
        <v>308</v>
      </c>
      <c r="K779" s="31" t="s">
        <v>714</v>
      </c>
      <c r="L779" s="31" t="s">
        <v>2514</v>
      </c>
      <c r="M779" s="31" t="s">
        <v>36</v>
      </c>
      <c r="N779" s="32" t="s">
        <v>1338</v>
      </c>
      <c r="O779" s="66">
        <v>783584.58</v>
      </c>
      <c r="P779" s="66">
        <v>119842.34</v>
      </c>
      <c r="Q779" s="65">
        <v>18437.28</v>
      </c>
      <c r="R779" s="66"/>
      <c r="S779" s="65">
        <v>33082</v>
      </c>
      <c r="T779" s="65">
        <f t="shared" si="13"/>
        <v>954946.2</v>
      </c>
      <c r="U779" s="67" t="s">
        <v>505</v>
      </c>
      <c r="V779" s="67" t="s">
        <v>39</v>
      </c>
      <c r="W779" s="66">
        <v>390980</v>
      </c>
      <c r="X779" s="68">
        <v>59796.939999999995</v>
      </c>
    </row>
    <row r="780" spans="1:24" s="92" customFormat="1" ht="45" customHeight="1" x14ac:dyDescent="0.25">
      <c r="A780" s="90">
        <v>767</v>
      </c>
      <c r="B780" s="31" t="s">
        <v>1963</v>
      </c>
      <c r="C780" s="31">
        <v>144080</v>
      </c>
      <c r="D780" s="44" t="s">
        <v>2515</v>
      </c>
      <c r="E780" s="44" t="s">
        <v>2517</v>
      </c>
      <c r="F780" s="44" t="s">
        <v>2707</v>
      </c>
      <c r="G780" s="29">
        <v>44389</v>
      </c>
      <c r="H780" s="29">
        <v>44632</v>
      </c>
      <c r="I780" s="30">
        <v>85</v>
      </c>
      <c r="J780" s="31" t="s">
        <v>541</v>
      </c>
      <c r="K780" s="31" t="s">
        <v>1177</v>
      </c>
      <c r="L780" s="31" t="s">
        <v>2520</v>
      </c>
      <c r="M780" s="31" t="s">
        <v>36</v>
      </c>
      <c r="N780" s="32" t="s">
        <v>1338</v>
      </c>
      <c r="O780" s="66">
        <v>922571.3</v>
      </c>
      <c r="P780" s="66">
        <v>141099.14000000001</v>
      </c>
      <c r="Q780" s="65">
        <v>21707.56</v>
      </c>
      <c r="R780" s="66"/>
      <c r="S780" s="65">
        <v>99205.59</v>
      </c>
      <c r="T780" s="65">
        <f t="shared" si="13"/>
        <v>1184583.5900000001</v>
      </c>
      <c r="U780" s="67" t="s">
        <v>505</v>
      </c>
      <c r="V780" s="67"/>
      <c r="W780" s="66">
        <v>603506.09000000008</v>
      </c>
      <c r="X780" s="68">
        <v>92300.93</v>
      </c>
    </row>
    <row r="781" spans="1:24" s="92" customFormat="1" ht="45" customHeight="1" x14ac:dyDescent="0.25">
      <c r="A781" s="90">
        <v>768</v>
      </c>
      <c r="B781" s="31" t="s">
        <v>3885</v>
      </c>
      <c r="C781" s="31">
        <v>145016</v>
      </c>
      <c r="D781" s="44" t="s">
        <v>2971</v>
      </c>
      <c r="E781" s="44" t="s">
        <v>2970</v>
      </c>
      <c r="F781" s="44" t="s">
        <v>3079</v>
      </c>
      <c r="G781" s="29">
        <v>44389</v>
      </c>
      <c r="H781" s="29">
        <v>44846</v>
      </c>
      <c r="I781" s="30">
        <v>85</v>
      </c>
      <c r="J781" s="31" t="s">
        <v>34</v>
      </c>
      <c r="K781" s="31" t="s">
        <v>828</v>
      </c>
      <c r="L781" s="31" t="s">
        <v>841</v>
      </c>
      <c r="M781" s="31" t="s">
        <v>36</v>
      </c>
      <c r="N781" s="32" t="s">
        <v>1338</v>
      </c>
      <c r="O781" s="66">
        <v>892725.08</v>
      </c>
      <c r="P781" s="66">
        <v>136534.20000000001</v>
      </c>
      <c r="Q781" s="65">
        <v>21005.52</v>
      </c>
      <c r="R781" s="66"/>
      <c r="S781" s="65">
        <v>0</v>
      </c>
      <c r="T781" s="65">
        <f t="shared" si="13"/>
        <v>1050264.8</v>
      </c>
      <c r="U781" s="67" t="s">
        <v>505</v>
      </c>
      <c r="V781" s="67" t="s">
        <v>39</v>
      </c>
      <c r="W781" s="66">
        <v>554840.93999999994</v>
      </c>
      <c r="X781" s="68">
        <v>84858.03</v>
      </c>
    </row>
    <row r="782" spans="1:24" s="92" customFormat="1" ht="45" customHeight="1" x14ac:dyDescent="0.25">
      <c r="A782" s="90">
        <v>769</v>
      </c>
      <c r="B782" s="31" t="s">
        <v>3885</v>
      </c>
      <c r="C782" s="31">
        <v>144176</v>
      </c>
      <c r="D782" s="44" t="s">
        <v>2516</v>
      </c>
      <c r="E782" s="44" t="s">
        <v>2518</v>
      </c>
      <c r="F782" s="44" t="s">
        <v>2708</v>
      </c>
      <c r="G782" s="29">
        <v>44389</v>
      </c>
      <c r="H782" s="29">
        <v>44754</v>
      </c>
      <c r="I782" s="30">
        <v>85</v>
      </c>
      <c r="J782" s="31" t="s">
        <v>541</v>
      </c>
      <c r="K782" s="31" t="s">
        <v>592</v>
      </c>
      <c r="L782" s="31" t="s">
        <v>2519</v>
      </c>
      <c r="M782" s="31" t="s">
        <v>36</v>
      </c>
      <c r="N782" s="32" t="s">
        <v>1338</v>
      </c>
      <c r="O782" s="66">
        <v>556061.21</v>
      </c>
      <c r="P782" s="66">
        <v>85044.66</v>
      </c>
      <c r="Q782" s="65">
        <v>13083.79</v>
      </c>
      <c r="R782" s="66"/>
      <c r="S782" s="65">
        <v>61633.67</v>
      </c>
      <c r="T782" s="65">
        <f t="shared" si="13"/>
        <v>715823.33000000007</v>
      </c>
      <c r="U782" s="67" t="s">
        <v>505</v>
      </c>
      <c r="V782" s="67"/>
      <c r="W782" s="66">
        <v>356523.86</v>
      </c>
      <c r="X782" s="68">
        <v>54527.18</v>
      </c>
    </row>
    <row r="783" spans="1:24" s="92" customFormat="1" ht="45" customHeight="1" x14ac:dyDescent="0.25">
      <c r="A783" s="90">
        <v>770</v>
      </c>
      <c r="B783" s="31" t="s">
        <v>1963</v>
      </c>
      <c r="C783" s="31">
        <v>144525</v>
      </c>
      <c r="D783" s="44" t="s">
        <v>2521</v>
      </c>
      <c r="E783" s="44" t="s">
        <v>2523</v>
      </c>
      <c r="F783" s="44" t="s">
        <v>2709</v>
      </c>
      <c r="G783" s="29">
        <v>44389</v>
      </c>
      <c r="H783" s="29">
        <v>44877</v>
      </c>
      <c r="I783" s="30">
        <v>85</v>
      </c>
      <c r="J783" s="31" t="s">
        <v>498</v>
      </c>
      <c r="K783" s="31" t="s">
        <v>759</v>
      </c>
      <c r="L783" s="31" t="s">
        <v>2525</v>
      </c>
      <c r="M783" s="31" t="s">
        <v>36</v>
      </c>
      <c r="N783" s="32" t="s">
        <v>1338</v>
      </c>
      <c r="O783" s="66">
        <v>256085.58</v>
      </c>
      <c r="P783" s="66">
        <v>45191.57</v>
      </c>
      <c r="Q783" s="65">
        <v>0</v>
      </c>
      <c r="R783" s="66"/>
      <c r="S783" s="65">
        <v>18800</v>
      </c>
      <c r="T783" s="65">
        <f t="shared" si="13"/>
        <v>320077.14999999997</v>
      </c>
      <c r="U783" s="67" t="s">
        <v>505</v>
      </c>
      <c r="V783" s="67" t="s">
        <v>39</v>
      </c>
      <c r="W783" s="66">
        <v>167066</v>
      </c>
      <c r="X783" s="68">
        <v>29482.23</v>
      </c>
    </row>
    <row r="784" spans="1:24" s="92" customFormat="1" ht="45" customHeight="1" x14ac:dyDescent="0.25">
      <c r="A784" s="90">
        <v>771</v>
      </c>
      <c r="B784" s="31" t="s">
        <v>1963</v>
      </c>
      <c r="C784" s="31">
        <v>144095</v>
      </c>
      <c r="D784" s="44" t="s">
        <v>2522</v>
      </c>
      <c r="E784" s="44" t="s">
        <v>2524</v>
      </c>
      <c r="F784" s="44" t="s">
        <v>2710</v>
      </c>
      <c r="G784" s="29">
        <v>44389</v>
      </c>
      <c r="H784" s="29">
        <v>44754</v>
      </c>
      <c r="I784" s="30">
        <v>85</v>
      </c>
      <c r="J784" s="31" t="s">
        <v>326</v>
      </c>
      <c r="K784" s="31" t="s">
        <v>866</v>
      </c>
      <c r="L784" s="31" t="s">
        <v>2526</v>
      </c>
      <c r="M784" s="31" t="s">
        <v>36</v>
      </c>
      <c r="N784" s="32" t="s">
        <v>1338</v>
      </c>
      <c r="O784" s="66">
        <v>385272.39</v>
      </c>
      <c r="P784" s="66">
        <v>58924.02</v>
      </c>
      <c r="Q784" s="65">
        <v>9065.2199999999993</v>
      </c>
      <c r="R784" s="66"/>
      <c r="S784" s="65">
        <v>33536.050000000003</v>
      </c>
      <c r="T784" s="65">
        <f t="shared" si="13"/>
        <v>486797.68</v>
      </c>
      <c r="U784" s="67" t="s">
        <v>505</v>
      </c>
      <c r="V784" s="67" t="s">
        <v>39</v>
      </c>
      <c r="W784" s="66">
        <v>216167.55</v>
      </c>
      <c r="X784" s="68">
        <v>33060.92</v>
      </c>
    </row>
    <row r="785" spans="1:24" s="92" customFormat="1" ht="45" customHeight="1" x14ac:dyDescent="0.25">
      <c r="A785" s="90">
        <v>772</v>
      </c>
      <c r="B785" s="31" t="s">
        <v>3885</v>
      </c>
      <c r="C785" s="31">
        <v>144443</v>
      </c>
      <c r="D785" s="44" t="s">
        <v>2527</v>
      </c>
      <c r="E785" s="44" t="s">
        <v>2529</v>
      </c>
      <c r="F785" s="44" t="s">
        <v>2711</v>
      </c>
      <c r="G785" s="29">
        <v>44389</v>
      </c>
      <c r="H785" s="29">
        <v>44754</v>
      </c>
      <c r="I785" s="30">
        <v>85</v>
      </c>
      <c r="J785" s="31" t="s">
        <v>498</v>
      </c>
      <c r="K785" s="31" t="s">
        <v>499</v>
      </c>
      <c r="L785" s="31" t="s">
        <v>2532</v>
      </c>
      <c r="M785" s="31" t="s">
        <v>36</v>
      </c>
      <c r="N785" s="32" t="s">
        <v>1338</v>
      </c>
      <c r="O785" s="66">
        <v>337285.4</v>
      </c>
      <c r="P785" s="66">
        <v>51584.800000000003</v>
      </c>
      <c r="Q785" s="65">
        <v>7936.14</v>
      </c>
      <c r="R785" s="66"/>
      <c r="S785" s="65">
        <v>27000</v>
      </c>
      <c r="T785" s="65">
        <f t="shared" si="13"/>
        <v>423806.34</v>
      </c>
      <c r="U785" s="67" t="s">
        <v>505</v>
      </c>
      <c r="V785" s="67"/>
      <c r="W785" s="66">
        <v>249256.85</v>
      </c>
      <c r="X785" s="68">
        <v>38121.619999999995</v>
      </c>
    </row>
    <row r="786" spans="1:24" s="92" customFormat="1" ht="45" customHeight="1" x14ac:dyDescent="0.25">
      <c r="A786" s="90">
        <v>773</v>
      </c>
      <c r="B786" s="31" t="s">
        <v>3885</v>
      </c>
      <c r="C786" s="31">
        <v>144603</v>
      </c>
      <c r="D786" s="44" t="s">
        <v>2528</v>
      </c>
      <c r="E786" s="44" t="s">
        <v>2530</v>
      </c>
      <c r="F786" s="44" t="s">
        <v>2712</v>
      </c>
      <c r="G786" s="29">
        <v>44389</v>
      </c>
      <c r="H786" s="29">
        <v>44907</v>
      </c>
      <c r="I786" s="30">
        <v>85</v>
      </c>
      <c r="J786" s="31" t="s">
        <v>541</v>
      </c>
      <c r="K786" s="31" t="s">
        <v>592</v>
      </c>
      <c r="L786" s="31" t="s">
        <v>2531</v>
      </c>
      <c r="M786" s="31" t="s">
        <v>36</v>
      </c>
      <c r="N786" s="32" t="s">
        <v>1338</v>
      </c>
      <c r="O786" s="66">
        <v>292153.56</v>
      </c>
      <c r="P786" s="66">
        <v>44682.3</v>
      </c>
      <c r="Q786" s="65">
        <v>6874.21</v>
      </c>
      <c r="R786" s="66"/>
      <c r="S786" s="65">
        <v>33746.15</v>
      </c>
      <c r="T786" s="65">
        <f t="shared" si="13"/>
        <v>377456.22000000003</v>
      </c>
      <c r="U786" s="67" t="s">
        <v>505</v>
      </c>
      <c r="V786" s="67" t="s">
        <v>39</v>
      </c>
      <c r="W786" s="66">
        <v>180090.57</v>
      </c>
      <c r="X786" s="68">
        <v>27543.25</v>
      </c>
    </row>
    <row r="787" spans="1:24" s="92" customFormat="1" ht="45" customHeight="1" x14ac:dyDescent="0.25">
      <c r="A787" s="90">
        <v>774</v>
      </c>
      <c r="B787" s="31" t="s">
        <v>3885</v>
      </c>
      <c r="C787" s="31">
        <v>144387</v>
      </c>
      <c r="D787" s="44" t="s">
        <v>2541</v>
      </c>
      <c r="E787" s="44" t="s">
        <v>3038</v>
      </c>
      <c r="F787" s="44" t="s">
        <v>2713</v>
      </c>
      <c r="G787" s="29">
        <v>44389</v>
      </c>
      <c r="H787" s="29">
        <v>44754</v>
      </c>
      <c r="I787" s="30">
        <v>85</v>
      </c>
      <c r="J787" s="31" t="s">
        <v>308</v>
      </c>
      <c r="K787" s="31" t="s">
        <v>714</v>
      </c>
      <c r="L787" s="31" t="s">
        <v>2542</v>
      </c>
      <c r="M787" s="31" t="s">
        <v>36</v>
      </c>
      <c r="N787" s="32" t="s">
        <v>1338</v>
      </c>
      <c r="O787" s="66">
        <v>877610.37</v>
      </c>
      <c r="P787" s="66">
        <v>134222.76999999999</v>
      </c>
      <c r="Q787" s="65">
        <v>20649.650000000001</v>
      </c>
      <c r="R787" s="66"/>
      <c r="S787" s="65">
        <v>33082</v>
      </c>
      <c r="T787" s="65">
        <f t="shared" si="13"/>
        <v>1065564.79</v>
      </c>
      <c r="U787" s="67" t="s">
        <v>505</v>
      </c>
      <c r="V787" s="67"/>
      <c r="W787" s="66">
        <v>496470.9</v>
      </c>
      <c r="X787" s="68">
        <v>75930.84</v>
      </c>
    </row>
    <row r="788" spans="1:24" s="92" customFormat="1" ht="45" customHeight="1" x14ac:dyDescent="0.25">
      <c r="A788" s="90">
        <v>775</v>
      </c>
      <c r="B788" s="31" t="s">
        <v>1963</v>
      </c>
      <c r="C788" s="31">
        <v>144719</v>
      </c>
      <c r="D788" s="44" t="s">
        <v>2564</v>
      </c>
      <c r="E788" s="44" t="s">
        <v>2565</v>
      </c>
      <c r="F788" s="44" t="s">
        <v>2714</v>
      </c>
      <c r="G788" s="29">
        <v>44389</v>
      </c>
      <c r="H788" s="29">
        <v>44754</v>
      </c>
      <c r="I788" s="30">
        <v>85</v>
      </c>
      <c r="J788" s="31" t="s">
        <v>34</v>
      </c>
      <c r="K788" s="31" t="s">
        <v>35</v>
      </c>
      <c r="L788" s="31" t="s">
        <v>2566</v>
      </c>
      <c r="M788" s="31" t="s">
        <v>36</v>
      </c>
      <c r="N788" s="32" t="s">
        <v>1338</v>
      </c>
      <c r="O788" s="66">
        <v>590846.69999999995</v>
      </c>
      <c r="P788" s="66">
        <v>90364.74</v>
      </c>
      <c r="Q788" s="65">
        <v>13902.33</v>
      </c>
      <c r="R788" s="66"/>
      <c r="S788" s="65">
        <v>18800</v>
      </c>
      <c r="T788" s="65">
        <f t="shared" si="13"/>
        <v>713913.7699999999</v>
      </c>
      <c r="U788" s="67" t="s">
        <v>505</v>
      </c>
      <c r="V788" s="67" t="s">
        <v>39</v>
      </c>
      <c r="W788" s="66">
        <v>395153.83</v>
      </c>
      <c r="X788" s="68">
        <v>60435.259999999995</v>
      </c>
    </row>
    <row r="789" spans="1:24" s="92" customFormat="1" ht="45" customHeight="1" x14ac:dyDescent="0.25">
      <c r="A789" s="90">
        <v>776</v>
      </c>
      <c r="B789" s="31" t="s">
        <v>1963</v>
      </c>
      <c r="C789" s="31">
        <v>144109</v>
      </c>
      <c r="D789" s="44" t="s">
        <v>2546</v>
      </c>
      <c r="E789" s="44" t="s">
        <v>2543</v>
      </c>
      <c r="F789" s="44" t="s">
        <v>2715</v>
      </c>
      <c r="G789" s="29">
        <v>44390</v>
      </c>
      <c r="H789" s="29">
        <v>44755</v>
      </c>
      <c r="I789" s="30">
        <v>85</v>
      </c>
      <c r="J789" s="31" t="s">
        <v>24</v>
      </c>
      <c r="K789" s="31" t="s">
        <v>331</v>
      </c>
      <c r="L789" s="31" t="s">
        <v>2547</v>
      </c>
      <c r="M789" s="31" t="s">
        <v>36</v>
      </c>
      <c r="N789" s="32" t="s">
        <v>1338</v>
      </c>
      <c r="O789" s="66">
        <v>590175.86</v>
      </c>
      <c r="P789" s="66">
        <v>90262.19</v>
      </c>
      <c r="Q789" s="65">
        <v>13886.49</v>
      </c>
      <c r="R789" s="66"/>
      <c r="S789" s="65">
        <v>27700</v>
      </c>
      <c r="T789" s="65">
        <f t="shared" si="13"/>
        <v>722024.54</v>
      </c>
      <c r="U789" s="67" t="s">
        <v>505</v>
      </c>
      <c r="V789" s="67"/>
      <c r="W789" s="66">
        <v>269477.53999999998</v>
      </c>
      <c r="X789" s="68">
        <v>41214.21</v>
      </c>
    </row>
    <row r="790" spans="1:24" s="92" customFormat="1" ht="45" customHeight="1" x14ac:dyDescent="0.25">
      <c r="A790" s="90">
        <v>777</v>
      </c>
      <c r="B790" s="31" t="s">
        <v>1963</v>
      </c>
      <c r="C790" s="31">
        <v>144962</v>
      </c>
      <c r="D790" s="44" t="s">
        <v>2545</v>
      </c>
      <c r="E790" s="44" t="s">
        <v>2544</v>
      </c>
      <c r="F790" s="44" t="s">
        <v>2716</v>
      </c>
      <c r="G790" s="29">
        <v>44390</v>
      </c>
      <c r="H790" s="29">
        <v>44725</v>
      </c>
      <c r="I790" s="30">
        <v>85</v>
      </c>
      <c r="J790" s="31" t="s">
        <v>24</v>
      </c>
      <c r="K790" s="31" t="s">
        <v>578</v>
      </c>
      <c r="L790" s="31" t="s">
        <v>2548</v>
      </c>
      <c r="M790" s="31" t="s">
        <v>36</v>
      </c>
      <c r="N790" s="32" t="s">
        <v>1338</v>
      </c>
      <c r="O790" s="66">
        <v>237357.26</v>
      </c>
      <c r="P790" s="66">
        <v>36301.67</v>
      </c>
      <c r="Q790" s="65">
        <v>5584.91</v>
      </c>
      <c r="R790" s="66"/>
      <c r="S790" s="65">
        <v>32130</v>
      </c>
      <c r="T790" s="65">
        <f t="shared" si="13"/>
        <v>311373.83999999997</v>
      </c>
      <c r="U790" s="67" t="s">
        <v>505</v>
      </c>
      <c r="V790" s="67" t="s">
        <v>3932</v>
      </c>
      <c r="W790" s="66">
        <v>133631.81</v>
      </c>
      <c r="X790" s="68">
        <v>20437.79</v>
      </c>
    </row>
    <row r="791" spans="1:24" s="92" customFormat="1" ht="45" customHeight="1" x14ac:dyDescent="0.25">
      <c r="A791" s="90">
        <v>778</v>
      </c>
      <c r="B791" s="31" t="s">
        <v>1963</v>
      </c>
      <c r="C791" s="31">
        <v>145251</v>
      </c>
      <c r="D791" s="44" t="s">
        <v>2552</v>
      </c>
      <c r="E791" s="44" t="s">
        <v>2549</v>
      </c>
      <c r="F791" s="44" t="s">
        <v>2717</v>
      </c>
      <c r="G791" s="29">
        <v>44390</v>
      </c>
      <c r="H791" s="29">
        <v>44694</v>
      </c>
      <c r="I791" s="30">
        <v>85</v>
      </c>
      <c r="J791" s="31" t="s">
        <v>326</v>
      </c>
      <c r="K791" s="31" t="s">
        <v>531</v>
      </c>
      <c r="L791" s="31" t="s">
        <v>2555</v>
      </c>
      <c r="M791" s="31" t="s">
        <v>36</v>
      </c>
      <c r="N791" s="32" t="s">
        <v>1338</v>
      </c>
      <c r="O791" s="66">
        <v>559681.43999999994</v>
      </c>
      <c r="P791" s="66">
        <v>85598.33</v>
      </c>
      <c r="Q791" s="65">
        <v>13168.97</v>
      </c>
      <c r="R791" s="66"/>
      <c r="S791" s="65">
        <v>30700</v>
      </c>
      <c r="T791" s="65">
        <f t="shared" si="13"/>
        <v>689148.73999999987</v>
      </c>
      <c r="U791" s="67" t="s">
        <v>505</v>
      </c>
      <c r="V791" s="67" t="s">
        <v>39</v>
      </c>
      <c r="W791" s="66">
        <v>337865.13</v>
      </c>
      <c r="X791" s="68">
        <v>51673.48</v>
      </c>
    </row>
    <row r="792" spans="1:24" s="92" customFormat="1" ht="45" customHeight="1" x14ac:dyDescent="0.25">
      <c r="A792" s="90">
        <v>779</v>
      </c>
      <c r="B792" s="31" t="s">
        <v>3885</v>
      </c>
      <c r="C792" s="31">
        <v>144785</v>
      </c>
      <c r="D792" s="44" t="s">
        <v>2553</v>
      </c>
      <c r="E792" s="44" t="s">
        <v>2550</v>
      </c>
      <c r="F792" s="44" t="s">
        <v>2248</v>
      </c>
      <c r="G792" s="29">
        <v>44390</v>
      </c>
      <c r="H792" s="29">
        <v>44725</v>
      </c>
      <c r="I792" s="30">
        <v>85</v>
      </c>
      <c r="J792" s="31" t="s">
        <v>308</v>
      </c>
      <c r="K792" s="31" t="s">
        <v>309</v>
      </c>
      <c r="L792" s="31" t="s">
        <v>2556</v>
      </c>
      <c r="M792" s="31" t="s">
        <v>36</v>
      </c>
      <c r="N792" s="32" t="s">
        <v>1338</v>
      </c>
      <c r="O792" s="66">
        <v>290404.53999999998</v>
      </c>
      <c r="P792" s="66">
        <v>44414.8</v>
      </c>
      <c r="Q792" s="65">
        <v>6833.05</v>
      </c>
      <c r="R792" s="66"/>
      <c r="S792" s="65">
        <v>23562</v>
      </c>
      <c r="T792" s="65">
        <f t="shared" si="13"/>
        <v>365214.38999999996</v>
      </c>
      <c r="U792" s="67" t="s">
        <v>505</v>
      </c>
      <c r="V792" s="67"/>
      <c r="W792" s="66">
        <v>169002.23</v>
      </c>
      <c r="X792" s="68">
        <v>25847.4</v>
      </c>
    </row>
    <row r="793" spans="1:24" s="92" customFormat="1" ht="45" customHeight="1" x14ac:dyDescent="0.25">
      <c r="A793" s="90">
        <v>780</v>
      </c>
      <c r="B793" s="31" t="s">
        <v>3885</v>
      </c>
      <c r="C793" s="31">
        <v>144077</v>
      </c>
      <c r="D793" s="44" t="s">
        <v>2554</v>
      </c>
      <c r="E793" s="44" t="s">
        <v>2551</v>
      </c>
      <c r="F793" s="44" t="s">
        <v>2718</v>
      </c>
      <c r="G793" s="29">
        <v>44390</v>
      </c>
      <c r="H793" s="29">
        <v>44755</v>
      </c>
      <c r="I793" s="30">
        <v>85</v>
      </c>
      <c r="J793" s="31" t="s">
        <v>498</v>
      </c>
      <c r="K793" s="31" t="s">
        <v>499</v>
      </c>
      <c r="L793" s="31" t="s">
        <v>2557</v>
      </c>
      <c r="M793" s="31" t="s">
        <v>36</v>
      </c>
      <c r="N793" s="32" t="s">
        <v>1338</v>
      </c>
      <c r="O793" s="66">
        <v>334971.64</v>
      </c>
      <c r="P793" s="66">
        <v>51230.94</v>
      </c>
      <c r="Q793" s="65">
        <v>7881.69</v>
      </c>
      <c r="R793" s="66"/>
      <c r="S793" s="65">
        <v>26500.01</v>
      </c>
      <c r="T793" s="65">
        <f t="shared" si="13"/>
        <v>420584.28</v>
      </c>
      <c r="U793" s="67" t="s">
        <v>505</v>
      </c>
      <c r="V793" s="67"/>
      <c r="W793" s="66">
        <v>186041.14</v>
      </c>
      <c r="X793" s="68">
        <v>28453.34</v>
      </c>
    </row>
    <row r="794" spans="1:24" s="92" customFormat="1" ht="45" customHeight="1" x14ac:dyDescent="0.25">
      <c r="A794" s="90">
        <v>781</v>
      </c>
      <c r="B794" s="31" t="s">
        <v>1963</v>
      </c>
      <c r="C794" s="31">
        <v>144405</v>
      </c>
      <c r="D794" s="44" t="s">
        <v>2560</v>
      </c>
      <c r="E794" s="44" t="s">
        <v>2558</v>
      </c>
      <c r="F794" s="44" t="s">
        <v>2719</v>
      </c>
      <c r="G794" s="29">
        <v>44390</v>
      </c>
      <c r="H794" s="29">
        <v>44755</v>
      </c>
      <c r="I794" s="30">
        <v>85</v>
      </c>
      <c r="J794" s="31" t="s">
        <v>498</v>
      </c>
      <c r="K794" s="31" t="s">
        <v>499</v>
      </c>
      <c r="L794" s="31" t="s">
        <v>2562</v>
      </c>
      <c r="M794" s="31" t="s">
        <v>36</v>
      </c>
      <c r="N794" s="32" t="s">
        <v>1338</v>
      </c>
      <c r="O794" s="66">
        <v>459597.81</v>
      </c>
      <c r="P794" s="66">
        <v>70291.42</v>
      </c>
      <c r="Q794" s="65">
        <v>10814.07</v>
      </c>
      <c r="R794" s="66"/>
      <c r="S794" s="65">
        <v>24158.9</v>
      </c>
      <c r="T794" s="65">
        <f t="shared" si="13"/>
        <v>564862.19999999995</v>
      </c>
      <c r="U794" s="67" t="s">
        <v>505</v>
      </c>
      <c r="V794" s="67"/>
      <c r="W794" s="66">
        <v>241149.25</v>
      </c>
      <c r="X794" s="68">
        <v>36881.649999999994</v>
      </c>
    </row>
    <row r="795" spans="1:24" s="92" customFormat="1" ht="45" customHeight="1" x14ac:dyDescent="0.25">
      <c r="A795" s="90">
        <v>782</v>
      </c>
      <c r="B795" s="31" t="s">
        <v>3885</v>
      </c>
      <c r="C795" s="31">
        <v>144217</v>
      </c>
      <c r="D795" s="44" t="s">
        <v>2561</v>
      </c>
      <c r="E795" s="44" t="s">
        <v>2559</v>
      </c>
      <c r="F795" s="44" t="s">
        <v>2720</v>
      </c>
      <c r="G795" s="29">
        <v>44390</v>
      </c>
      <c r="H795" s="29">
        <v>44755</v>
      </c>
      <c r="I795" s="30">
        <v>85</v>
      </c>
      <c r="J795" s="31" t="s">
        <v>326</v>
      </c>
      <c r="K795" s="31" t="s">
        <v>866</v>
      </c>
      <c r="L795" s="31" t="s">
        <v>2563</v>
      </c>
      <c r="M795" s="31" t="s">
        <v>36</v>
      </c>
      <c r="N795" s="32" t="s">
        <v>1338</v>
      </c>
      <c r="O795" s="66">
        <v>375156.39</v>
      </c>
      <c r="P795" s="66">
        <v>57376.85</v>
      </c>
      <c r="Q795" s="65">
        <v>8827.2000000000007</v>
      </c>
      <c r="R795" s="66"/>
      <c r="S795" s="65">
        <v>12649.84</v>
      </c>
      <c r="T795" s="65">
        <f t="shared" si="13"/>
        <v>454010.28</v>
      </c>
      <c r="U795" s="67" t="s">
        <v>505</v>
      </c>
      <c r="V795" s="67" t="s">
        <v>44</v>
      </c>
      <c r="W795" s="66">
        <v>244294.45</v>
      </c>
      <c r="X795" s="68">
        <v>37362.68</v>
      </c>
    </row>
    <row r="796" spans="1:24" s="92" customFormat="1" ht="45" customHeight="1" x14ac:dyDescent="0.25">
      <c r="A796" s="90">
        <v>783</v>
      </c>
      <c r="B796" s="31" t="s">
        <v>3885</v>
      </c>
      <c r="C796" s="31">
        <v>144874</v>
      </c>
      <c r="D796" s="44" t="s">
        <v>2568</v>
      </c>
      <c r="E796" s="44" t="s">
        <v>2567</v>
      </c>
      <c r="F796" s="44" t="s">
        <v>2248</v>
      </c>
      <c r="G796" s="29">
        <v>44390</v>
      </c>
      <c r="H796" s="29">
        <v>44755</v>
      </c>
      <c r="I796" s="30">
        <v>85</v>
      </c>
      <c r="J796" s="31" t="s">
        <v>308</v>
      </c>
      <c r="K796" s="31" t="s">
        <v>309</v>
      </c>
      <c r="L796" s="31" t="s">
        <v>2569</v>
      </c>
      <c r="M796" s="31" t="s">
        <v>36</v>
      </c>
      <c r="N796" s="32" t="s">
        <v>1338</v>
      </c>
      <c r="O796" s="66">
        <v>911352.48</v>
      </c>
      <c r="P796" s="66">
        <v>139383.31</v>
      </c>
      <c r="Q796" s="65">
        <v>21443.59</v>
      </c>
      <c r="R796" s="66"/>
      <c r="S796" s="65">
        <v>37842</v>
      </c>
      <c r="T796" s="65">
        <f t="shared" si="13"/>
        <v>1110021.3800000001</v>
      </c>
      <c r="U796" s="67" t="s">
        <v>505</v>
      </c>
      <c r="V796" s="67" t="s">
        <v>39</v>
      </c>
      <c r="W796" s="66">
        <v>573459.66999999993</v>
      </c>
      <c r="X796" s="68">
        <v>87705.59</v>
      </c>
    </row>
    <row r="797" spans="1:24" s="92" customFormat="1" ht="45" customHeight="1" x14ac:dyDescent="0.25">
      <c r="A797" s="90">
        <v>784</v>
      </c>
      <c r="B797" s="31" t="s">
        <v>1963</v>
      </c>
      <c r="C797" s="31">
        <v>144829</v>
      </c>
      <c r="D797" s="44" t="s">
        <v>2570</v>
      </c>
      <c r="E797" s="44" t="s">
        <v>2572</v>
      </c>
      <c r="F797" s="44" t="s">
        <v>2350</v>
      </c>
      <c r="G797" s="29">
        <v>44390</v>
      </c>
      <c r="H797" s="29">
        <v>44755</v>
      </c>
      <c r="I797" s="30">
        <v>85</v>
      </c>
      <c r="J797" s="31" t="s">
        <v>541</v>
      </c>
      <c r="K797" s="31" t="s">
        <v>1174</v>
      </c>
      <c r="L797" s="31" t="s">
        <v>2574</v>
      </c>
      <c r="M797" s="31" t="s">
        <v>36</v>
      </c>
      <c r="N797" s="32" t="s">
        <v>1338</v>
      </c>
      <c r="O797" s="66">
        <v>724328.6</v>
      </c>
      <c r="P797" s="66">
        <v>110779.66</v>
      </c>
      <c r="Q797" s="65">
        <v>17043.03</v>
      </c>
      <c r="R797" s="66"/>
      <c r="S797" s="65">
        <v>46165.2</v>
      </c>
      <c r="T797" s="65">
        <f t="shared" si="13"/>
        <v>898316.49</v>
      </c>
      <c r="U797" s="67" t="s">
        <v>505</v>
      </c>
      <c r="V797" s="67" t="s">
        <v>39</v>
      </c>
      <c r="W797" s="66">
        <v>454331.97</v>
      </c>
      <c r="X797" s="68">
        <v>69486.06</v>
      </c>
    </row>
    <row r="798" spans="1:24" s="92" customFormat="1" ht="45" customHeight="1" x14ac:dyDescent="0.25">
      <c r="A798" s="90">
        <v>785</v>
      </c>
      <c r="B798" s="31" t="s">
        <v>1963</v>
      </c>
      <c r="C798" s="31">
        <v>144739</v>
      </c>
      <c r="D798" s="44" t="s">
        <v>2571</v>
      </c>
      <c r="E798" s="44" t="s">
        <v>2573</v>
      </c>
      <c r="F798" s="44" t="s">
        <v>2350</v>
      </c>
      <c r="G798" s="29">
        <v>44390</v>
      </c>
      <c r="H798" s="29">
        <v>44755</v>
      </c>
      <c r="I798" s="30">
        <v>85</v>
      </c>
      <c r="J798" s="31" t="s">
        <v>541</v>
      </c>
      <c r="K798" s="31" t="s">
        <v>819</v>
      </c>
      <c r="L798" s="31" t="s">
        <v>2575</v>
      </c>
      <c r="M798" s="31" t="s">
        <v>36</v>
      </c>
      <c r="N798" s="32" t="s">
        <v>1338</v>
      </c>
      <c r="O798" s="66">
        <v>735416.01</v>
      </c>
      <c r="P798" s="66">
        <v>112475.39</v>
      </c>
      <c r="Q798" s="65">
        <v>17303.91</v>
      </c>
      <c r="R798" s="66"/>
      <c r="S798" s="65">
        <v>45917.1</v>
      </c>
      <c r="T798" s="65">
        <f t="shared" si="13"/>
        <v>911112.41</v>
      </c>
      <c r="U798" s="67" t="s">
        <v>505</v>
      </c>
      <c r="V798" s="67" t="s">
        <v>39</v>
      </c>
      <c r="W798" s="66">
        <v>424998.86000000004</v>
      </c>
      <c r="X798" s="68">
        <v>64999.82</v>
      </c>
    </row>
    <row r="799" spans="1:24" s="92" customFormat="1" ht="45" customHeight="1" x14ac:dyDescent="0.25">
      <c r="A799" s="90">
        <v>786</v>
      </c>
      <c r="B799" s="31" t="s">
        <v>3885</v>
      </c>
      <c r="C799" s="31">
        <v>144705</v>
      </c>
      <c r="D799" s="44" t="s">
        <v>2576</v>
      </c>
      <c r="E799" s="44" t="s">
        <v>2577</v>
      </c>
      <c r="F799" s="44" t="s">
        <v>2248</v>
      </c>
      <c r="G799" s="29">
        <v>44390</v>
      </c>
      <c r="H799" s="29">
        <v>44817</v>
      </c>
      <c r="I799" s="30">
        <v>85</v>
      </c>
      <c r="J799" s="31" t="s">
        <v>308</v>
      </c>
      <c r="K799" s="31" t="s">
        <v>1175</v>
      </c>
      <c r="L799" s="31" t="s">
        <v>2578</v>
      </c>
      <c r="M799" s="31" t="s">
        <v>36</v>
      </c>
      <c r="N799" s="32" t="s">
        <v>1338</v>
      </c>
      <c r="O799" s="66">
        <v>1111714.3</v>
      </c>
      <c r="P799" s="66">
        <v>170026.88</v>
      </c>
      <c r="Q799" s="65">
        <v>26157.98</v>
      </c>
      <c r="R799" s="66"/>
      <c r="S799" s="65">
        <v>49742</v>
      </c>
      <c r="T799" s="65">
        <f t="shared" si="13"/>
        <v>1357641.1600000001</v>
      </c>
      <c r="U799" s="67" t="s">
        <v>505</v>
      </c>
      <c r="V799" s="67" t="s">
        <v>39</v>
      </c>
      <c r="W799" s="66">
        <v>880167.6</v>
      </c>
      <c r="X799" s="68">
        <v>134613.85</v>
      </c>
    </row>
    <row r="800" spans="1:24" s="92" customFormat="1" ht="45" customHeight="1" x14ac:dyDescent="0.25">
      <c r="A800" s="90">
        <v>787</v>
      </c>
      <c r="B800" s="31" t="s">
        <v>3885</v>
      </c>
      <c r="C800" s="31">
        <v>144336</v>
      </c>
      <c r="D800" s="44" t="s">
        <v>2581</v>
      </c>
      <c r="E800" s="44" t="s">
        <v>2582</v>
      </c>
      <c r="F800" s="44" t="s">
        <v>2721</v>
      </c>
      <c r="G800" s="29">
        <v>44391</v>
      </c>
      <c r="H800" s="29">
        <v>44756</v>
      </c>
      <c r="I800" s="30">
        <v>85</v>
      </c>
      <c r="J800" s="31" t="s">
        <v>326</v>
      </c>
      <c r="K800" s="31" t="s">
        <v>531</v>
      </c>
      <c r="L800" s="31" t="s">
        <v>2584</v>
      </c>
      <c r="M800" s="31" t="s">
        <v>36</v>
      </c>
      <c r="N800" s="32" t="s">
        <v>1338</v>
      </c>
      <c r="O800" s="66">
        <v>1521166.27</v>
      </c>
      <c r="P800" s="66">
        <v>232648.95</v>
      </c>
      <c r="Q800" s="65">
        <v>35792.15</v>
      </c>
      <c r="R800" s="66"/>
      <c r="S800" s="65">
        <v>6900</v>
      </c>
      <c r="T800" s="65">
        <f t="shared" si="13"/>
        <v>1796507.3699999999</v>
      </c>
      <c r="U800" s="67" t="s">
        <v>505</v>
      </c>
      <c r="V800" s="67" t="s">
        <v>39</v>
      </c>
      <c r="W800" s="66">
        <v>869131.37</v>
      </c>
      <c r="X800" s="68">
        <v>132925.96</v>
      </c>
    </row>
    <row r="801" spans="1:24" s="92" customFormat="1" ht="45" customHeight="1" x14ac:dyDescent="0.25">
      <c r="A801" s="90">
        <v>788</v>
      </c>
      <c r="B801" s="31" t="s">
        <v>3885</v>
      </c>
      <c r="C801" s="31">
        <v>144615</v>
      </c>
      <c r="D801" s="44" t="s">
        <v>2579</v>
      </c>
      <c r="E801" s="44" t="s">
        <v>2601</v>
      </c>
      <c r="F801" s="44" t="s">
        <v>2722</v>
      </c>
      <c r="G801" s="29">
        <v>44391</v>
      </c>
      <c r="H801" s="29">
        <v>44756</v>
      </c>
      <c r="I801" s="30">
        <v>85</v>
      </c>
      <c r="J801" s="31" t="s">
        <v>308</v>
      </c>
      <c r="K801" s="31" t="s">
        <v>1176</v>
      </c>
      <c r="L801" s="31" t="s">
        <v>2585</v>
      </c>
      <c r="M801" s="31" t="s">
        <v>36</v>
      </c>
      <c r="N801" s="32" t="s">
        <v>1338</v>
      </c>
      <c r="O801" s="66">
        <v>174507.28</v>
      </c>
      <c r="P801" s="66">
        <v>26689.360000000001</v>
      </c>
      <c r="Q801" s="65">
        <v>4106.05</v>
      </c>
      <c r="R801" s="66"/>
      <c r="S801" s="65">
        <v>29750</v>
      </c>
      <c r="T801" s="65">
        <f t="shared" si="13"/>
        <v>235052.69</v>
      </c>
      <c r="U801" s="67" t="s">
        <v>505</v>
      </c>
      <c r="V801" s="67" t="s">
        <v>39</v>
      </c>
      <c r="W801" s="66">
        <v>130590.49</v>
      </c>
      <c r="X801" s="68">
        <v>19972.669999999998</v>
      </c>
    </row>
    <row r="802" spans="1:24" s="92" customFormat="1" ht="45" customHeight="1" x14ac:dyDescent="0.25">
      <c r="A802" s="90">
        <v>789</v>
      </c>
      <c r="B802" s="31" t="s">
        <v>1963</v>
      </c>
      <c r="C802" s="31">
        <v>144796</v>
      </c>
      <c r="D802" s="44" t="s">
        <v>2580</v>
      </c>
      <c r="E802" s="44" t="s">
        <v>2583</v>
      </c>
      <c r="F802" s="44" t="s">
        <v>2723</v>
      </c>
      <c r="G802" s="29">
        <v>44391</v>
      </c>
      <c r="H802" s="29">
        <v>44756</v>
      </c>
      <c r="I802" s="30">
        <v>85</v>
      </c>
      <c r="J802" s="31" t="s">
        <v>541</v>
      </c>
      <c r="K802" s="31" t="s">
        <v>1174</v>
      </c>
      <c r="L802" s="31" t="s">
        <v>2586</v>
      </c>
      <c r="M802" s="31" t="s">
        <v>36</v>
      </c>
      <c r="N802" s="32" t="s">
        <v>1338</v>
      </c>
      <c r="O802" s="66">
        <v>320994.84000000003</v>
      </c>
      <c r="P802" s="66">
        <v>49093.33</v>
      </c>
      <c r="Q802" s="65">
        <v>7552.82</v>
      </c>
      <c r="R802" s="66"/>
      <c r="S802" s="65">
        <v>45967.199999999997</v>
      </c>
      <c r="T802" s="65">
        <f t="shared" si="13"/>
        <v>423608.19000000006</v>
      </c>
      <c r="U802" s="67" t="s">
        <v>505</v>
      </c>
      <c r="V802" s="67" t="s">
        <v>39</v>
      </c>
      <c r="W802" s="66">
        <v>150574.29999999999</v>
      </c>
      <c r="X802" s="68">
        <v>23029.019999999997</v>
      </c>
    </row>
    <row r="803" spans="1:24" s="92" customFormat="1" ht="45" customHeight="1" x14ac:dyDescent="0.25">
      <c r="A803" s="90">
        <v>790</v>
      </c>
      <c r="B803" s="31" t="s">
        <v>3885</v>
      </c>
      <c r="C803" s="31">
        <v>145260</v>
      </c>
      <c r="D803" s="44" t="s">
        <v>2587</v>
      </c>
      <c r="E803" s="44" t="s">
        <v>2590</v>
      </c>
      <c r="F803" s="44" t="s">
        <v>2724</v>
      </c>
      <c r="G803" s="29">
        <v>44391</v>
      </c>
      <c r="H803" s="29">
        <v>44756</v>
      </c>
      <c r="I803" s="30">
        <v>85</v>
      </c>
      <c r="J803" s="31" t="s">
        <v>34</v>
      </c>
      <c r="K803" s="31" t="s">
        <v>2400</v>
      </c>
      <c r="L803" s="31" t="s">
        <v>2593</v>
      </c>
      <c r="M803" s="31" t="s">
        <v>36</v>
      </c>
      <c r="N803" s="32" t="s">
        <v>1338</v>
      </c>
      <c r="O803" s="66">
        <v>257712.2</v>
      </c>
      <c r="P803" s="66">
        <v>39414.800000000003</v>
      </c>
      <c r="Q803" s="65">
        <v>6063.82</v>
      </c>
      <c r="R803" s="66"/>
      <c r="S803" s="65">
        <v>27140</v>
      </c>
      <c r="T803" s="65">
        <f t="shared" si="13"/>
        <v>330330.82</v>
      </c>
      <c r="U803" s="67" t="s">
        <v>505</v>
      </c>
      <c r="V803" s="67"/>
      <c r="W803" s="66">
        <v>167124.72</v>
      </c>
      <c r="X803" s="68">
        <v>25560.25</v>
      </c>
    </row>
    <row r="804" spans="1:24" s="92" customFormat="1" ht="45" customHeight="1" x14ac:dyDescent="0.25">
      <c r="A804" s="90">
        <v>791</v>
      </c>
      <c r="B804" s="31" t="s">
        <v>1963</v>
      </c>
      <c r="C804" s="31">
        <v>144671</v>
      </c>
      <c r="D804" s="44" t="s">
        <v>2588</v>
      </c>
      <c r="E804" s="44" t="s">
        <v>2591</v>
      </c>
      <c r="F804" s="44" t="s">
        <v>2725</v>
      </c>
      <c r="G804" s="29">
        <v>44391</v>
      </c>
      <c r="H804" s="29">
        <v>44787</v>
      </c>
      <c r="I804" s="30">
        <v>85</v>
      </c>
      <c r="J804" s="31" t="s">
        <v>541</v>
      </c>
      <c r="K804" s="31" t="s">
        <v>592</v>
      </c>
      <c r="L804" s="31" t="s">
        <v>2594</v>
      </c>
      <c r="M804" s="31" t="s">
        <v>36</v>
      </c>
      <c r="N804" s="32" t="s">
        <v>1338</v>
      </c>
      <c r="O804" s="66">
        <v>904892.28</v>
      </c>
      <c r="P804" s="66">
        <v>138395.29</v>
      </c>
      <c r="Q804" s="65">
        <v>21291.58</v>
      </c>
      <c r="R804" s="66"/>
      <c r="S804" s="65">
        <v>46234.3</v>
      </c>
      <c r="T804" s="65">
        <f t="shared" si="13"/>
        <v>1110813.4500000002</v>
      </c>
      <c r="U804" s="67" t="s">
        <v>505</v>
      </c>
      <c r="V804" s="67" t="s">
        <v>39</v>
      </c>
      <c r="W804" s="66">
        <v>473940.76999999996</v>
      </c>
      <c r="X804" s="68">
        <v>72485.060000000012</v>
      </c>
    </row>
    <row r="805" spans="1:24" s="92" customFormat="1" ht="45" customHeight="1" x14ac:dyDescent="0.25">
      <c r="A805" s="90">
        <v>792</v>
      </c>
      <c r="B805" s="31" t="s">
        <v>1963</v>
      </c>
      <c r="C805" s="31">
        <v>144442</v>
      </c>
      <c r="D805" s="44" t="s">
        <v>2589</v>
      </c>
      <c r="E805" s="44" t="s">
        <v>2592</v>
      </c>
      <c r="F805" s="44" t="s">
        <v>2726</v>
      </c>
      <c r="G805" s="29">
        <v>44391</v>
      </c>
      <c r="H805" s="29">
        <v>44940</v>
      </c>
      <c r="I805" s="30">
        <v>85</v>
      </c>
      <c r="J805" s="31" t="s">
        <v>34</v>
      </c>
      <c r="K805" s="31" t="s">
        <v>35</v>
      </c>
      <c r="L805" s="31" t="s">
        <v>2595</v>
      </c>
      <c r="M805" s="31" t="s">
        <v>36</v>
      </c>
      <c r="N805" s="32" t="s">
        <v>1338</v>
      </c>
      <c r="O805" s="66">
        <v>272764.95</v>
      </c>
      <c r="P805" s="66">
        <v>48135</v>
      </c>
      <c r="Q805" s="65">
        <v>0</v>
      </c>
      <c r="R805" s="66"/>
      <c r="S805" s="65">
        <v>5950</v>
      </c>
      <c r="T805" s="65">
        <f t="shared" si="13"/>
        <v>326849.95</v>
      </c>
      <c r="U805" s="67" t="s">
        <v>505</v>
      </c>
      <c r="V805" s="67" t="s">
        <v>39</v>
      </c>
      <c r="W805" s="66">
        <v>182652.62</v>
      </c>
      <c r="X805" s="68">
        <v>32232.82</v>
      </c>
    </row>
    <row r="806" spans="1:24" s="92" customFormat="1" ht="45" customHeight="1" x14ac:dyDescent="0.25">
      <c r="A806" s="90">
        <v>793</v>
      </c>
      <c r="B806" s="31" t="s">
        <v>3885</v>
      </c>
      <c r="C806" s="31">
        <v>144856</v>
      </c>
      <c r="D806" s="44" t="s">
        <v>2596</v>
      </c>
      <c r="E806" s="44" t="s">
        <v>2598</v>
      </c>
      <c r="F806" s="44" t="s">
        <v>2727</v>
      </c>
      <c r="G806" s="29">
        <v>44391</v>
      </c>
      <c r="H806" s="29">
        <v>44756</v>
      </c>
      <c r="I806" s="30">
        <v>85</v>
      </c>
      <c r="J806" s="31" t="s">
        <v>308</v>
      </c>
      <c r="K806" s="31" t="s">
        <v>1176</v>
      </c>
      <c r="L806" s="31" t="s">
        <v>2599</v>
      </c>
      <c r="M806" s="31" t="s">
        <v>36</v>
      </c>
      <c r="N806" s="32" t="s">
        <v>1338</v>
      </c>
      <c r="O806" s="66">
        <v>494740.7</v>
      </c>
      <c r="P806" s="66">
        <v>75666.22</v>
      </c>
      <c r="Q806" s="65">
        <v>11640.96</v>
      </c>
      <c r="R806" s="66"/>
      <c r="S806" s="65">
        <v>29750</v>
      </c>
      <c r="T806" s="65">
        <f t="shared" si="13"/>
        <v>611797.88</v>
      </c>
      <c r="U806" s="67" t="s">
        <v>505</v>
      </c>
      <c r="V806" s="67" t="s">
        <v>39</v>
      </c>
      <c r="W806" s="66">
        <v>359658.02</v>
      </c>
      <c r="X806" s="68">
        <v>55006.52</v>
      </c>
    </row>
    <row r="807" spans="1:24" s="92" customFormat="1" ht="45" customHeight="1" x14ac:dyDescent="0.25">
      <c r="A807" s="90">
        <v>794</v>
      </c>
      <c r="B807" s="31" t="s">
        <v>3885</v>
      </c>
      <c r="C807" s="31">
        <v>144928</v>
      </c>
      <c r="D807" s="44" t="s">
        <v>2608</v>
      </c>
      <c r="E807" s="44" t="s">
        <v>2607</v>
      </c>
      <c r="F807" s="44" t="s">
        <v>2728</v>
      </c>
      <c r="G807" s="29">
        <v>44391</v>
      </c>
      <c r="H807" s="29">
        <v>44756</v>
      </c>
      <c r="I807" s="30">
        <v>85</v>
      </c>
      <c r="J807" s="31" t="s">
        <v>326</v>
      </c>
      <c r="K807" s="31" t="s">
        <v>531</v>
      </c>
      <c r="L807" s="31" t="s">
        <v>2611</v>
      </c>
      <c r="M807" s="31" t="s">
        <v>36</v>
      </c>
      <c r="N807" s="32" t="s">
        <v>1338</v>
      </c>
      <c r="O807" s="66">
        <v>429039.92</v>
      </c>
      <c r="P807" s="66">
        <v>65617.87</v>
      </c>
      <c r="Q807" s="65">
        <v>10095.040000000001</v>
      </c>
      <c r="R807" s="66"/>
      <c r="S807" s="65">
        <v>27130</v>
      </c>
      <c r="T807" s="65">
        <f t="shared" si="13"/>
        <v>531882.82999999996</v>
      </c>
      <c r="U807" s="67" t="s">
        <v>505</v>
      </c>
      <c r="V807" s="67" t="s">
        <v>39</v>
      </c>
      <c r="W807" s="66">
        <v>234936.25</v>
      </c>
      <c r="X807" s="68">
        <v>35931.43</v>
      </c>
    </row>
    <row r="808" spans="1:24" s="92" customFormat="1" ht="45" customHeight="1" x14ac:dyDescent="0.25">
      <c r="A808" s="90">
        <v>795</v>
      </c>
      <c r="B808" s="31" t="s">
        <v>3885</v>
      </c>
      <c r="C808" s="31">
        <v>145125</v>
      </c>
      <c r="D808" s="44" t="s">
        <v>2609</v>
      </c>
      <c r="E808" s="44" t="s">
        <v>2605</v>
      </c>
      <c r="F808" s="44" t="s">
        <v>2729</v>
      </c>
      <c r="G808" s="29">
        <v>44391</v>
      </c>
      <c r="H808" s="29">
        <v>44756</v>
      </c>
      <c r="I808" s="30">
        <v>85</v>
      </c>
      <c r="J808" s="31" t="s">
        <v>24</v>
      </c>
      <c r="K808" s="31" t="s">
        <v>578</v>
      </c>
      <c r="L808" s="31" t="s">
        <v>2612</v>
      </c>
      <c r="M808" s="31" t="s">
        <v>36</v>
      </c>
      <c r="N808" s="32" t="s">
        <v>1338</v>
      </c>
      <c r="O808" s="66">
        <v>323809.98</v>
      </c>
      <c r="P808" s="66">
        <v>49523.86</v>
      </c>
      <c r="Q808" s="65">
        <v>7619.07</v>
      </c>
      <c r="R808" s="66"/>
      <c r="S808" s="65">
        <v>32130</v>
      </c>
      <c r="T808" s="65">
        <f t="shared" si="13"/>
        <v>413082.91</v>
      </c>
      <c r="U808" s="67" t="s">
        <v>505</v>
      </c>
      <c r="V808" s="67"/>
      <c r="W808" s="66">
        <v>179808.9</v>
      </c>
      <c r="X808" s="68">
        <v>27500.17</v>
      </c>
    </row>
    <row r="809" spans="1:24" s="92" customFormat="1" ht="45" customHeight="1" x14ac:dyDescent="0.25">
      <c r="A809" s="90">
        <v>796</v>
      </c>
      <c r="B809" s="31" t="s">
        <v>3885</v>
      </c>
      <c r="C809" s="31">
        <v>145366</v>
      </c>
      <c r="D809" s="44" t="s">
        <v>2610</v>
      </c>
      <c r="E809" s="44" t="s">
        <v>2606</v>
      </c>
      <c r="F809" s="44" t="s">
        <v>2248</v>
      </c>
      <c r="G809" s="29">
        <v>44391</v>
      </c>
      <c r="H809" s="29">
        <v>44756</v>
      </c>
      <c r="I809" s="30">
        <v>85</v>
      </c>
      <c r="J809" s="31" t="s">
        <v>308</v>
      </c>
      <c r="K809" s="31" t="s">
        <v>309</v>
      </c>
      <c r="L809" s="31" t="s">
        <v>2613</v>
      </c>
      <c r="M809" s="31" t="s">
        <v>36</v>
      </c>
      <c r="N809" s="32" t="s">
        <v>1338</v>
      </c>
      <c r="O809" s="66">
        <v>398812.56</v>
      </c>
      <c r="P809" s="66">
        <v>60994.85</v>
      </c>
      <c r="Q809" s="65">
        <v>9383.83</v>
      </c>
      <c r="R809" s="66"/>
      <c r="S809" s="65">
        <v>25942</v>
      </c>
      <c r="T809" s="65">
        <f t="shared" si="13"/>
        <v>495133.24</v>
      </c>
      <c r="U809" s="67" t="s">
        <v>505</v>
      </c>
      <c r="V809" s="67" t="s">
        <v>39</v>
      </c>
      <c r="W809" s="66">
        <v>252576.05</v>
      </c>
      <c r="X809" s="68">
        <v>38629.269999999997</v>
      </c>
    </row>
    <row r="810" spans="1:24" s="92" customFormat="1" ht="45" customHeight="1" x14ac:dyDescent="0.25">
      <c r="A810" s="90">
        <v>797</v>
      </c>
      <c r="B810" s="31" t="s">
        <v>1963</v>
      </c>
      <c r="C810" s="31">
        <v>144421</v>
      </c>
      <c r="D810" s="44" t="s">
        <v>2615</v>
      </c>
      <c r="E810" s="44" t="s">
        <v>2617</v>
      </c>
      <c r="F810" s="44" t="s">
        <v>2730</v>
      </c>
      <c r="G810" s="29">
        <v>44391</v>
      </c>
      <c r="H810" s="29">
        <v>44756</v>
      </c>
      <c r="I810" s="30">
        <v>85</v>
      </c>
      <c r="J810" s="31" t="s">
        <v>326</v>
      </c>
      <c r="K810" s="31" t="s">
        <v>327</v>
      </c>
      <c r="L810" s="31" t="s">
        <v>2619</v>
      </c>
      <c r="M810" s="31" t="s">
        <v>36</v>
      </c>
      <c r="N810" s="32" t="s">
        <v>1338</v>
      </c>
      <c r="O810" s="66">
        <v>386341.36</v>
      </c>
      <c r="P810" s="66">
        <v>59087.49</v>
      </c>
      <c r="Q810" s="65">
        <v>9090.4</v>
      </c>
      <c r="R810" s="66"/>
      <c r="S810" s="65">
        <v>10000</v>
      </c>
      <c r="T810" s="65">
        <f t="shared" si="13"/>
        <v>464519.25</v>
      </c>
      <c r="U810" s="67" t="s">
        <v>505</v>
      </c>
      <c r="V810" s="67" t="s">
        <v>39</v>
      </c>
      <c r="W810" s="66">
        <v>302757.55</v>
      </c>
      <c r="X810" s="68">
        <v>46304.09</v>
      </c>
    </row>
    <row r="811" spans="1:24" s="92" customFormat="1" ht="45" customHeight="1" x14ac:dyDescent="0.25">
      <c r="A811" s="90">
        <v>798</v>
      </c>
      <c r="B811" s="31" t="s">
        <v>3885</v>
      </c>
      <c r="C811" s="31">
        <v>144178</v>
      </c>
      <c r="D811" s="44" t="s">
        <v>2616</v>
      </c>
      <c r="E811" s="44" t="s">
        <v>2618</v>
      </c>
      <c r="F811" s="44" t="s">
        <v>2731</v>
      </c>
      <c r="G811" s="29">
        <v>44391</v>
      </c>
      <c r="H811" s="29">
        <v>44756</v>
      </c>
      <c r="I811" s="30">
        <v>85</v>
      </c>
      <c r="J811" s="31" t="s">
        <v>541</v>
      </c>
      <c r="K811" s="31" t="s">
        <v>592</v>
      </c>
      <c r="L811" s="31" t="s">
        <v>2620</v>
      </c>
      <c r="M811" s="31" t="s">
        <v>36</v>
      </c>
      <c r="N811" s="32" t="s">
        <v>1338</v>
      </c>
      <c r="O811" s="66">
        <v>912230.6</v>
      </c>
      <c r="P811" s="66">
        <v>139517.62</v>
      </c>
      <c r="Q811" s="65">
        <v>21464.25</v>
      </c>
      <c r="R811" s="66"/>
      <c r="S811" s="65">
        <v>42600</v>
      </c>
      <c r="T811" s="65">
        <f t="shared" si="13"/>
        <v>1115812.47</v>
      </c>
      <c r="U811" s="67" t="s">
        <v>505</v>
      </c>
      <c r="V811" s="67" t="s">
        <v>39</v>
      </c>
      <c r="W811" s="66">
        <v>529442.41</v>
      </c>
      <c r="X811" s="68">
        <v>80973.539999999994</v>
      </c>
    </row>
    <row r="812" spans="1:24" s="92" customFormat="1" ht="45" customHeight="1" x14ac:dyDescent="0.25">
      <c r="A812" s="90">
        <v>799</v>
      </c>
      <c r="B812" s="31" t="s">
        <v>1963</v>
      </c>
      <c r="C812" s="31">
        <v>144878</v>
      </c>
      <c r="D812" s="44" t="s">
        <v>2621</v>
      </c>
      <c r="E812" s="44" t="s">
        <v>2622</v>
      </c>
      <c r="F812" s="44" t="s">
        <v>2732</v>
      </c>
      <c r="G812" s="29">
        <v>44391</v>
      </c>
      <c r="H812" s="29">
        <v>44756</v>
      </c>
      <c r="I812" s="30">
        <v>85</v>
      </c>
      <c r="J812" s="31" t="s">
        <v>498</v>
      </c>
      <c r="K812" s="31" t="s">
        <v>499</v>
      </c>
      <c r="L812" s="31" t="s">
        <v>2623</v>
      </c>
      <c r="M812" s="31" t="s">
        <v>36</v>
      </c>
      <c r="N812" s="32" t="s">
        <v>1338</v>
      </c>
      <c r="O812" s="66">
        <v>164337.16</v>
      </c>
      <c r="P812" s="66">
        <v>25133.9</v>
      </c>
      <c r="Q812" s="65">
        <v>3866.78</v>
      </c>
      <c r="R812" s="66"/>
      <c r="S812" s="65">
        <v>11900</v>
      </c>
      <c r="T812" s="65">
        <f t="shared" si="13"/>
        <v>205237.84</v>
      </c>
      <c r="U812" s="67" t="s">
        <v>505</v>
      </c>
      <c r="V812" s="67" t="s">
        <v>39</v>
      </c>
      <c r="W812" s="66">
        <v>135421.35999999999</v>
      </c>
      <c r="X812" s="68">
        <v>20711.48</v>
      </c>
    </row>
    <row r="813" spans="1:24" s="92" customFormat="1" ht="45" customHeight="1" x14ac:dyDescent="0.25">
      <c r="A813" s="90">
        <v>800</v>
      </c>
      <c r="B813" s="31" t="s">
        <v>3885</v>
      </c>
      <c r="C813" s="31">
        <v>144076</v>
      </c>
      <c r="D813" s="44" t="s">
        <v>2597</v>
      </c>
      <c r="E813" s="44" t="s">
        <v>2614</v>
      </c>
      <c r="F813" s="44" t="s">
        <v>2733</v>
      </c>
      <c r="G813" s="29">
        <v>44391</v>
      </c>
      <c r="H813" s="29">
        <v>44634</v>
      </c>
      <c r="I813" s="30">
        <v>85</v>
      </c>
      <c r="J813" s="31" t="s">
        <v>541</v>
      </c>
      <c r="K813" s="31" t="s">
        <v>592</v>
      </c>
      <c r="L813" s="31" t="s">
        <v>2600</v>
      </c>
      <c r="M813" s="31" t="s">
        <v>36</v>
      </c>
      <c r="N813" s="32" t="s">
        <v>1338</v>
      </c>
      <c r="O813" s="66">
        <v>699856.5</v>
      </c>
      <c r="P813" s="66">
        <v>107036.87</v>
      </c>
      <c r="Q813" s="65">
        <v>16467.21</v>
      </c>
      <c r="R813" s="66"/>
      <c r="S813" s="65">
        <v>0</v>
      </c>
      <c r="T813" s="65">
        <f t="shared" si="13"/>
        <v>823360.58</v>
      </c>
      <c r="U813" s="67" t="s">
        <v>505</v>
      </c>
      <c r="V813" s="67" t="s">
        <v>39</v>
      </c>
      <c r="W813" s="66">
        <v>503431.05</v>
      </c>
      <c r="X813" s="68">
        <v>76995.33</v>
      </c>
    </row>
    <row r="814" spans="1:24" s="92" customFormat="1" ht="45" customHeight="1" x14ac:dyDescent="0.25">
      <c r="A814" s="90">
        <v>801</v>
      </c>
      <c r="B814" s="31" t="s">
        <v>3885</v>
      </c>
      <c r="C814" s="31">
        <v>144873</v>
      </c>
      <c r="D814" s="44" t="s">
        <v>2604</v>
      </c>
      <c r="E814" s="44" t="s">
        <v>2602</v>
      </c>
      <c r="F814" s="44" t="s">
        <v>2734</v>
      </c>
      <c r="G814" s="29">
        <v>44391</v>
      </c>
      <c r="H814" s="29">
        <v>44848</v>
      </c>
      <c r="I814" s="30">
        <v>85</v>
      </c>
      <c r="J814" s="31" t="s">
        <v>326</v>
      </c>
      <c r="K814" s="31" t="s">
        <v>859</v>
      </c>
      <c r="L814" s="31" t="s">
        <v>2603</v>
      </c>
      <c r="M814" s="31" t="s">
        <v>36</v>
      </c>
      <c r="N814" s="32" t="s">
        <v>1338</v>
      </c>
      <c r="O814" s="66">
        <v>392869.91</v>
      </c>
      <c r="P814" s="66">
        <v>69329.98</v>
      </c>
      <c r="Q814" s="65">
        <v>0</v>
      </c>
      <c r="R814" s="66"/>
      <c r="S814" s="65">
        <v>13000</v>
      </c>
      <c r="T814" s="65">
        <f t="shared" si="13"/>
        <v>475199.88999999996</v>
      </c>
      <c r="U814" s="67" t="s">
        <v>505</v>
      </c>
      <c r="V814" s="67" t="s">
        <v>39</v>
      </c>
      <c r="W814" s="66">
        <v>257099.85</v>
      </c>
      <c r="X814" s="68">
        <v>45370.560000000005</v>
      </c>
    </row>
    <row r="815" spans="1:24" s="92" customFormat="1" ht="45" customHeight="1" x14ac:dyDescent="0.25">
      <c r="A815" s="90">
        <v>802</v>
      </c>
      <c r="B815" s="31" t="s">
        <v>3885</v>
      </c>
      <c r="C815" s="31">
        <v>144364</v>
      </c>
      <c r="D815" s="44" t="s">
        <v>2625</v>
      </c>
      <c r="E815" s="44" t="s">
        <v>2624</v>
      </c>
      <c r="F815" s="44" t="s">
        <v>2735</v>
      </c>
      <c r="G815" s="29">
        <v>44392</v>
      </c>
      <c r="H815" s="29">
        <v>44788</v>
      </c>
      <c r="I815" s="30">
        <v>85</v>
      </c>
      <c r="J815" s="31" t="s">
        <v>541</v>
      </c>
      <c r="K815" s="31" t="s">
        <v>1177</v>
      </c>
      <c r="L815" s="31" t="s">
        <v>2626</v>
      </c>
      <c r="M815" s="31" t="s">
        <v>36</v>
      </c>
      <c r="N815" s="32" t="s">
        <v>1338</v>
      </c>
      <c r="O815" s="66">
        <v>718383.23</v>
      </c>
      <c r="P815" s="66">
        <v>109870.38</v>
      </c>
      <c r="Q815" s="65">
        <v>16903.13</v>
      </c>
      <c r="R815" s="66"/>
      <c r="S815" s="65">
        <v>12649.84</v>
      </c>
      <c r="T815" s="65">
        <f t="shared" si="13"/>
        <v>857806.58</v>
      </c>
      <c r="U815" s="67" t="s">
        <v>505</v>
      </c>
      <c r="V815" s="67" t="s">
        <v>39</v>
      </c>
      <c r="W815" s="66">
        <v>430419.36</v>
      </c>
      <c r="X815" s="68">
        <v>65828.850000000006</v>
      </c>
    </row>
    <row r="816" spans="1:24" s="92" customFormat="1" ht="45" customHeight="1" x14ac:dyDescent="0.25">
      <c r="A816" s="90">
        <v>803</v>
      </c>
      <c r="B816" s="31" t="s">
        <v>3885</v>
      </c>
      <c r="C816" s="31">
        <v>144323</v>
      </c>
      <c r="D816" s="44" t="s">
        <v>2628</v>
      </c>
      <c r="E816" s="44" t="s">
        <v>2627</v>
      </c>
      <c r="F816" s="44" t="s">
        <v>2736</v>
      </c>
      <c r="G816" s="29">
        <v>44392</v>
      </c>
      <c r="H816" s="29">
        <v>44757</v>
      </c>
      <c r="I816" s="30">
        <v>85</v>
      </c>
      <c r="J816" s="31" t="s">
        <v>326</v>
      </c>
      <c r="K816" s="31" t="s">
        <v>327</v>
      </c>
      <c r="L816" s="31" t="s">
        <v>2629</v>
      </c>
      <c r="M816" s="31" t="s">
        <v>36</v>
      </c>
      <c r="N816" s="32" t="s">
        <v>1338</v>
      </c>
      <c r="O816" s="66">
        <v>637897.81000000006</v>
      </c>
      <c r="P816" s="66">
        <v>97560.84</v>
      </c>
      <c r="Q816" s="65">
        <v>15009.36</v>
      </c>
      <c r="R816" s="66"/>
      <c r="S816" s="65">
        <v>6900</v>
      </c>
      <c r="T816" s="65">
        <f t="shared" si="13"/>
        <v>757368.01</v>
      </c>
      <c r="U816" s="67" t="s">
        <v>505</v>
      </c>
      <c r="V816" s="67" t="s">
        <v>39</v>
      </c>
      <c r="W816" s="66">
        <v>419959.33</v>
      </c>
      <c r="X816" s="68">
        <v>64229.07</v>
      </c>
    </row>
    <row r="817" spans="1:24" s="92" customFormat="1" ht="45" customHeight="1" x14ac:dyDescent="0.25">
      <c r="A817" s="90">
        <v>804</v>
      </c>
      <c r="B817" s="31" t="s">
        <v>3885</v>
      </c>
      <c r="C817" s="31">
        <v>144327</v>
      </c>
      <c r="D817" s="44" t="s">
        <v>2633</v>
      </c>
      <c r="E817" s="44" t="s">
        <v>2634</v>
      </c>
      <c r="F817" s="44" t="s">
        <v>2736</v>
      </c>
      <c r="G817" s="29">
        <v>44392</v>
      </c>
      <c r="H817" s="29">
        <v>44849</v>
      </c>
      <c r="I817" s="30">
        <v>85</v>
      </c>
      <c r="J817" s="31" t="s">
        <v>498</v>
      </c>
      <c r="K817" s="31" t="s">
        <v>759</v>
      </c>
      <c r="L817" s="31" t="s">
        <v>2641</v>
      </c>
      <c r="M817" s="31" t="s">
        <v>36</v>
      </c>
      <c r="N817" s="32" t="s">
        <v>1338</v>
      </c>
      <c r="O817" s="66">
        <v>300442.15999999997</v>
      </c>
      <c r="P817" s="66">
        <v>45949.96</v>
      </c>
      <c r="Q817" s="65">
        <v>7069.24</v>
      </c>
      <c r="R817" s="66"/>
      <c r="S817" s="65">
        <v>6900</v>
      </c>
      <c r="T817" s="65">
        <f t="shared" si="13"/>
        <v>360361.36</v>
      </c>
      <c r="U817" s="67" t="s">
        <v>505</v>
      </c>
      <c r="V817" s="67" t="s">
        <v>39</v>
      </c>
      <c r="W817" s="66">
        <v>234062.82</v>
      </c>
      <c r="X817" s="68">
        <v>35797.840000000004</v>
      </c>
    </row>
    <row r="818" spans="1:24" s="92" customFormat="1" ht="45" customHeight="1" x14ac:dyDescent="0.25">
      <c r="A818" s="90">
        <v>805</v>
      </c>
      <c r="B818" s="31" t="s">
        <v>3885</v>
      </c>
      <c r="C818" s="31">
        <v>144889</v>
      </c>
      <c r="D818" s="44" t="s">
        <v>2630</v>
      </c>
      <c r="E818" s="44" t="s">
        <v>2635</v>
      </c>
      <c r="F818" s="44" t="s">
        <v>2737</v>
      </c>
      <c r="G818" s="29">
        <v>44392</v>
      </c>
      <c r="H818" s="29">
        <v>44757</v>
      </c>
      <c r="I818" s="30">
        <v>85</v>
      </c>
      <c r="J818" s="31" t="s">
        <v>498</v>
      </c>
      <c r="K818" s="31" t="s">
        <v>499</v>
      </c>
      <c r="L818" s="31" t="s">
        <v>2638</v>
      </c>
      <c r="M818" s="31" t="s">
        <v>36</v>
      </c>
      <c r="N818" s="32" t="s">
        <v>1338</v>
      </c>
      <c r="O818" s="66">
        <v>562528.11</v>
      </c>
      <c r="P818" s="66">
        <v>86033.7</v>
      </c>
      <c r="Q818" s="65">
        <v>13235.96</v>
      </c>
      <c r="R818" s="66"/>
      <c r="S818" s="65">
        <v>17000</v>
      </c>
      <c r="T818" s="65">
        <f t="shared" si="13"/>
        <v>678797.7699999999</v>
      </c>
      <c r="U818" s="67" t="s">
        <v>505</v>
      </c>
      <c r="V818" s="67"/>
      <c r="W818" s="66">
        <v>357640.16</v>
      </c>
      <c r="X818" s="68">
        <v>54697.9</v>
      </c>
    </row>
    <row r="819" spans="1:24" s="92" customFormat="1" ht="45" customHeight="1" x14ac:dyDescent="0.25">
      <c r="A819" s="90">
        <v>806</v>
      </c>
      <c r="B819" s="31" t="s">
        <v>1963</v>
      </c>
      <c r="C819" s="31">
        <v>144623</v>
      </c>
      <c r="D819" s="44" t="s">
        <v>2631</v>
      </c>
      <c r="E819" s="44" t="s">
        <v>2636</v>
      </c>
      <c r="F819" s="44" t="s">
        <v>2350</v>
      </c>
      <c r="G819" s="29">
        <v>44392</v>
      </c>
      <c r="H819" s="29">
        <v>44757</v>
      </c>
      <c r="I819" s="30">
        <v>85</v>
      </c>
      <c r="J819" s="31" t="s">
        <v>541</v>
      </c>
      <c r="K819" s="31" t="s">
        <v>592</v>
      </c>
      <c r="L819" s="31" t="s">
        <v>2639</v>
      </c>
      <c r="M819" s="31" t="s">
        <v>36</v>
      </c>
      <c r="N819" s="32" t="s">
        <v>1338</v>
      </c>
      <c r="O819" s="66">
        <v>789306.82</v>
      </c>
      <c r="P819" s="66">
        <v>120711.5</v>
      </c>
      <c r="Q819" s="65">
        <v>18577.93</v>
      </c>
      <c r="R819" s="66"/>
      <c r="S819" s="65">
        <v>45962</v>
      </c>
      <c r="T819" s="65">
        <f t="shared" si="13"/>
        <v>974558.25</v>
      </c>
      <c r="U819" s="67" t="s">
        <v>505</v>
      </c>
      <c r="V819" s="67" t="s">
        <v>39</v>
      </c>
      <c r="W819" s="66">
        <v>423033.31</v>
      </c>
      <c r="X819" s="68">
        <v>64693.2</v>
      </c>
    </row>
    <row r="820" spans="1:24" s="92" customFormat="1" ht="45" customHeight="1" x14ac:dyDescent="0.25">
      <c r="A820" s="90">
        <v>807</v>
      </c>
      <c r="B820" s="31" t="s">
        <v>3885</v>
      </c>
      <c r="C820" s="31">
        <v>145277</v>
      </c>
      <c r="D820" s="44" t="s">
        <v>2632</v>
      </c>
      <c r="E820" s="44" t="s">
        <v>2637</v>
      </c>
      <c r="F820" s="44" t="s">
        <v>2350</v>
      </c>
      <c r="G820" s="29">
        <v>44392</v>
      </c>
      <c r="H820" s="29">
        <v>44757</v>
      </c>
      <c r="I820" s="30">
        <v>85</v>
      </c>
      <c r="J820" s="31" t="s">
        <v>541</v>
      </c>
      <c r="K820" s="31" t="s">
        <v>592</v>
      </c>
      <c r="L820" s="31" t="s">
        <v>2640</v>
      </c>
      <c r="M820" s="31" t="s">
        <v>36</v>
      </c>
      <c r="N820" s="32" t="s">
        <v>1338</v>
      </c>
      <c r="O820" s="66">
        <v>408202.53</v>
      </c>
      <c r="P820" s="66">
        <v>62430.96</v>
      </c>
      <c r="Q820" s="65">
        <v>9604.77</v>
      </c>
      <c r="R820" s="66"/>
      <c r="S820" s="65">
        <v>45546.9</v>
      </c>
      <c r="T820" s="65">
        <f t="shared" si="13"/>
        <v>525785.16</v>
      </c>
      <c r="U820" s="67" t="s">
        <v>505</v>
      </c>
      <c r="V820" s="67" t="s">
        <v>39</v>
      </c>
      <c r="W820" s="66">
        <v>247636.50999999998</v>
      </c>
      <c r="X820" s="68">
        <v>37873.810000000005</v>
      </c>
    </row>
    <row r="821" spans="1:24" s="92" customFormat="1" ht="45" customHeight="1" x14ac:dyDescent="0.25">
      <c r="A821" s="90">
        <v>808</v>
      </c>
      <c r="B821" s="31" t="s">
        <v>3885</v>
      </c>
      <c r="C821" s="31">
        <v>145197</v>
      </c>
      <c r="D821" s="44" t="s">
        <v>2642</v>
      </c>
      <c r="E821" s="44" t="s">
        <v>2644</v>
      </c>
      <c r="F821" s="44" t="s">
        <v>2738</v>
      </c>
      <c r="G821" s="29">
        <v>44392</v>
      </c>
      <c r="H821" s="29">
        <v>44849</v>
      </c>
      <c r="I821" s="30">
        <v>85</v>
      </c>
      <c r="J821" s="31" t="s">
        <v>541</v>
      </c>
      <c r="K821" s="31" t="s">
        <v>819</v>
      </c>
      <c r="L821" s="31" t="s">
        <v>2646</v>
      </c>
      <c r="M821" s="31" t="s">
        <v>36</v>
      </c>
      <c r="N821" s="32" t="s">
        <v>1338</v>
      </c>
      <c r="O821" s="66">
        <v>1951855.55</v>
      </c>
      <c r="P821" s="66">
        <v>298519.09000000003</v>
      </c>
      <c r="Q821" s="65">
        <v>45926.01</v>
      </c>
      <c r="R821" s="66"/>
      <c r="S821" s="65">
        <v>84480.48</v>
      </c>
      <c r="T821" s="65">
        <f t="shared" si="13"/>
        <v>2380781.13</v>
      </c>
      <c r="U821" s="67" t="s">
        <v>505</v>
      </c>
      <c r="V821" s="67" t="s">
        <v>3932</v>
      </c>
      <c r="W821" s="66">
        <v>1326674.92</v>
      </c>
      <c r="X821" s="68">
        <v>202903.23</v>
      </c>
    </row>
    <row r="822" spans="1:24" s="92" customFormat="1" ht="45" customHeight="1" x14ac:dyDescent="0.25">
      <c r="A822" s="90">
        <v>809</v>
      </c>
      <c r="B822" s="31" t="s">
        <v>1963</v>
      </c>
      <c r="C822" s="31">
        <v>144280</v>
      </c>
      <c r="D822" s="44" t="s">
        <v>2643</v>
      </c>
      <c r="E822" s="44" t="s">
        <v>3039</v>
      </c>
      <c r="F822" s="44" t="s">
        <v>2739</v>
      </c>
      <c r="G822" s="29">
        <v>44392</v>
      </c>
      <c r="H822" s="29">
        <v>45046</v>
      </c>
      <c r="I822" s="30">
        <v>85</v>
      </c>
      <c r="J822" s="31" t="s">
        <v>498</v>
      </c>
      <c r="K822" s="31" t="s">
        <v>2645</v>
      </c>
      <c r="L822" s="31" t="s">
        <v>2647</v>
      </c>
      <c r="M822" s="31" t="s">
        <v>36</v>
      </c>
      <c r="N822" s="32" t="s">
        <v>1338</v>
      </c>
      <c r="O822" s="66">
        <v>1494506.79</v>
      </c>
      <c r="P822" s="66">
        <v>228571.62</v>
      </c>
      <c r="Q822" s="65">
        <v>35164.870000000003</v>
      </c>
      <c r="R822" s="66"/>
      <c r="S822" s="65">
        <v>5950</v>
      </c>
      <c r="T822" s="65">
        <f t="shared" si="13"/>
        <v>1764193.2800000003</v>
      </c>
      <c r="U822" s="67" t="s">
        <v>505</v>
      </c>
      <c r="V822" s="67" t="s">
        <v>44</v>
      </c>
      <c r="W822" s="66">
        <v>404857.93</v>
      </c>
      <c r="X822" s="68">
        <v>61919.45</v>
      </c>
    </row>
    <row r="823" spans="1:24" s="92" customFormat="1" ht="45" customHeight="1" x14ac:dyDescent="0.25">
      <c r="A823" s="90">
        <v>810</v>
      </c>
      <c r="B823" s="31" t="s">
        <v>3885</v>
      </c>
      <c r="C823" s="31">
        <v>144337</v>
      </c>
      <c r="D823" s="44" t="s">
        <v>2649</v>
      </c>
      <c r="E823" s="44" t="s">
        <v>2651</v>
      </c>
      <c r="F823" s="44" t="s">
        <v>2740</v>
      </c>
      <c r="G823" s="29">
        <v>44392</v>
      </c>
      <c r="H823" s="29">
        <v>44757</v>
      </c>
      <c r="I823" s="30">
        <v>85</v>
      </c>
      <c r="J823" s="31" t="s">
        <v>326</v>
      </c>
      <c r="K823" s="31" t="s">
        <v>866</v>
      </c>
      <c r="L823" s="31" t="s">
        <v>2654</v>
      </c>
      <c r="M823" s="31" t="s">
        <v>36</v>
      </c>
      <c r="N823" s="32" t="s">
        <v>1338</v>
      </c>
      <c r="O823" s="66">
        <v>580544.43000000005</v>
      </c>
      <c r="P823" s="66">
        <v>88789.15</v>
      </c>
      <c r="Q823" s="65">
        <v>13659.87</v>
      </c>
      <c r="R823" s="66"/>
      <c r="S823" s="65">
        <v>12649.84</v>
      </c>
      <c r="T823" s="65">
        <f t="shared" si="13"/>
        <v>695643.29</v>
      </c>
      <c r="U823" s="67" t="s">
        <v>505</v>
      </c>
      <c r="V823" s="67" t="s">
        <v>39</v>
      </c>
      <c r="W823" s="66">
        <v>316543.71000000002</v>
      </c>
      <c r="X823" s="68">
        <v>48412.57</v>
      </c>
    </row>
    <row r="824" spans="1:24" s="92" customFormat="1" ht="45" customHeight="1" x14ac:dyDescent="0.25">
      <c r="A824" s="90">
        <v>811</v>
      </c>
      <c r="B824" s="31" t="s">
        <v>3885</v>
      </c>
      <c r="C824" s="31">
        <v>144346</v>
      </c>
      <c r="D824" s="44" t="s">
        <v>2650</v>
      </c>
      <c r="E824" s="44" t="s">
        <v>2652</v>
      </c>
      <c r="F824" s="44" t="s">
        <v>2741</v>
      </c>
      <c r="G824" s="29">
        <v>44392</v>
      </c>
      <c r="H824" s="29">
        <v>44819</v>
      </c>
      <c r="I824" s="30">
        <v>85</v>
      </c>
      <c r="J824" s="31" t="s">
        <v>541</v>
      </c>
      <c r="K824" s="31" t="s">
        <v>1177</v>
      </c>
      <c r="L824" s="31" t="s">
        <v>2655</v>
      </c>
      <c r="M824" s="31" t="s">
        <v>36</v>
      </c>
      <c r="N824" s="32" t="s">
        <v>1338</v>
      </c>
      <c r="O824" s="66">
        <v>476809.14</v>
      </c>
      <c r="P824" s="66">
        <v>72923.73</v>
      </c>
      <c r="Q824" s="65">
        <v>11219.05</v>
      </c>
      <c r="R824" s="66"/>
      <c r="S824" s="65">
        <v>6900</v>
      </c>
      <c r="T824" s="65">
        <f t="shared" si="13"/>
        <v>567851.92000000004</v>
      </c>
      <c r="U824" s="67" t="s">
        <v>505</v>
      </c>
      <c r="V824" s="67" t="s">
        <v>39</v>
      </c>
      <c r="W824" s="66">
        <v>332771.14999999997</v>
      </c>
      <c r="X824" s="68">
        <v>50894.39</v>
      </c>
    </row>
    <row r="825" spans="1:24" s="92" customFormat="1" ht="45" customHeight="1" x14ac:dyDescent="0.25">
      <c r="A825" s="90">
        <v>812</v>
      </c>
      <c r="B825" s="31" t="s">
        <v>3885</v>
      </c>
      <c r="C825" s="31">
        <v>145279</v>
      </c>
      <c r="D825" s="44" t="s">
        <v>2648</v>
      </c>
      <c r="E825" s="44" t="s">
        <v>2653</v>
      </c>
      <c r="F825" s="44" t="s">
        <v>2154</v>
      </c>
      <c r="G825" s="29">
        <v>44392</v>
      </c>
      <c r="H825" s="29">
        <v>45184</v>
      </c>
      <c r="I825" s="30">
        <v>85</v>
      </c>
      <c r="J825" s="31" t="s">
        <v>498</v>
      </c>
      <c r="K825" s="31" t="s">
        <v>759</v>
      </c>
      <c r="L825" s="31" t="s">
        <v>2656</v>
      </c>
      <c r="M825" s="31" t="s">
        <v>36</v>
      </c>
      <c r="N825" s="32" t="s">
        <v>1338</v>
      </c>
      <c r="O825" s="66">
        <v>376769.22</v>
      </c>
      <c r="P825" s="66">
        <v>66488.679999999993</v>
      </c>
      <c r="Q825" s="65">
        <v>0</v>
      </c>
      <c r="R825" s="66"/>
      <c r="S825" s="65">
        <v>0</v>
      </c>
      <c r="T825" s="65">
        <f t="shared" si="13"/>
        <v>443257.89999999997</v>
      </c>
      <c r="U825" s="67" t="s">
        <v>38</v>
      </c>
      <c r="V825" s="67" t="s">
        <v>39</v>
      </c>
      <c r="W825" s="66">
        <v>0</v>
      </c>
      <c r="X825" s="68">
        <v>0</v>
      </c>
    </row>
    <row r="826" spans="1:24" s="92" customFormat="1" ht="45" customHeight="1" x14ac:dyDescent="0.25">
      <c r="A826" s="90">
        <v>813</v>
      </c>
      <c r="B826" s="31" t="s">
        <v>3885</v>
      </c>
      <c r="C826" s="31">
        <v>144253</v>
      </c>
      <c r="D826" s="44" t="s">
        <v>2657</v>
      </c>
      <c r="E826" s="44" t="s">
        <v>2660</v>
      </c>
      <c r="F826" s="44" t="s">
        <v>2742</v>
      </c>
      <c r="G826" s="29">
        <v>44392</v>
      </c>
      <c r="H826" s="29">
        <v>44910</v>
      </c>
      <c r="I826" s="30">
        <v>85</v>
      </c>
      <c r="J826" s="31" t="s">
        <v>498</v>
      </c>
      <c r="K826" s="31" t="s">
        <v>499</v>
      </c>
      <c r="L826" s="31" t="s">
        <v>2663</v>
      </c>
      <c r="M826" s="31" t="s">
        <v>36</v>
      </c>
      <c r="N826" s="32" t="s">
        <v>1338</v>
      </c>
      <c r="O826" s="66">
        <v>367908.56</v>
      </c>
      <c r="P826" s="66">
        <v>64925.05</v>
      </c>
      <c r="Q826" s="65">
        <v>0</v>
      </c>
      <c r="R826" s="66"/>
      <c r="S826" s="65">
        <v>15500</v>
      </c>
      <c r="T826" s="65">
        <f t="shared" si="13"/>
        <v>448333.61</v>
      </c>
      <c r="U826" s="67" t="s">
        <v>505</v>
      </c>
      <c r="V826" s="67" t="s">
        <v>3932</v>
      </c>
      <c r="W826" s="66">
        <v>212749.3</v>
      </c>
      <c r="X826" s="68">
        <v>37544</v>
      </c>
    </row>
    <row r="827" spans="1:24" s="92" customFormat="1" ht="45" customHeight="1" x14ac:dyDescent="0.25">
      <c r="A827" s="90">
        <v>814</v>
      </c>
      <c r="B827" s="31" t="s">
        <v>3885</v>
      </c>
      <c r="C827" s="31">
        <v>144417</v>
      </c>
      <c r="D827" s="44" t="s">
        <v>2659</v>
      </c>
      <c r="E827" s="44" t="s">
        <v>2661</v>
      </c>
      <c r="F827" s="44" t="s">
        <v>2743</v>
      </c>
      <c r="G827" s="29">
        <v>44392</v>
      </c>
      <c r="H827" s="29">
        <v>44696</v>
      </c>
      <c r="I827" s="30">
        <v>85</v>
      </c>
      <c r="J827" s="31" t="s">
        <v>541</v>
      </c>
      <c r="K827" s="31" t="s">
        <v>1177</v>
      </c>
      <c r="L827" s="31" t="s">
        <v>2664</v>
      </c>
      <c r="M827" s="31" t="s">
        <v>36</v>
      </c>
      <c r="N827" s="32" t="s">
        <v>1338</v>
      </c>
      <c r="O827" s="66">
        <v>1365030.94</v>
      </c>
      <c r="P827" s="66">
        <v>208769.42</v>
      </c>
      <c r="Q827" s="65">
        <v>32118.38</v>
      </c>
      <c r="R827" s="66"/>
      <c r="S827" s="65">
        <v>12649.84</v>
      </c>
      <c r="T827" s="65">
        <f t="shared" si="13"/>
        <v>1618568.5799999998</v>
      </c>
      <c r="U827" s="67" t="s">
        <v>505</v>
      </c>
      <c r="V827" s="67"/>
      <c r="W827" s="66">
        <v>797313.18</v>
      </c>
      <c r="X827" s="68">
        <v>121942.01</v>
      </c>
    </row>
    <row r="828" spans="1:24" s="92" customFormat="1" ht="45" customHeight="1" x14ac:dyDescent="0.25">
      <c r="A828" s="90">
        <v>815</v>
      </c>
      <c r="B828" s="31" t="s">
        <v>3885</v>
      </c>
      <c r="C828" s="31">
        <v>145112</v>
      </c>
      <c r="D828" s="44" t="s">
        <v>2658</v>
      </c>
      <c r="E828" s="44" t="s">
        <v>2662</v>
      </c>
      <c r="F828" s="44" t="s">
        <v>2744</v>
      </c>
      <c r="G828" s="29">
        <v>44392</v>
      </c>
      <c r="H828" s="29">
        <v>44849</v>
      </c>
      <c r="I828" s="30">
        <v>85</v>
      </c>
      <c r="J828" s="31" t="s">
        <v>541</v>
      </c>
      <c r="K828" s="31" t="s">
        <v>819</v>
      </c>
      <c r="L828" s="31" t="s">
        <v>2665</v>
      </c>
      <c r="M828" s="31" t="s">
        <v>36</v>
      </c>
      <c r="N828" s="32" t="s">
        <v>1338</v>
      </c>
      <c r="O828" s="66">
        <v>653548.11</v>
      </c>
      <c r="P828" s="66">
        <v>99954.41</v>
      </c>
      <c r="Q828" s="65">
        <v>15377.6</v>
      </c>
      <c r="R828" s="66"/>
      <c r="S828" s="65">
        <v>73840.69</v>
      </c>
      <c r="T828" s="65">
        <f t="shared" si="13"/>
        <v>842720.81</v>
      </c>
      <c r="U828" s="67" t="s">
        <v>505</v>
      </c>
      <c r="V828" s="67" t="s">
        <v>39</v>
      </c>
      <c r="W828" s="66">
        <v>400703.03</v>
      </c>
      <c r="X828" s="68">
        <v>61283.990000000005</v>
      </c>
    </row>
    <row r="829" spans="1:24" s="92" customFormat="1" ht="45" customHeight="1" x14ac:dyDescent="0.25">
      <c r="A829" s="90">
        <v>816</v>
      </c>
      <c r="B829" s="31" t="s">
        <v>1963</v>
      </c>
      <c r="C829" s="31">
        <v>144823</v>
      </c>
      <c r="D829" s="44" t="s">
        <v>2666</v>
      </c>
      <c r="E829" s="44" t="s">
        <v>2667</v>
      </c>
      <c r="F829" s="44" t="s">
        <v>2745</v>
      </c>
      <c r="G829" s="29">
        <v>44392</v>
      </c>
      <c r="H829" s="29">
        <v>44757</v>
      </c>
      <c r="I829" s="30">
        <v>85</v>
      </c>
      <c r="J829" s="31" t="s">
        <v>541</v>
      </c>
      <c r="K829" s="31" t="s">
        <v>1174</v>
      </c>
      <c r="L829" s="31" t="s">
        <v>2668</v>
      </c>
      <c r="M829" s="31" t="s">
        <v>36</v>
      </c>
      <c r="N829" s="32" t="s">
        <v>1338</v>
      </c>
      <c r="O829" s="66">
        <v>513340.52</v>
      </c>
      <c r="P829" s="66">
        <v>78510.899999999994</v>
      </c>
      <c r="Q829" s="65">
        <v>12078.6</v>
      </c>
      <c r="R829" s="66"/>
      <c r="S829" s="65">
        <v>45635.4</v>
      </c>
      <c r="T829" s="65">
        <f t="shared" si="13"/>
        <v>649565.42000000004</v>
      </c>
      <c r="U829" s="67" t="s">
        <v>505</v>
      </c>
      <c r="V829" s="67" t="s">
        <v>39</v>
      </c>
      <c r="W829" s="66">
        <v>329502.68</v>
      </c>
      <c r="X829" s="68">
        <v>50394.52</v>
      </c>
    </row>
    <row r="830" spans="1:24" s="92" customFormat="1" ht="45" customHeight="1" x14ac:dyDescent="0.25">
      <c r="A830" s="90">
        <v>817</v>
      </c>
      <c r="B830" s="31" t="s">
        <v>3885</v>
      </c>
      <c r="C830" s="31">
        <v>144149</v>
      </c>
      <c r="D830" s="44" t="s">
        <v>2669</v>
      </c>
      <c r="E830" s="44" t="s">
        <v>2671</v>
      </c>
      <c r="F830" s="44" t="s">
        <v>2746</v>
      </c>
      <c r="G830" s="29">
        <v>44392</v>
      </c>
      <c r="H830" s="29">
        <v>44607</v>
      </c>
      <c r="I830" s="30">
        <v>85</v>
      </c>
      <c r="J830" s="31" t="s">
        <v>541</v>
      </c>
      <c r="K830" s="31" t="s">
        <v>592</v>
      </c>
      <c r="L830" s="31" t="s">
        <v>2673</v>
      </c>
      <c r="M830" s="31" t="s">
        <v>36</v>
      </c>
      <c r="N830" s="32" t="s">
        <v>1338</v>
      </c>
      <c r="O830" s="66">
        <v>149154.57</v>
      </c>
      <c r="P830" s="66">
        <v>22811.87</v>
      </c>
      <c r="Q830" s="65">
        <v>3509.52</v>
      </c>
      <c r="R830" s="66"/>
      <c r="S830" s="65">
        <v>132367.14000000001</v>
      </c>
      <c r="T830" s="65">
        <f t="shared" si="13"/>
        <v>307843.09999999998</v>
      </c>
      <c r="U830" s="67" t="s">
        <v>505</v>
      </c>
      <c r="V830" s="67" t="s">
        <v>39</v>
      </c>
      <c r="W830" s="66">
        <v>93199.76999999999</v>
      </c>
      <c r="X830" s="68">
        <v>14254.08</v>
      </c>
    </row>
    <row r="831" spans="1:24" s="92" customFormat="1" ht="45" customHeight="1" x14ac:dyDescent="0.25">
      <c r="A831" s="90">
        <v>818</v>
      </c>
      <c r="B831" s="31" t="s">
        <v>3885</v>
      </c>
      <c r="C831" s="31">
        <v>144032</v>
      </c>
      <c r="D831" s="44" t="s">
        <v>2670</v>
      </c>
      <c r="E831" s="44" t="s">
        <v>2672</v>
      </c>
      <c r="F831" s="44" t="s">
        <v>2747</v>
      </c>
      <c r="G831" s="29">
        <v>44392</v>
      </c>
      <c r="H831" s="29">
        <v>44880</v>
      </c>
      <c r="I831" s="30">
        <v>85</v>
      </c>
      <c r="J831" s="31" t="s">
        <v>541</v>
      </c>
      <c r="K831" s="31" t="s">
        <v>819</v>
      </c>
      <c r="L831" s="31" t="s">
        <v>760</v>
      </c>
      <c r="M831" s="31" t="s">
        <v>36</v>
      </c>
      <c r="N831" s="32" t="s">
        <v>1338</v>
      </c>
      <c r="O831" s="66">
        <v>1510777.17</v>
      </c>
      <c r="P831" s="66">
        <v>231060.03</v>
      </c>
      <c r="Q831" s="65">
        <v>35547.699999999997</v>
      </c>
      <c r="R831" s="66"/>
      <c r="S831" s="65">
        <v>20040</v>
      </c>
      <c r="T831" s="65">
        <f t="shared" si="13"/>
        <v>1797424.9</v>
      </c>
      <c r="U831" s="67" t="s">
        <v>505</v>
      </c>
      <c r="V831" s="67" t="s">
        <v>39</v>
      </c>
      <c r="W831" s="66">
        <v>991731.12</v>
      </c>
      <c r="X831" s="68">
        <v>151676.52000000002</v>
      </c>
    </row>
    <row r="832" spans="1:24" s="92" customFormat="1" ht="45" customHeight="1" x14ac:dyDescent="0.25">
      <c r="A832" s="90">
        <v>819</v>
      </c>
      <c r="B832" s="31" t="s">
        <v>3885</v>
      </c>
      <c r="C832" s="31">
        <v>144465</v>
      </c>
      <c r="D832" s="44" t="s">
        <v>2676</v>
      </c>
      <c r="E832" s="44" t="s">
        <v>2675</v>
      </c>
      <c r="F832" s="44" t="s">
        <v>2736</v>
      </c>
      <c r="G832" s="29">
        <v>44393</v>
      </c>
      <c r="H832" s="29">
        <v>44758</v>
      </c>
      <c r="I832" s="30">
        <v>85</v>
      </c>
      <c r="J832" s="31" t="s">
        <v>541</v>
      </c>
      <c r="K832" s="31" t="s">
        <v>1177</v>
      </c>
      <c r="L832" s="31" t="s">
        <v>2674</v>
      </c>
      <c r="M832" s="31" t="s">
        <v>36</v>
      </c>
      <c r="N832" s="32" t="s">
        <v>1338</v>
      </c>
      <c r="O832" s="66">
        <v>301942.07</v>
      </c>
      <c r="P832" s="66">
        <v>46179.35</v>
      </c>
      <c r="Q832" s="65">
        <v>7104.54</v>
      </c>
      <c r="R832" s="66"/>
      <c r="S832" s="65">
        <v>12649.84</v>
      </c>
      <c r="T832" s="65">
        <f t="shared" si="13"/>
        <v>367875.8</v>
      </c>
      <c r="U832" s="67" t="s">
        <v>505</v>
      </c>
      <c r="V832" s="67" t="s">
        <v>39</v>
      </c>
      <c r="W832" s="66">
        <v>176772.12</v>
      </c>
      <c r="X832" s="68">
        <v>27035.73</v>
      </c>
    </row>
    <row r="833" spans="1:24" s="92" customFormat="1" ht="45" customHeight="1" x14ac:dyDescent="0.25">
      <c r="A833" s="90">
        <v>820</v>
      </c>
      <c r="B833" s="31" t="s">
        <v>1963</v>
      </c>
      <c r="C833" s="31">
        <v>144202</v>
      </c>
      <c r="D833" s="44" t="s">
        <v>2678</v>
      </c>
      <c r="E833" s="44" t="s">
        <v>2677</v>
      </c>
      <c r="F833" s="44" t="s">
        <v>2748</v>
      </c>
      <c r="G833" s="29">
        <v>44393</v>
      </c>
      <c r="H833" s="29">
        <v>44667</v>
      </c>
      <c r="I833" s="30">
        <v>85</v>
      </c>
      <c r="J833" s="31" t="s">
        <v>326</v>
      </c>
      <c r="K833" s="31" t="s">
        <v>347</v>
      </c>
      <c r="L833" s="31" t="s">
        <v>2679</v>
      </c>
      <c r="M833" s="31" t="s">
        <v>36</v>
      </c>
      <c r="N833" s="32" t="s">
        <v>1338</v>
      </c>
      <c r="O833" s="66">
        <v>217698.84</v>
      </c>
      <c r="P833" s="66">
        <v>33297.46</v>
      </c>
      <c r="Q833" s="65">
        <v>5119.9799999999996</v>
      </c>
      <c r="R833" s="66"/>
      <c r="S833" s="65">
        <v>12649.84</v>
      </c>
      <c r="T833" s="65">
        <f t="shared" si="13"/>
        <v>268766.12</v>
      </c>
      <c r="U833" s="67" t="s">
        <v>505</v>
      </c>
      <c r="V833" s="67" t="s">
        <v>39</v>
      </c>
      <c r="W833" s="66">
        <v>158446.44999999998</v>
      </c>
      <c r="X833" s="68">
        <v>24233.95</v>
      </c>
    </row>
    <row r="834" spans="1:24" s="92" customFormat="1" ht="45" customHeight="1" x14ac:dyDescent="0.25">
      <c r="A834" s="90">
        <v>821</v>
      </c>
      <c r="B834" s="31" t="s">
        <v>3885</v>
      </c>
      <c r="C834" s="31">
        <v>145332</v>
      </c>
      <c r="D834" s="44" t="s">
        <v>2681</v>
      </c>
      <c r="E834" s="44" t="s">
        <v>2680</v>
      </c>
      <c r="F834" s="44" t="s">
        <v>2749</v>
      </c>
      <c r="G834" s="29">
        <v>44393</v>
      </c>
      <c r="H834" s="29">
        <v>44758</v>
      </c>
      <c r="I834" s="30">
        <v>85</v>
      </c>
      <c r="J834" s="31" t="s">
        <v>541</v>
      </c>
      <c r="K834" s="31" t="s">
        <v>1174</v>
      </c>
      <c r="L834" s="31" t="s">
        <v>2690</v>
      </c>
      <c r="M834" s="31" t="s">
        <v>36</v>
      </c>
      <c r="N834" s="32" t="s">
        <v>1338</v>
      </c>
      <c r="O834" s="66">
        <v>427336.55</v>
      </c>
      <c r="P834" s="66">
        <v>75412.33</v>
      </c>
      <c r="Q834" s="65">
        <v>0</v>
      </c>
      <c r="R834" s="66"/>
      <c r="S834" s="65">
        <v>15023.75</v>
      </c>
      <c r="T834" s="65">
        <f t="shared" si="13"/>
        <v>517772.63</v>
      </c>
      <c r="U834" s="67" t="s">
        <v>505</v>
      </c>
      <c r="V834" s="67" t="s">
        <v>39</v>
      </c>
      <c r="W834" s="66">
        <v>413771.96</v>
      </c>
      <c r="X834" s="68">
        <v>73018.579999999987</v>
      </c>
    </row>
    <row r="835" spans="1:24" s="92" customFormat="1" ht="45" customHeight="1" x14ac:dyDescent="0.25">
      <c r="A835" s="90">
        <v>822</v>
      </c>
      <c r="B835" s="31" t="s">
        <v>1963</v>
      </c>
      <c r="C835" s="31">
        <v>145439</v>
      </c>
      <c r="D835" s="44" t="s">
        <v>2682</v>
      </c>
      <c r="E835" s="44" t="s">
        <v>2686</v>
      </c>
      <c r="F835" s="44" t="s">
        <v>2750</v>
      </c>
      <c r="G835" s="29">
        <v>44393</v>
      </c>
      <c r="H835" s="29">
        <v>44850</v>
      </c>
      <c r="I835" s="30">
        <v>85</v>
      </c>
      <c r="J835" s="31" t="s">
        <v>498</v>
      </c>
      <c r="K835" s="31" t="s">
        <v>863</v>
      </c>
      <c r="L835" s="31" t="s">
        <v>2691</v>
      </c>
      <c r="M835" s="31" t="s">
        <v>36</v>
      </c>
      <c r="N835" s="32" t="s">
        <v>1338</v>
      </c>
      <c r="O835" s="66">
        <v>334240.15000000002</v>
      </c>
      <c r="P835" s="66">
        <v>58983.55</v>
      </c>
      <c r="Q835" s="65">
        <v>0</v>
      </c>
      <c r="R835" s="66"/>
      <c r="S835" s="65">
        <v>14280</v>
      </c>
      <c r="T835" s="65">
        <f t="shared" si="13"/>
        <v>407503.7</v>
      </c>
      <c r="U835" s="67" t="s">
        <v>505</v>
      </c>
      <c r="V835" s="67" t="s">
        <v>39</v>
      </c>
      <c r="W835" s="66">
        <v>242401.26</v>
      </c>
      <c r="X835" s="68">
        <v>42776.69</v>
      </c>
    </row>
    <row r="836" spans="1:24" s="92" customFormat="1" ht="45" customHeight="1" x14ac:dyDescent="0.25">
      <c r="A836" s="90">
        <v>823</v>
      </c>
      <c r="B836" s="31" t="s">
        <v>1963</v>
      </c>
      <c r="C836" s="31">
        <v>144993</v>
      </c>
      <c r="D836" s="44" t="s">
        <v>2683</v>
      </c>
      <c r="E836" s="44" t="s">
        <v>2687</v>
      </c>
      <c r="F836" s="44" t="s">
        <v>2751</v>
      </c>
      <c r="G836" s="29">
        <v>44393</v>
      </c>
      <c r="H836" s="29">
        <v>44758</v>
      </c>
      <c r="I836" s="30">
        <v>85</v>
      </c>
      <c r="J836" s="31" t="s">
        <v>541</v>
      </c>
      <c r="K836" s="31" t="s">
        <v>1174</v>
      </c>
      <c r="L836" s="31" t="s">
        <v>2692</v>
      </c>
      <c r="M836" s="31" t="s">
        <v>36</v>
      </c>
      <c r="N836" s="32" t="s">
        <v>1338</v>
      </c>
      <c r="O836" s="66">
        <v>525582.86</v>
      </c>
      <c r="P836" s="66">
        <v>80383.25</v>
      </c>
      <c r="Q836" s="65">
        <v>12366.66</v>
      </c>
      <c r="R836" s="66"/>
      <c r="S836" s="65">
        <v>46045.4</v>
      </c>
      <c r="T836" s="65">
        <f t="shared" si="13"/>
        <v>664378.17000000004</v>
      </c>
      <c r="U836" s="67" t="s">
        <v>505</v>
      </c>
      <c r="V836" s="67" t="s">
        <v>39</v>
      </c>
      <c r="W836" s="66">
        <v>276745.38</v>
      </c>
      <c r="X836" s="68">
        <v>42325.760000000002</v>
      </c>
    </row>
    <row r="837" spans="1:24" s="92" customFormat="1" ht="45" customHeight="1" x14ac:dyDescent="0.25">
      <c r="A837" s="90">
        <v>824</v>
      </c>
      <c r="B837" s="31" t="s">
        <v>1963</v>
      </c>
      <c r="C837" s="31">
        <v>144965</v>
      </c>
      <c r="D837" s="44" t="s">
        <v>2684</v>
      </c>
      <c r="E837" s="44" t="s">
        <v>2688</v>
      </c>
      <c r="F837" s="44" t="s">
        <v>2752</v>
      </c>
      <c r="G837" s="29">
        <v>44393</v>
      </c>
      <c r="H837" s="29">
        <v>44911</v>
      </c>
      <c r="I837" s="30">
        <v>85</v>
      </c>
      <c r="J837" s="31" t="s">
        <v>326</v>
      </c>
      <c r="K837" s="31" t="s">
        <v>531</v>
      </c>
      <c r="L837" s="31" t="s">
        <v>2693</v>
      </c>
      <c r="M837" s="31" t="s">
        <v>36</v>
      </c>
      <c r="N837" s="32" t="s">
        <v>1338</v>
      </c>
      <c r="O837" s="66">
        <v>1223866.73</v>
      </c>
      <c r="P837" s="66">
        <v>187179.63</v>
      </c>
      <c r="Q837" s="65">
        <v>28796.86</v>
      </c>
      <c r="R837" s="66"/>
      <c r="S837" s="65">
        <v>60499.85</v>
      </c>
      <c r="T837" s="65">
        <f t="shared" si="13"/>
        <v>1500343.07</v>
      </c>
      <c r="U837" s="67" t="s">
        <v>505</v>
      </c>
      <c r="V837" s="67" t="s">
        <v>39</v>
      </c>
      <c r="W837" s="66">
        <v>711537.04</v>
      </c>
      <c r="X837" s="68">
        <v>108823.32</v>
      </c>
    </row>
    <row r="838" spans="1:24" s="92" customFormat="1" ht="45" customHeight="1" x14ac:dyDescent="0.25">
      <c r="A838" s="90">
        <v>825</v>
      </c>
      <c r="B838" s="31" t="s">
        <v>1963</v>
      </c>
      <c r="C838" s="31">
        <v>145392</v>
      </c>
      <c r="D838" s="44" t="s">
        <v>2685</v>
      </c>
      <c r="E838" s="44" t="s">
        <v>2689</v>
      </c>
      <c r="F838" s="44" t="s">
        <v>2753</v>
      </c>
      <c r="G838" s="29">
        <v>44393</v>
      </c>
      <c r="H838" s="29">
        <v>44820</v>
      </c>
      <c r="I838" s="30">
        <v>85</v>
      </c>
      <c r="J838" s="31" t="s">
        <v>541</v>
      </c>
      <c r="K838" s="31" t="s">
        <v>1227</v>
      </c>
      <c r="L838" s="31" t="s">
        <v>2694</v>
      </c>
      <c r="M838" s="31" t="s">
        <v>36</v>
      </c>
      <c r="N838" s="32" t="s">
        <v>1338</v>
      </c>
      <c r="O838" s="66">
        <v>590062.56999999995</v>
      </c>
      <c r="P838" s="66">
        <v>90244.85</v>
      </c>
      <c r="Q838" s="65">
        <v>13883.84</v>
      </c>
      <c r="R838" s="66"/>
      <c r="S838" s="65">
        <v>36985.199999999997</v>
      </c>
      <c r="T838" s="65">
        <f t="shared" si="13"/>
        <v>731176.45999999985</v>
      </c>
      <c r="U838" s="67" t="s">
        <v>505</v>
      </c>
      <c r="V838" s="67" t="s">
        <v>39</v>
      </c>
      <c r="W838" s="66">
        <v>581474.43999999994</v>
      </c>
      <c r="X838" s="68">
        <v>88931.37000000001</v>
      </c>
    </row>
    <row r="839" spans="1:24" s="92" customFormat="1" ht="45" customHeight="1" x14ac:dyDescent="0.25">
      <c r="A839" s="90">
        <v>826</v>
      </c>
      <c r="B839" s="31" t="s">
        <v>1963</v>
      </c>
      <c r="C839" s="31">
        <v>145248</v>
      </c>
      <c r="D839" s="44" t="s">
        <v>2756</v>
      </c>
      <c r="E839" s="44" t="s">
        <v>2755</v>
      </c>
      <c r="F839" s="44" t="s">
        <v>2728</v>
      </c>
      <c r="G839" s="29">
        <v>44393</v>
      </c>
      <c r="H839" s="29">
        <v>44757</v>
      </c>
      <c r="I839" s="30">
        <v>85</v>
      </c>
      <c r="J839" s="31" t="s">
        <v>326</v>
      </c>
      <c r="K839" s="31" t="s">
        <v>327</v>
      </c>
      <c r="L839" s="31" t="s">
        <v>2757</v>
      </c>
      <c r="M839" s="31" t="s">
        <v>36</v>
      </c>
      <c r="N839" s="32" t="s">
        <v>1338</v>
      </c>
      <c r="O839" s="66">
        <v>319681.78000000003</v>
      </c>
      <c r="P839" s="66">
        <v>48892.5</v>
      </c>
      <c r="Q839" s="65">
        <v>7521.93</v>
      </c>
      <c r="R839" s="66"/>
      <c r="S839" s="65">
        <v>21180</v>
      </c>
      <c r="T839" s="65">
        <f t="shared" si="13"/>
        <v>397276.21</v>
      </c>
      <c r="U839" s="67" t="s">
        <v>505</v>
      </c>
      <c r="V839" s="67" t="s">
        <v>39</v>
      </c>
      <c r="W839" s="66">
        <v>176929.04</v>
      </c>
      <c r="X839" s="68">
        <v>27059.73</v>
      </c>
    </row>
    <row r="840" spans="1:24" s="92" customFormat="1" ht="45" customHeight="1" x14ac:dyDescent="0.25">
      <c r="A840" s="90">
        <v>827</v>
      </c>
      <c r="B840" s="31" t="s">
        <v>3885</v>
      </c>
      <c r="C840" s="31">
        <v>144318</v>
      </c>
      <c r="D840" s="44" t="s">
        <v>2696</v>
      </c>
      <c r="E840" s="44" t="s">
        <v>2695</v>
      </c>
      <c r="F840" s="44" t="s">
        <v>2743</v>
      </c>
      <c r="G840" s="29">
        <v>44393</v>
      </c>
      <c r="H840" s="29">
        <v>44820</v>
      </c>
      <c r="I840" s="30">
        <v>85</v>
      </c>
      <c r="J840" s="31" t="s">
        <v>308</v>
      </c>
      <c r="K840" s="31" t="s">
        <v>714</v>
      </c>
      <c r="L840" s="31" t="s">
        <v>2697</v>
      </c>
      <c r="M840" s="31" t="s">
        <v>36</v>
      </c>
      <c r="N840" s="32" t="s">
        <v>1338</v>
      </c>
      <c r="O840" s="66">
        <v>611746.93000000005</v>
      </c>
      <c r="P840" s="66">
        <v>93561.29</v>
      </c>
      <c r="Q840" s="65">
        <v>14394.05</v>
      </c>
      <c r="R840" s="66"/>
      <c r="S840" s="65">
        <v>6900</v>
      </c>
      <c r="T840" s="65">
        <f t="shared" si="13"/>
        <v>726602.27000000014</v>
      </c>
      <c r="U840" s="67" t="s">
        <v>505</v>
      </c>
      <c r="V840" s="67" t="s">
        <v>39</v>
      </c>
      <c r="W840" s="66">
        <v>393507.07</v>
      </c>
      <c r="X840" s="68">
        <v>60183.43</v>
      </c>
    </row>
    <row r="841" spans="1:24" s="92" customFormat="1" ht="45" customHeight="1" x14ac:dyDescent="0.25">
      <c r="A841" s="90">
        <v>828</v>
      </c>
      <c r="B841" s="31" t="s">
        <v>2409</v>
      </c>
      <c r="C841" s="31">
        <v>142466</v>
      </c>
      <c r="D841" s="44" t="s">
        <v>2698</v>
      </c>
      <c r="E841" s="44" t="s">
        <v>1482</v>
      </c>
      <c r="F841" s="44" t="s">
        <v>2754</v>
      </c>
      <c r="G841" s="29">
        <v>44393</v>
      </c>
      <c r="H841" s="29">
        <v>45123</v>
      </c>
      <c r="I841" s="30">
        <v>85</v>
      </c>
      <c r="J841" s="31" t="s">
        <v>2278</v>
      </c>
      <c r="K841" s="31" t="s">
        <v>764</v>
      </c>
      <c r="L841" s="31" t="s">
        <v>765</v>
      </c>
      <c r="M841" s="31" t="s">
        <v>27</v>
      </c>
      <c r="N841" s="32" t="s">
        <v>209</v>
      </c>
      <c r="O841" s="66">
        <v>20980528.75</v>
      </c>
      <c r="P841" s="66">
        <v>3702446.25</v>
      </c>
      <c r="Q841" s="65">
        <v>10330375</v>
      </c>
      <c r="R841" s="66"/>
      <c r="S841" s="65">
        <v>6798073.5</v>
      </c>
      <c r="T841" s="65">
        <f t="shared" si="13"/>
        <v>41811423.5</v>
      </c>
      <c r="U841" s="67" t="s">
        <v>38</v>
      </c>
      <c r="V841" s="67"/>
      <c r="W841" s="66">
        <v>19580723.09</v>
      </c>
      <c r="X841" s="68">
        <v>3455421.72</v>
      </c>
    </row>
    <row r="842" spans="1:24" s="92" customFormat="1" ht="45" customHeight="1" x14ac:dyDescent="0.25">
      <c r="A842" s="90">
        <v>829</v>
      </c>
      <c r="B842" s="31" t="s">
        <v>3885</v>
      </c>
      <c r="C842" s="31">
        <v>144882</v>
      </c>
      <c r="D842" s="44" t="s">
        <v>2758</v>
      </c>
      <c r="E842" s="44" t="s">
        <v>2760</v>
      </c>
      <c r="F842" s="44" t="s">
        <v>3080</v>
      </c>
      <c r="G842" s="29">
        <v>44393</v>
      </c>
      <c r="H842" s="29">
        <v>44881</v>
      </c>
      <c r="I842" s="30">
        <v>85</v>
      </c>
      <c r="J842" s="31" t="s">
        <v>541</v>
      </c>
      <c r="K842" s="31" t="s">
        <v>592</v>
      </c>
      <c r="L842" s="31" t="s">
        <v>2763</v>
      </c>
      <c r="M842" s="31" t="s">
        <v>36</v>
      </c>
      <c r="N842" s="32" t="s">
        <v>1338</v>
      </c>
      <c r="O842" s="66">
        <v>1045905.17</v>
      </c>
      <c r="P842" s="66">
        <v>159961.96</v>
      </c>
      <c r="Q842" s="65">
        <v>24609.53</v>
      </c>
      <c r="R842" s="66"/>
      <c r="S842" s="65">
        <v>0</v>
      </c>
      <c r="T842" s="65">
        <f t="shared" ref="T842:T905" si="14">SUM(O842:S842)</f>
        <v>1230476.6600000001</v>
      </c>
      <c r="U842" s="67" t="s">
        <v>505</v>
      </c>
      <c r="V842" s="67" t="s">
        <v>39</v>
      </c>
      <c r="W842" s="66">
        <v>553965.25999999989</v>
      </c>
      <c r="X842" s="68">
        <v>84724.1</v>
      </c>
    </row>
    <row r="843" spans="1:24" s="92" customFormat="1" ht="45" customHeight="1" x14ac:dyDescent="0.25">
      <c r="A843" s="90">
        <v>830</v>
      </c>
      <c r="B843" s="31" t="s">
        <v>3885</v>
      </c>
      <c r="C843" s="31">
        <v>145322</v>
      </c>
      <c r="D843" s="44" t="s">
        <v>2759</v>
      </c>
      <c r="E843" s="44" t="s">
        <v>2761</v>
      </c>
      <c r="F843" s="44" t="s">
        <v>2154</v>
      </c>
      <c r="G843" s="29">
        <v>44396</v>
      </c>
      <c r="H843" s="29">
        <v>45188</v>
      </c>
      <c r="I843" s="30">
        <v>85</v>
      </c>
      <c r="J843" s="31" t="s">
        <v>498</v>
      </c>
      <c r="K843" s="31" t="s">
        <v>759</v>
      </c>
      <c r="L843" s="31" t="s">
        <v>2764</v>
      </c>
      <c r="M843" s="31" t="s">
        <v>36</v>
      </c>
      <c r="N843" s="32" t="s">
        <v>1338</v>
      </c>
      <c r="O843" s="66">
        <v>230665.52</v>
      </c>
      <c r="P843" s="66">
        <v>35383.51</v>
      </c>
      <c r="Q843" s="65">
        <v>5429.6</v>
      </c>
      <c r="R843" s="66"/>
      <c r="S843" s="65">
        <v>0</v>
      </c>
      <c r="T843" s="65">
        <f t="shared" si="14"/>
        <v>271478.62999999995</v>
      </c>
      <c r="U843" s="67" t="s">
        <v>38</v>
      </c>
      <c r="V843" s="67" t="s">
        <v>39</v>
      </c>
      <c r="W843" s="66">
        <v>0</v>
      </c>
      <c r="X843" s="68">
        <v>0</v>
      </c>
    </row>
    <row r="844" spans="1:24" s="92" customFormat="1" ht="45" customHeight="1" x14ac:dyDescent="0.25">
      <c r="A844" s="90">
        <v>831</v>
      </c>
      <c r="B844" s="31" t="s">
        <v>1963</v>
      </c>
      <c r="C844" s="31">
        <v>144721</v>
      </c>
      <c r="D844" s="44" t="s">
        <v>2765</v>
      </c>
      <c r="E844" s="44" t="s">
        <v>2766</v>
      </c>
      <c r="F844" s="44" t="s">
        <v>3081</v>
      </c>
      <c r="G844" s="29">
        <v>44396</v>
      </c>
      <c r="H844" s="29">
        <v>44914</v>
      </c>
      <c r="I844" s="30">
        <v>85</v>
      </c>
      <c r="J844" s="31" t="s">
        <v>24</v>
      </c>
      <c r="K844" s="31" t="s">
        <v>578</v>
      </c>
      <c r="L844" s="31" t="s">
        <v>579</v>
      </c>
      <c r="M844" s="31" t="s">
        <v>36</v>
      </c>
      <c r="N844" s="32" t="s">
        <v>1338</v>
      </c>
      <c r="O844" s="66">
        <v>242123.97</v>
      </c>
      <c r="P844" s="66">
        <v>37030.720000000001</v>
      </c>
      <c r="Q844" s="65">
        <v>5697.04</v>
      </c>
      <c r="R844" s="66"/>
      <c r="S844" s="65">
        <v>4998</v>
      </c>
      <c r="T844" s="65">
        <f t="shared" si="14"/>
        <v>289849.73</v>
      </c>
      <c r="U844" s="67" t="s">
        <v>505</v>
      </c>
      <c r="V844" s="67" t="s">
        <v>39</v>
      </c>
      <c r="W844" s="66">
        <v>136085.87</v>
      </c>
      <c r="X844" s="68">
        <v>20813.13</v>
      </c>
    </row>
    <row r="845" spans="1:24" s="92" customFormat="1" ht="45" customHeight="1" x14ac:dyDescent="0.25">
      <c r="A845" s="90">
        <v>832</v>
      </c>
      <c r="B845" s="31" t="s">
        <v>3885</v>
      </c>
      <c r="C845" s="31">
        <v>144350</v>
      </c>
      <c r="D845" s="44" t="s">
        <v>2769</v>
      </c>
      <c r="E845" s="44" t="s">
        <v>2770</v>
      </c>
      <c r="F845" s="44" t="s">
        <v>3082</v>
      </c>
      <c r="G845" s="29">
        <v>44396</v>
      </c>
      <c r="H845" s="29">
        <v>44823</v>
      </c>
      <c r="I845" s="30">
        <v>85</v>
      </c>
      <c r="J845" s="31" t="s">
        <v>34</v>
      </c>
      <c r="K845" s="31" t="s">
        <v>35</v>
      </c>
      <c r="L845" s="31" t="s">
        <v>2774</v>
      </c>
      <c r="M845" s="31" t="s">
        <v>36</v>
      </c>
      <c r="N845" s="32" t="s">
        <v>1338</v>
      </c>
      <c r="O845" s="66">
        <v>1099453.6499999999</v>
      </c>
      <c r="P845" s="66">
        <v>168151.73</v>
      </c>
      <c r="Q845" s="65">
        <v>25869.5</v>
      </c>
      <c r="R845" s="66"/>
      <c r="S845" s="65">
        <v>12649.84</v>
      </c>
      <c r="T845" s="65">
        <f t="shared" si="14"/>
        <v>1306124.72</v>
      </c>
      <c r="U845" s="67" t="s">
        <v>505</v>
      </c>
      <c r="V845" s="67" t="s">
        <v>39</v>
      </c>
      <c r="W845" s="66">
        <v>526965.79</v>
      </c>
      <c r="X845" s="68">
        <v>80594.77</v>
      </c>
    </row>
    <row r="846" spans="1:24" s="92" customFormat="1" ht="45" customHeight="1" x14ac:dyDescent="0.25">
      <c r="A846" s="90">
        <v>833</v>
      </c>
      <c r="B846" s="31" t="s">
        <v>3885</v>
      </c>
      <c r="C846" s="31">
        <v>145304</v>
      </c>
      <c r="D846" s="44" t="s">
        <v>3057</v>
      </c>
      <c r="E846" s="44" t="s">
        <v>2771</v>
      </c>
      <c r="F846" s="44" t="s">
        <v>3083</v>
      </c>
      <c r="G846" s="29">
        <v>44396</v>
      </c>
      <c r="H846" s="29">
        <v>44761</v>
      </c>
      <c r="I846" s="30">
        <v>85</v>
      </c>
      <c r="J846" s="31" t="s">
        <v>308</v>
      </c>
      <c r="K846" s="31" t="s">
        <v>1175</v>
      </c>
      <c r="L846" s="31" t="s">
        <v>2775</v>
      </c>
      <c r="M846" s="31" t="s">
        <v>36</v>
      </c>
      <c r="N846" s="32" t="s">
        <v>1338</v>
      </c>
      <c r="O846" s="66">
        <v>297372.05</v>
      </c>
      <c r="P846" s="66">
        <v>45480.43</v>
      </c>
      <c r="Q846" s="65">
        <v>6996.99</v>
      </c>
      <c r="R846" s="66"/>
      <c r="S846" s="65">
        <v>0</v>
      </c>
      <c r="T846" s="65">
        <f t="shared" si="14"/>
        <v>349849.47</v>
      </c>
      <c r="U846" s="67" t="s">
        <v>505</v>
      </c>
      <c r="V846" s="67"/>
      <c r="W846" s="66">
        <v>179736.53</v>
      </c>
      <c r="X846" s="68">
        <v>27489.119999999999</v>
      </c>
    </row>
    <row r="847" spans="1:24" s="92" customFormat="1" ht="45" customHeight="1" x14ac:dyDescent="0.25">
      <c r="A847" s="90">
        <v>834</v>
      </c>
      <c r="B847" s="31" t="s">
        <v>1963</v>
      </c>
      <c r="C847" s="31">
        <v>144600</v>
      </c>
      <c r="D847" s="44" t="s">
        <v>2767</v>
      </c>
      <c r="E847" s="44" t="s">
        <v>2772</v>
      </c>
      <c r="F847" s="44" t="s">
        <v>3084</v>
      </c>
      <c r="G847" s="29">
        <v>44396</v>
      </c>
      <c r="H847" s="29">
        <v>44853</v>
      </c>
      <c r="I847" s="30">
        <v>85</v>
      </c>
      <c r="J847" s="31" t="s">
        <v>24</v>
      </c>
      <c r="K847" s="31" t="s">
        <v>25</v>
      </c>
      <c r="L847" s="31" t="s">
        <v>2776</v>
      </c>
      <c r="M847" s="31" t="s">
        <v>36</v>
      </c>
      <c r="N847" s="32" t="s">
        <v>1338</v>
      </c>
      <c r="O847" s="66">
        <v>163685.9</v>
      </c>
      <c r="P847" s="66">
        <v>25034.33</v>
      </c>
      <c r="Q847" s="65">
        <v>3851.42</v>
      </c>
      <c r="R847" s="66"/>
      <c r="S847" s="65">
        <v>24837</v>
      </c>
      <c r="T847" s="65">
        <f t="shared" si="14"/>
        <v>217408.65</v>
      </c>
      <c r="U847" s="67" t="s">
        <v>505</v>
      </c>
      <c r="V847" s="67" t="s">
        <v>39</v>
      </c>
      <c r="W847" s="66">
        <v>105600.25</v>
      </c>
      <c r="X847" s="68">
        <v>16150.650000000001</v>
      </c>
    </row>
    <row r="848" spans="1:24" s="92" customFormat="1" ht="45" customHeight="1" x14ac:dyDescent="0.25">
      <c r="A848" s="90">
        <v>835</v>
      </c>
      <c r="B848" s="31" t="s">
        <v>3885</v>
      </c>
      <c r="C848" s="31">
        <v>144621</v>
      </c>
      <c r="D848" s="44" t="s">
        <v>2768</v>
      </c>
      <c r="E848" s="44" t="s">
        <v>2773</v>
      </c>
      <c r="F848" s="44" t="s">
        <v>3085</v>
      </c>
      <c r="G848" s="29">
        <v>44396</v>
      </c>
      <c r="H848" s="29">
        <v>44761</v>
      </c>
      <c r="I848" s="30">
        <v>85</v>
      </c>
      <c r="J848" s="31" t="s">
        <v>541</v>
      </c>
      <c r="K848" s="31" t="s">
        <v>592</v>
      </c>
      <c r="L848" s="31" t="s">
        <v>2777</v>
      </c>
      <c r="M848" s="31" t="s">
        <v>36</v>
      </c>
      <c r="N848" s="32" t="s">
        <v>1338</v>
      </c>
      <c r="O848" s="66">
        <v>396907.79</v>
      </c>
      <c r="P848" s="66">
        <v>70042.55</v>
      </c>
      <c r="Q848" s="65">
        <v>0</v>
      </c>
      <c r="R848" s="66"/>
      <c r="S848" s="65">
        <v>18205</v>
      </c>
      <c r="T848" s="65">
        <f t="shared" si="14"/>
        <v>485155.33999999997</v>
      </c>
      <c r="U848" s="67" t="s">
        <v>505</v>
      </c>
      <c r="V848" s="67"/>
      <c r="W848" s="66">
        <v>255520.93000000002</v>
      </c>
      <c r="X848" s="68">
        <v>45091.92</v>
      </c>
    </row>
    <row r="849" spans="1:24" s="92" customFormat="1" ht="45" customHeight="1" x14ac:dyDescent="0.25">
      <c r="A849" s="90">
        <v>836</v>
      </c>
      <c r="B849" s="31" t="s">
        <v>3885</v>
      </c>
      <c r="C849" s="31">
        <v>144266</v>
      </c>
      <c r="D849" s="44" t="s">
        <v>3058</v>
      </c>
      <c r="E849" s="44" t="s">
        <v>2778</v>
      </c>
      <c r="F849" s="44" t="s">
        <v>3086</v>
      </c>
      <c r="G849" s="29">
        <v>44396</v>
      </c>
      <c r="H849" s="29">
        <v>44761</v>
      </c>
      <c r="I849" s="30">
        <v>85</v>
      </c>
      <c r="J849" s="31" t="s">
        <v>2278</v>
      </c>
      <c r="K849" s="31" t="s">
        <v>764</v>
      </c>
      <c r="L849" s="31" t="s">
        <v>2779</v>
      </c>
      <c r="M849" s="31" t="s">
        <v>36</v>
      </c>
      <c r="N849" s="32" t="s">
        <v>1338</v>
      </c>
      <c r="O849" s="66">
        <v>328785.46999999997</v>
      </c>
      <c r="P849" s="66">
        <v>50284.82</v>
      </c>
      <c r="Q849" s="65">
        <v>7736.15</v>
      </c>
      <c r="R849" s="66"/>
      <c r="S849" s="65">
        <v>12649.84</v>
      </c>
      <c r="T849" s="65">
        <f t="shared" si="14"/>
        <v>399456.28</v>
      </c>
      <c r="U849" s="67" t="s">
        <v>505</v>
      </c>
      <c r="V849" s="67" t="s">
        <v>39</v>
      </c>
      <c r="W849" s="66">
        <v>204475.97</v>
      </c>
      <c r="X849" s="68">
        <v>31272.79</v>
      </c>
    </row>
    <row r="850" spans="1:24" s="92" customFormat="1" ht="45" customHeight="1" x14ac:dyDescent="0.25">
      <c r="A850" s="90">
        <v>837</v>
      </c>
      <c r="B850" s="31" t="s">
        <v>3885</v>
      </c>
      <c r="C850" s="31">
        <v>144256</v>
      </c>
      <c r="D850" s="44" t="s">
        <v>2783</v>
      </c>
      <c r="E850" s="44" t="s">
        <v>2780</v>
      </c>
      <c r="F850" s="44" t="s">
        <v>3087</v>
      </c>
      <c r="G850" s="29">
        <v>44396</v>
      </c>
      <c r="H850" s="29">
        <v>45065</v>
      </c>
      <c r="I850" s="30">
        <v>85</v>
      </c>
      <c r="J850" s="31" t="s">
        <v>498</v>
      </c>
      <c r="K850" s="31" t="s">
        <v>759</v>
      </c>
      <c r="L850" s="31" t="s">
        <v>2785</v>
      </c>
      <c r="M850" s="31" t="s">
        <v>36</v>
      </c>
      <c r="N850" s="32" t="s">
        <v>1338</v>
      </c>
      <c r="O850" s="66">
        <v>774915.67</v>
      </c>
      <c r="P850" s="66">
        <v>118516.49</v>
      </c>
      <c r="Q850" s="65">
        <v>18233.330000000002</v>
      </c>
      <c r="R850" s="66"/>
      <c r="S850" s="65">
        <v>86101.02</v>
      </c>
      <c r="T850" s="65">
        <f t="shared" si="14"/>
        <v>997766.51</v>
      </c>
      <c r="U850" s="67" t="s">
        <v>38</v>
      </c>
      <c r="V850" s="67" t="s">
        <v>39</v>
      </c>
      <c r="W850" s="66">
        <v>0</v>
      </c>
      <c r="X850" s="68">
        <v>0</v>
      </c>
    </row>
    <row r="851" spans="1:24" s="92" customFormat="1" ht="45" customHeight="1" x14ac:dyDescent="0.25">
      <c r="A851" s="90">
        <v>838</v>
      </c>
      <c r="B851" s="31" t="s">
        <v>3885</v>
      </c>
      <c r="C851" s="31">
        <v>144263</v>
      </c>
      <c r="D851" s="44" t="s">
        <v>3059</v>
      </c>
      <c r="E851" s="44" t="s">
        <v>2781</v>
      </c>
      <c r="F851" s="44" t="s">
        <v>2743</v>
      </c>
      <c r="G851" s="29">
        <v>44396</v>
      </c>
      <c r="H851" s="29">
        <v>44823</v>
      </c>
      <c r="I851" s="30">
        <v>85</v>
      </c>
      <c r="J851" s="31" t="s">
        <v>326</v>
      </c>
      <c r="K851" s="31" t="s">
        <v>347</v>
      </c>
      <c r="L851" s="31" t="s">
        <v>2786</v>
      </c>
      <c r="M851" s="31" t="s">
        <v>36</v>
      </c>
      <c r="N851" s="32" t="s">
        <v>1338</v>
      </c>
      <c r="O851" s="66">
        <v>739286.59</v>
      </c>
      <c r="P851" s="66">
        <v>113067.36</v>
      </c>
      <c r="Q851" s="65">
        <v>17394.98</v>
      </c>
      <c r="R851" s="66"/>
      <c r="S851" s="65">
        <v>12649.84</v>
      </c>
      <c r="T851" s="65">
        <f t="shared" si="14"/>
        <v>882398.7699999999</v>
      </c>
      <c r="U851" s="67" t="s">
        <v>505</v>
      </c>
      <c r="V851" s="67" t="s">
        <v>39</v>
      </c>
      <c r="W851" s="66">
        <v>462000.26</v>
      </c>
      <c r="X851" s="68">
        <v>70658.87000000001</v>
      </c>
    </row>
    <row r="852" spans="1:24" s="92" customFormat="1" ht="45" customHeight="1" x14ac:dyDescent="0.25">
      <c r="A852" s="90">
        <v>839</v>
      </c>
      <c r="B852" s="31" t="s">
        <v>3885</v>
      </c>
      <c r="C852" s="31">
        <v>145247</v>
      </c>
      <c r="D852" s="44" t="s">
        <v>2784</v>
      </c>
      <c r="E852" s="44" t="s">
        <v>2782</v>
      </c>
      <c r="F852" s="44" t="s">
        <v>3088</v>
      </c>
      <c r="G852" s="29">
        <v>44396</v>
      </c>
      <c r="H852" s="29">
        <v>45065</v>
      </c>
      <c r="I852" s="30">
        <v>85</v>
      </c>
      <c r="J852" s="31" t="s">
        <v>498</v>
      </c>
      <c r="K852" s="31" t="s">
        <v>759</v>
      </c>
      <c r="L852" s="31" t="s">
        <v>2787</v>
      </c>
      <c r="M852" s="31" t="s">
        <v>36</v>
      </c>
      <c r="N852" s="32" t="s">
        <v>1338</v>
      </c>
      <c r="O852" s="66">
        <v>356851.24</v>
      </c>
      <c r="P852" s="66">
        <v>54577.25</v>
      </c>
      <c r="Q852" s="65">
        <v>8396.49</v>
      </c>
      <c r="R852" s="66"/>
      <c r="S852" s="65">
        <v>42840</v>
      </c>
      <c r="T852" s="65">
        <f t="shared" si="14"/>
        <v>462664.98</v>
      </c>
      <c r="U852" s="67" t="s">
        <v>38</v>
      </c>
      <c r="V852" s="67" t="s">
        <v>39</v>
      </c>
      <c r="W852" s="66">
        <v>0</v>
      </c>
      <c r="X852" s="68">
        <v>0</v>
      </c>
    </row>
    <row r="853" spans="1:24" s="92" customFormat="1" ht="45" customHeight="1" x14ac:dyDescent="0.25">
      <c r="A853" s="90">
        <v>840</v>
      </c>
      <c r="B853" s="31" t="s">
        <v>1963</v>
      </c>
      <c r="C853" s="31">
        <v>145331</v>
      </c>
      <c r="D853" s="44" t="s">
        <v>2789</v>
      </c>
      <c r="E853" s="44" t="s">
        <v>2788</v>
      </c>
      <c r="F853" s="44" t="s">
        <v>3089</v>
      </c>
      <c r="G853" s="29">
        <v>44396</v>
      </c>
      <c r="H853" s="29">
        <v>44761</v>
      </c>
      <c r="I853" s="30">
        <v>85</v>
      </c>
      <c r="J853" s="31" t="s">
        <v>541</v>
      </c>
      <c r="K853" s="31" t="s">
        <v>1174</v>
      </c>
      <c r="L853" s="31" t="s">
        <v>2791</v>
      </c>
      <c r="M853" s="31" t="s">
        <v>36</v>
      </c>
      <c r="N853" s="32" t="s">
        <v>1338</v>
      </c>
      <c r="O853" s="66">
        <v>756341.37</v>
      </c>
      <c r="P853" s="66">
        <v>133472.01</v>
      </c>
      <c r="Q853" s="65">
        <v>0</v>
      </c>
      <c r="R853" s="66"/>
      <c r="S853" s="65">
        <v>34219.99</v>
      </c>
      <c r="T853" s="65">
        <f t="shared" si="14"/>
        <v>924033.37</v>
      </c>
      <c r="U853" s="67" t="s">
        <v>505</v>
      </c>
      <c r="V853" s="67" t="s">
        <v>39</v>
      </c>
      <c r="W853" s="66">
        <v>698140.01</v>
      </c>
      <c r="X853" s="68">
        <v>123201.18</v>
      </c>
    </row>
    <row r="854" spans="1:24" s="92" customFormat="1" ht="45" customHeight="1" x14ac:dyDescent="0.25">
      <c r="A854" s="90">
        <v>841</v>
      </c>
      <c r="B854" s="31" t="s">
        <v>1963</v>
      </c>
      <c r="C854" s="31">
        <v>145145</v>
      </c>
      <c r="D854" s="44" t="s">
        <v>2790</v>
      </c>
      <c r="E854" s="44" t="s">
        <v>3040</v>
      </c>
      <c r="F854" s="44" t="s">
        <v>3090</v>
      </c>
      <c r="G854" s="29">
        <v>44396</v>
      </c>
      <c r="H854" s="29">
        <v>44945</v>
      </c>
      <c r="I854" s="30">
        <v>85</v>
      </c>
      <c r="J854" s="31" t="s">
        <v>498</v>
      </c>
      <c r="K854" s="31" t="s">
        <v>863</v>
      </c>
      <c r="L854" s="31" t="s">
        <v>2792</v>
      </c>
      <c r="M854" s="31" t="s">
        <v>36</v>
      </c>
      <c r="N854" s="32" t="s">
        <v>1338</v>
      </c>
      <c r="O854" s="66">
        <v>215474.6</v>
      </c>
      <c r="P854" s="66">
        <v>38024.92</v>
      </c>
      <c r="Q854" s="65">
        <v>0</v>
      </c>
      <c r="R854" s="66"/>
      <c r="S854" s="65">
        <v>14280</v>
      </c>
      <c r="T854" s="65">
        <f t="shared" si="14"/>
        <v>267779.52</v>
      </c>
      <c r="U854" s="67" t="s">
        <v>505</v>
      </c>
      <c r="V854" s="67" t="s">
        <v>39</v>
      </c>
      <c r="W854" s="66">
        <v>125447.81</v>
      </c>
      <c r="X854" s="68">
        <v>22137.85</v>
      </c>
    </row>
    <row r="855" spans="1:24" s="92" customFormat="1" ht="45" customHeight="1" x14ac:dyDescent="0.25">
      <c r="A855" s="90">
        <v>842</v>
      </c>
      <c r="B855" s="31" t="s">
        <v>3885</v>
      </c>
      <c r="C855" s="31">
        <v>144355</v>
      </c>
      <c r="D855" s="44" t="s">
        <v>3060</v>
      </c>
      <c r="E855" s="44" t="s">
        <v>2793</v>
      </c>
      <c r="F855" s="44" t="s">
        <v>2736</v>
      </c>
      <c r="G855" s="29">
        <v>44396</v>
      </c>
      <c r="H855" s="29">
        <v>44761</v>
      </c>
      <c r="I855" s="30">
        <v>85</v>
      </c>
      <c r="J855" s="31" t="s">
        <v>308</v>
      </c>
      <c r="K855" s="31" t="s">
        <v>1175</v>
      </c>
      <c r="L855" s="31" t="s">
        <v>2796</v>
      </c>
      <c r="M855" s="31" t="s">
        <v>36</v>
      </c>
      <c r="N855" s="32" t="s">
        <v>1338</v>
      </c>
      <c r="O855" s="66">
        <v>439820.09</v>
      </c>
      <c r="P855" s="66">
        <v>67266.570000000007</v>
      </c>
      <c r="Q855" s="65">
        <v>10348.74</v>
      </c>
      <c r="R855" s="66"/>
      <c r="S855" s="65">
        <v>12649.84</v>
      </c>
      <c r="T855" s="65">
        <f t="shared" si="14"/>
        <v>530085.24</v>
      </c>
      <c r="U855" s="67" t="s">
        <v>505</v>
      </c>
      <c r="V855" s="67" t="s">
        <v>44</v>
      </c>
      <c r="W855" s="66">
        <v>311555.74000000005</v>
      </c>
      <c r="X855" s="68">
        <v>47649.66</v>
      </c>
    </row>
    <row r="856" spans="1:24" s="92" customFormat="1" ht="45" customHeight="1" x14ac:dyDescent="0.25">
      <c r="A856" s="90">
        <v>843</v>
      </c>
      <c r="B856" s="31" t="s">
        <v>3885</v>
      </c>
      <c r="C856" s="31">
        <v>144598</v>
      </c>
      <c r="D856" s="44" t="s">
        <v>3061</v>
      </c>
      <c r="E856" s="44" t="s">
        <v>2794</v>
      </c>
      <c r="F856" s="44" t="s">
        <v>3091</v>
      </c>
      <c r="G856" s="29">
        <v>44396</v>
      </c>
      <c r="H856" s="29">
        <v>44914</v>
      </c>
      <c r="I856" s="30">
        <v>85</v>
      </c>
      <c r="J856" s="31" t="s">
        <v>2795</v>
      </c>
      <c r="K856" s="31" t="s">
        <v>309</v>
      </c>
      <c r="L856" s="31" t="s">
        <v>2797</v>
      </c>
      <c r="M856" s="31" t="s">
        <v>36</v>
      </c>
      <c r="N856" s="32" t="s">
        <v>1338</v>
      </c>
      <c r="O856" s="66">
        <v>381431.65</v>
      </c>
      <c r="P856" s="66">
        <v>58336.61</v>
      </c>
      <c r="Q856" s="65">
        <v>8974.86</v>
      </c>
      <c r="R856" s="66"/>
      <c r="S856" s="65">
        <v>44980</v>
      </c>
      <c r="T856" s="65">
        <f t="shared" si="14"/>
        <v>493723.12</v>
      </c>
      <c r="U856" s="67" t="s">
        <v>505</v>
      </c>
      <c r="V856" s="67" t="s">
        <v>39</v>
      </c>
      <c r="W856" s="66">
        <v>229529.65000000002</v>
      </c>
      <c r="X856" s="68">
        <v>35104.53</v>
      </c>
    </row>
    <row r="857" spans="1:24" s="92" customFormat="1" ht="45" customHeight="1" x14ac:dyDescent="0.25">
      <c r="A857" s="90">
        <v>844</v>
      </c>
      <c r="B857" s="31" t="s">
        <v>1963</v>
      </c>
      <c r="C857" s="31">
        <v>144880</v>
      </c>
      <c r="D857" s="44" t="s">
        <v>3062</v>
      </c>
      <c r="E857" s="44" t="s">
        <v>3041</v>
      </c>
      <c r="F857" s="44" t="s">
        <v>3092</v>
      </c>
      <c r="G857" s="29">
        <v>44396</v>
      </c>
      <c r="H857" s="29">
        <v>44761</v>
      </c>
      <c r="I857" s="30">
        <v>85</v>
      </c>
      <c r="J857" s="31" t="s">
        <v>498</v>
      </c>
      <c r="K857" s="31" t="s">
        <v>863</v>
      </c>
      <c r="L857" s="31" t="s">
        <v>2798</v>
      </c>
      <c r="M857" s="31" t="s">
        <v>36</v>
      </c>
      <c r="N857" s="32" t="s">
        <v>1338</v>
      </c>
      <c r="O857" s="66">
        <v>276293.42</v>
      </c>
      <c r="P857" s="66">
        <v>48757.67</v>
      </c>
      <c r="Q857" s="65">
        <v>0</v>
      </c>
      <c r="R857" s="66"/>
      <c r="S857" s="65">
        <v>14280</v>
      </c>
      <c r="T857" s="65">
        <f t="shared" si="14"/>
        <v>339331.08999999997</v>
      </c>
      <c r="U857" s="67" t="s">
        <v>505</v>
      </c>
      <c r="V857" s="67" t="s">
        <v>39</v>
      </c>
      <c r="W857" s="66">
        <v>253750.78</v>
      </c>
      <c r="X857" s="68">
        <v>44779.56</v>
      </c>
    </row>
    <row r="858" spans="1:24" s="92" customFormat="1" ht="45" customHeight="1" x14ac:dyDescent="0.25">
      <c r="A858" s="90">
        <v>845</v>
      </c>
      <c r="B858" s="31" t="s">
        <v>3885</v>
      </c>
      <c r="C858" s="31">
        <v>144409</v>
      </c>
      <c r="D858" s="44" t="s">
        <v>3063</v>
      </c>
      <c r="E858" s="44" t="s">
        <v>2799</v>
      </c>
      <c r="F858" s="44" t="s">
        <v>3093</v>
      </c>
      <c r="G858" s="29">
        <v>44398</v>
      </c>
      <c r="H858" s="29">
        <v>44855</v>
      </c>
      <c r="I858" s="30">
        <v>85</v>
      </c>
      <c r="J858" s="31" t="s">
        <v>2278</v>
      </c>
      <c r="K858" s="31" t="s">
        <v>764</v>
      </c>
      <c r="L858" s="31" t="s">
        <v>2803</v>
      </c>
      <c r="M858" s="31" t="s">
        <v>36</v>
      </c>
      <c r="N858" s="32" t="s">
        <v>1338</v>
      </c>
      <c r="O858" s="66">
        <v>715438.07</v>
      </c>
      <c r="P858" s="66">
        <v>109419.94</v>
      </c>
      <c r="Q858" s="65">
        <v>16833.84</v>
      </c>
      <c r="R858" s="66"/>
      <c r="S858" s="65">
        <v>12649.84</v>
      </c>
      <c r="T858" s="65">
        <f t="shared" si="14"/>
        <v>854341.69</v>
      </c>
      <c r="U858" s="67" t="s">
        <v>505</v>
      </c>
      <c r="V858" s="67" t="s">
        <v>39</v>
      </c>
      <c r="W858" s="66">
        <v>439692.93</v>
      </c>
      <c r="X858" s="68">
        <v>67247.16</v>
      </c>
    </row>
    <row r="859" spans="1:24" s="92" customFormat="1" ht="45" customHeight="1" x14ac:dyDescent="0.25">
      <c r="A859" s="90">
        <v>846</v>
      </c>
      <c r="B859" s="31" t="s">
        <v>3885</v>
      </c>
      <c r="C859" s="31">
        <v>144666</v>
      </c>
      <c r="D859" s="44" t="s">
        <v>2801</v>
      </c>
      <c r="E859" s="44" t="s">
        <v>2800</v>
      </c>
      <c r="F859" s="44" t="s">
        <v>2248</v>
      </c>
      <c r="G859" s="29">
        <v>44398</v>
      </c>
      <c r="H859" s="29">
        <v>44855</v>
      </c>
      <c r="I859" s="30">
        <v>85</v>
      </c>
      <c r="J859" s="31" t="s">
        <v>308</v>
      </c>
      <c r="K859" s="31" t="s">
        <v>309</v>
      </c>
      <c r="L859" s="31" t="s">
        <v>2802</v>
      </c>
      <c r="M859" s="31" t="s">
        <v>36</v>
      </c>
      <c r="N859" s="32" t="s">
        <v>1338</v>
      </c>
      <c r="O859" s="66">
        <v>696278.84</v>
      </c>
      <c r="P859" s="66">
        <v>106489.72</v>
      </c>
      <c r="Q859" s="65">
        <v>16383.02</v>
      </c>
      <c r="R859" s="66"/>
      <c r="S859" s="65">
        <v>25942</v>
      </c>
      <c r="T859" s="65">
        <f t="shared" si="14"/>
        <v>845093.58</v>
      </c>
      <c r="U859" s="67" t="s">
        <v>505</v>
      </c>
      <c r="V859" s="67" t="s">
        <v>39</v>
      </c>
      <c r="W859" s="66">
        <v>447899.4</v>
      </c>
      <c r="X859" s="68">
        <v>68502.28</v>
      </c>
    </row>
    <row r="860" spans="1:24" s="92" customFormat="1" ht="45" customHeight="1" x14ac:dyDescent="0.25">
      <c r="A860" s="90">
        <v>847</v>
      </c>
      <c r="B860" s="31" t="s">
        <v>3885</v>
      </c>
      <c r="C860" s="31">
        <v>144170</v>
      </c>
      <c r="D860" s="44" t="s">
        <v>2805</v>
      </c>
      <c r="E860" s="44" t="s">
        <v>2804</v>
      </c>
      <c r="F860" s="44" t="s">
        <v>3094</v>
      </c>
      <c r="G860" s="29">
        <v>44398</v>
      </c>
      <c r="H860" s="29">
        <v>44672</v>
      </c>
      <c r="I860" s="30">
        <v>80</v>
      </c>
      <c r="J860" s="31" t="s">
        <v>42</v>
      </c>
      <c r="K860" s="31" t="s">
        <v>651</v>
      </c>
      <c r="L860" s="31" t="s">
        <v>2806</v>
      </c>
      <c r="M860" s="31" t="s">
        <v>36</v>
      </c>
      <c r="N860" s="32" t="s">
        <v>1338</v>
      </c>
      <c r="O860" s="66">
        <v>394529.1</v>
      </c>
      <c r="P860" s="66">
        <v>88769.04</v>
      </c>
      <c r="Q860" s="65">
        <v>9863.23</v>
      </c>
      <c r="R860" s="66"/>
      <c r="S860" s="65">
        <v>0</v>
      </c>
      <c r="T860" s="65">
        <f t="shared" si="14"/>
        <v>493161.36999999994</v>
      </c>
      <c r="U860" s="67" t="s">
        <v>505</v>
      </c>
      <c r="V860" s="67"/>
      <c r="W860" s="66">
        <v>332796.84999999998</v>
      </c>
      <c r="X860" s="68">
        <v>74879.3</v>
      </c>
    </row>
    <row r="861" spans="1:24" s="92" customFormat="1" ht="45" customHeight="1" x14ac:dyDescent="0.25">
      <c r="A861" s="90">
        <v>848</v>
      </c>
      <c r="B861" s="31" t="s">
        <v>1963</v>
      </c>
      <c r="C861" s="31">
        <v>144542</v>
      </c>
      <c r="D861" s="44" t="s">
        <v>2808</v>
      </c>
      <c r="E861" s="44" t="s">
        <v>2807</v>
      </c>
      <c r="F861" s="44" t="s">
        <v>3095</v>
      </c>
      <c r="G861" s="29">
        <v>44398</v>
      </c>
      <c r="H861" s="29">
        <v>44763</v>
      </c>
      <c r="I861" s="30">
        <v>85</v>
      </c>
      <c r="J861" s="31" t="s">
        <v>24</v>
      </c>
      <c r="K861" s="31" t="s">
        <v>727</v>
      </c>
      <c r="L861" s="31" t="s">
        <v>2809</v>
      </c>
      <c r="M861" s="31" t="s">
        <v>36</v>
      </c>
      <c r="N861" s="32" t="s">
        <v>1338</v>
      </c>
      <c r="O861" s="66">
        <v>1141597.25</v>
      </c>
      <c r="P861" s="66">
        <v>174597.22</v>
      </c>
      <c r="Q861" s="65">
        <v>26861.11</v>
      </c>
      <c r="R861" s="66"/>
      <c r="S861" s="65">
        <v>111890.7</v>
      </c>
      <c r="T861" s="65">
        <f t="shared" si="14"/>
        <v>1454946.28</v>
      </c>
      <c r="U861" s="67" t="s">
        <v>505</v>
      </c>
      <c r="V861" s="67" t="s">
        <v>39</v>
      </c>
      <c r="W861" s="66">
        <v>656818.38</v>
      </c>
      <c r="X861" s="68">
        <v>100454.57</v>
      </c>
    </row>
    <row r="862" spans="1:24" s="92" customFormat="1" ht="45" customHeight="1" x14ac:dyDescent="0.25">
      <c r="A862" s="90">
        <v>849</v>
      </c>
      <c r="B862" s="31" t="s">
        <v>1963</v>
      </c>
      <c r="C862" s="31">
        <v>144036</v>
      </c>
      <c r="D862" s="44" t="s">
        <v>2812</v>
      </c>
      <c r="E862" s="44" t="s">
        <v>2810</v>
      </c>
      <c r="F862" s="44" t="s">
        <v>3096</v>
      </c>
      <c r="G862" s="29">
        <v>44398</v>
      </c>
      <c r="H862" s="29">
        <v>44763</v>
      </c>
      <c r="I862" s="30">
        <v>85</v>
      </c>
      <c r="J862" s="31" t="s">
        <v>541</v>
      </c>
      <c r="K862" s="31" t="s">
        <v>1174</v>
      </c>
      <c r="L862" s="31" t="s">
        <v>2814</v>
      </c>
      <c r="M862" s="31" t="s">
        <v>36</v>
      </c>
      <c r="N862" s="32" t="s">
        <v>1338</v>
      </c>
      <c r="O862" s="66">
        <v>1577096.25</v>
      </c>
      <c r="P862" s="66">
        <v>241202.96</v>
      </c>
      <c r="Q862" s="65">
        <v>37108.15</v>
      </c>
      <c r="R862" s="66"/>
      <c r="S862" s="65">
        <v>51913.74</v>
      </c>
      <c r="T862" s="65">
        <f t="shared" si="14"/>
        <v>1907321.0999999999</v>
      </c>
      <c r="U862" s="67" t="s">
        <v>505</v>
      </c>
      <c r="V862" s="67" t="s">
        <v>39</v>
      </c>
      <c r="W862" s="66">
        <v>1539621.02</v>
      </c>
      <c r="X862" s="68">
        <v>235471.45</v>
      </c>
    </row>
    <row r="863" spans="1:24" s="92" customFormat="1" ht="45" customHeight="1" x14ac:dyDescent="0.25">
      <c r="A863" s="90">
        <v>850</v>
      </c>
      <c r="B863" s="31" t="s">
        <v>1963</v>
      </c>
      <c r="C863" s="31">
        <v>145258</v>
      </c>
      <c r="D863" s="44" t="s">
        <v>2813</v>
      </c>
      <c r="E863" s="44" t="s">
        <v>2811</v>
      </c>
      <c r="F863" s="44" t="s">
        <v>3097</v>
      </c>
      <c r="G863" s="29">
        <v>44398</v>
      </c>
      <c r="H863" s="29">
        <v>44794</v>
      </c>
      <c r="I863" s="30">
        <v>85</v>
      </c>
      <c r="J863" s="31" t="s">
        <v>541</v>
      </c>
      <c r="K863" s="31" t="s">
        <v>819</v>
      </c>
      <c r="L863" s="31" t="s">
        <v>2815</v>
      </c>
      <c r="M863" s="31" t="s">
        <v>36</v>
      </c>
      <c r="N863" s="32" t="s">
        <v>1338</v>
      </c>
      <c r="O863" s="66">
        <v>908391.62</v>
      </c>
      <c r="P863" s="66">
        <v>138930.47</v>
      </c>
      <c r="Q863" s="65">
        <v>21373.93</v>
      </c>
      <c r="R863" s="66"/>
      <c r="S863" s="65">
        <v>47600</v>
      </c>
      <c r="T863" s="65">
        <f t="shared" si="14"/>
        <v>1116296.02</v>
      </c>
      <c r="U863" s="67" t="s">
        <v>505</v>
      </c>
      <c r="V863" s="67" t="s">
        <v>3932</v>
      </c>
      <c r="W863" s="66">
        <v>630425.21</v>
      </c>
      <c r="X863" s="68">
        <v>95873.340000000011</v>
      </c>
    </row>
    <row r="864" spans="1:24" s="92" customFormat="1" ht="45" customHeight="1" x14ac:dyDescent="0.25">
      <c r="A864" s="90">
        <v>851</v>
      </c>
      <c r="B864" s="31" t="s">
        <v>1963</v>
      </c>
      <c r="C864" s="31">
        <v>145338</v>
      </c>
      <c r="D864" s="44" t="s">
        <v>2818</v>
      </c>
      <c r="E864" s="44" t="s">
        <v>2816</v>
      </c>
      <c r="F864" s="44" t="s">
        <v>3098</v>
      </c>
      <c r="G864" s="29">
        <v>44398</v>
      </c>
      <c r="H864" s="29">
        <v>44855</v>
      </c>
      <c r="I864" s="30">
        <v>85</v>
      </c>
      <c r="J864" s="31" t="s">
        <v>24</v>
      </c>
      <c r="K864" s="31" t="s">
        <v>727</v>
      </c>
      <c r="L864" s="31" t="s">
        <v>2820</v>
      </c>
      <c r="M864" s="31" t="s">
        <v>36</v>
      </c>
      <c r="N864" s="32" t="s">
        <v>1338</v>
      </c>
      <c r="O864" s="66">
        <v>723580.21</v>
      </c>
      <c r="P864" s="66">
        <v>110665.2</v>
      </c>
      <c r="Q864" s="65">
        <v>17025.419999999998</v>
      </c>
      <c r="R864" s="66"/>
      <c r="S864" s="65">
        <v>101106.12</v>
      </c>
      <c r="T864" s="65">
        <f t="shared" si="14"/>
        <v>952376.95</v>
      </c>
      <c r="U864" s="67" t="s">
        <v>505</v>
      </c>
      <c r="V864" s="67" t="s">
        <v>39</v>
      </c>
      <c r="W864" s="66">
        <v>442601.50999999995</v>
      </c>
      <c r="X864" s="68">
        <v>67691.98000000001</v>
      </c>
    </row>
    <row r="865" spans="1:24" s="92" customFormat="1" ht="45" customHeight="1" x14ac:dyDescent="0.25">
      <c r="A865" s="90">
        <v>852</v>
      </c>
      <c r="B865" s="31" t="s">
        <v>3885</v>
      </c>
      <c r="C865" s="31">
        <v>144338</v>
      </c>
      <c r="D865" s="44" t="s">
        <v>3064</v>
      </c>
      <c r="E865" s="44" t="s">
        <v>2817</v>
      </c>
      <c r="F865" s="44" t="s">
        <v>2735</v>
      </c>
      <c r="G865" s="29">
        <v>44398</v>
      </c>
      <c r="H865" s="29">
        <v>44825</v>
      </c>
      <c r="I865" s="30">
        <v>85</v>
      </c>
      <c r="J865" s="31" t="s">
        <v>498</v>
      </c>
      <c r="K865" s="31" t="s">
        <v>759</v>
      </c>
      <c r="L865" s="31" t="s">
        <v>2819</v>
      </c>
      <c r="M865" s="31" t="s">
        <v>36</v>
      </c>
      <c r="N865" s="32" t="s">
        <v>1338</v>
      </c>
      <c r="O865" s="66">
        <v>340295.92</v>
      </c>
      <c r="P865" s="66">
        <v>52045.25</v>
      </c>
      <c r="Q865" s="65">
        <v>8006.96</v>
      </c>
      <c r="R865" s="66"/>
      <c r="S865" s="65">
        <v>12649.84</v>
      </c>
      <c r="T865" s="65">
        <f t="shared" si="14"/>
        <v>412997.97000000003</v>
      </c>
      <c r="U865" s="67" t="s">
        <v>505</v>
      </c>
      <c r="V865" s="67" t="s">
        <v>39</v>
      </c>
      <c r="W865" s="66">
        <v>215178.5</v>
      </c>
      <c r="X865" s="68">
        <v>32909.64</v>
      </c>
    </row>
    <row r="866" spans="1:24" s="92" customFormat="1" ht="45" customHeight="1" x14ac:dyDescent="0.25">
      <c r="A866" s="90">
        <v>853</v>
      </c>
      <c r="B866" s="31" t="s">
        <v>3885</v>
      </c>
      <c r="C866" s="31">
        <v>144524</v>
      </c>
      <c r="D866" s="44" t="s">
        <v>2822</v>
      </c>
      <c r="E866" s="44" t="s">
        <v>2821</v>
      </c>
      <c r="F866" s="44" t="s">
        <v>3099</v>
      </c>
      <c r="G866" s="29">
        <v>44398</v>
      </c>
      <c r="H866" s="29">
        <v>44855</v>
      </c>
      <c r="I866" s="30">
        <v>85</v>
      </c>
      <c r="J866" s="31" t="s">
        <v>541</v>
      </c>
      <c r="K866" s="31" t="s">
        <v>592</v>
      </c>
      <c r="L866" s="31" t="s">
        <v>2824</v>
      </c>
      <c r="M866" s="31" t="s">
        <v>36</v>
      </c>
      <c r="N866" s="32" t="s">
        <v>1338</v>
      </c>
      <c r="O866" s="66">
        <v>364181.36</v>
      </c>
      <c r="P866" s="66">
        <v>64267.3</v>
      </c>
      <c r="Q866" s="65">
        <v>0</v>
      </c>
      <c r="R866" s="66"/>
      <c r="S866" s="65">
        <v>9280</v>
      </c>
      <c r="T866" s="65">
        <f t="shared" si="14"/>
        <v>437728.66</v>
      </c>
      <c r="U866" s="67" t="s">
        <v>505</v>
      </c>
      <c r="V866" s="67" t="s">
        <v>3932</v>
      </c>
      <c r="W866" s="66">
        <v>261550.07999999999</v>
      </c>
      <c r="X866" s="68">
        <v>46155.89</v>
      </c>
    </row>
    <row r="867" spans="1:24" s="92" customFormat="1" ht="45" customHeight="1" x14ac:dyDescent="0.25">
      <c r="A867" s="90">
        <v>854</v>
      </c>
      <c r="B867" s="31" t="s">
        <v>3885</v>
      </c>
      <c r="C867" s="31">
        <v>144876</v>
      </c>
      <c r="D867" s="44" t="s">
        <v>2823</v>
      </c>
      <c r="E867" s="44" t="s">
        <v>2827</v>
      </c>
      <c r="F867" s="44" t="s">
        <v>2728</v>
      </c>
      <c r="G867" s="29">
        <v>44398</v>
      </c>
      <c r="H867" s="29">
        <v>44763</v>
      </c>
      <c r="I867" s="30">
        <v>85</v>
      </c>
      <c r="J867" s="31" t="s">
        <v>326</v>
      </c>
      <c r="K867" s="31" t="s">
        <v>531</v>
      </c>
      <c r="L867" s="31" t="s">
        <v>2825</v>
      </c>
      <c r="M867" s="31" t="s">
        <v>36</v>
      </c>
      <c r="N867" s="32" t="s">
        <v>1338</v>
      </c>
      <c r="O867" s="66">
        <v>655245.51</v>
      </c>
      <c r="P867" s="66">
        <v>100214.02</v>
      </c>
      <c r="Q867" s="65">
        <v>15417.54</v>
      </c>
      <c r="R867" s="66"/>
      <c r="S867" s="65">
        <v>33080</v>
      </c>
      <c r="T867" s="65">
        <f t="shared" si="14"/>
        <v>803957.07000000007</v>
      </c>
      <c r="U867" s="67" t="s">
        <v>505</v>
      </c>
      <c r="V867" s="67" t="s">
        <v>39</v>
      </c>
      <c r="W867" s="66">
        <v>364458.45</v>
      </c>
      <c r="X867" s="68">
        <v>55740.71</v>
      </c>
    </row>
    <row r="868" spans="1:24" s="92" customFormat="1" ht="45" customHeight="1" x14ac:dyDescent="0.25">
      <c r="A868" s="90">
        <v>855</v>
      </c>
      <c r="B868" s="31" t="s">
        <v>1963</v>
      </c>
      <c r="C868" s="31">
        <v>144584</v>
      </c>
      <c r="D868" s="44" t="s">
        <v>2829</v>
      </c>
      <c r="E868" s="44" t="s">
        <v>2828</v>
      </c>
      <c r="F868" s="44" t="s">
        <v>3100</v>
      </c>
      <c r="G868" s="29">
        <v>44398</v>
      </c>
      <c r="H868" s="29">
        <v>44733</v>
      </c>
      <c r="I868" s="30">
        <v>85</v>
      </c>
      <c r="J868" s="31" t="s">
        <v>2278</v>
      </c>
      <c r="K868" s="31" t="s">
        <v>764</v>
      </c>
      <c r="L868" s="31" t="s">
        <v>2830</v>
      </c>
      <c r="M868" s="31" t="s">
        <v>36</v>
      </c>
      <c r="N868" s="32" t="s">
        <v>1338</v>
      </c>
      <c r="O868" s="66">
        <v>716283.39</v>
      </c>
      <c r="P868" s="66">
        <v>109549.2</v>
      </c>
      <c r="Q868" s="65">
        <v>16853.740000000002</v>
      </c>
      <c r="R868" s="66"/>
      <c r="S868" s="65">
        <v>18800</v>
      </c>
      <c r="T868" s="65">
        <f t="shared" si="14"/>
        <v>861486.33</v>
      </c>
      <c r="U868" s="67" t="s">
        <v>505</v>
      </c>
      <c r="V868" s="67" t="s">
        <v>39</v>
      </c>
      <c r="W868" s="66">
        <v>548210.18999999994</v>
      </c>
      <c r="X868" s="68">
        <v>83843.89</v>
      </c>
    </row>
    <row r="869" spans="1:24" s="92" customFormat="1" ht="45" customHeight="1" x14ac:dyDescent="0.25">
      <c r="A869" s="90">
        <v>856</v>
      </c>
      <c r="B869" s="31" t="s">
        <v>3885</v>
      </c>
      <c r="C869" s="31">
        <v>144175</v>
      </c>
      <c r="D869" s="44" t="s">
        <v>3065</v>
      </c>
      <c r="E869" s="44" t="s">
        <v>2826</v>
      </c>
      <c r="F869" s="44" t="s">
        <v>3101</v>
      </c>
      <c r="G869" s="29">
        <v>44398</v>
      </c>
      <c r="H869" s="29">
        <v>44916</v>
      </c>
      <c r="I869" s="30">
        <v>85</v>
      </c>
      <c r="J869" s="31" t="s">
        <v>308</v>
      </c>
      <c r="K869" s="31" t="s">
        <v>309</v>
      </c>
      <c r="L869" s="31" t="s">
        <v>2831</v>
      </c>
      <c r="M869" s="31" t="s">
        <v>36</v>
      </c>
      <c r="N869" s="32" t="s">
        <v>1338</v>
      </c>
      <c r="O869" s="66">
        <v>632527.46</v>
      </c>
      <c r="P869" s="66">
        <v>96739.51</v>
      </c>
      <c r="Q869" s="65">
        <v>14882.99</v>
      </c>
      <c r="R869" s="66"/>
      <c r="S869" s="65">
        <v>38892</v>
      </c>
      <c r="T869" s="65">
        <f t="shared" si="14"/>
        <v>783041.96</v>
      </c>
      <c r="U869" s="67" t="s">
        <v>505</v>
      </c>
      <c r="V869" s="67" t="s">
        <v>39</v>
      </c>
      <c r="W869" s="66">
        <v>392745.57</v>
      </c>
      <c r="X869" s="68">
        <v>60066.99</v>
      </c>
    </row>
    <row r="870" spans="1:24" s="92" customFormat="1" ht="45" customHeight="1" x14ac:dyDescent="0.25">
      <c r="A870" s="90">
        <v>857</v>
      </c>
      <c r="B870" s="31" t="s">
        <v>3885</v>
      </c>
      <c r="C870" s="31">
        <v>144125</v>
      </c>
      <c r="D870" s="44" t="s">
        <v>2835</v>
      </c>
      <c r="E870" s="44" t="s">
        <v>3042</v>
      </c>
      <c r="F870" s="44" t="s">
        <v>3102</v>
      </c>
      <c r="G870" s="29">
        <v>44398</v>
      </c>
      <c r="H870" s="29">
        <v>44763</v>
      </c>
      <c r="I870" s="30">
        <v>85</v>
      </c>
      <c r="J870" s="31" t="s">
        <v>498</v>
      </c>
      <c r="K870" s="31" t="s">
        <v>863</v>
      </c>
      <c r="L870" s="31" t="s">
        <v>2839</v>
      </c>
      <c r="M870" s="31" t="s">
        <v>36</v>
      </c>
      <c r="N870" s="32" t="s">
        <v>1338</v>
      </c>
      <c r="O870" s="66">
        <v>681675.51</v>
      </c>
      <c r="P870" s="66">
        <v>120295.67999999999</v>
      </c>
      <c r="Q870" s="65">
        <v>0</v>
      </c>
      <c r="R870" s="66"/>
      <c r="S870" s="65">
        <v>36650</v>
      </c>
      <c r="T870" s="65">
        <f t="shared" si="14"/>
        <v>838621.19</v>
      </c>
      <c r="U870" s="67" t="s">
        <v>505</v>
      </c>
      <c r="V870" s="67" t="s">
        <v>39</v>
      </c>
      <c r="W870" s="66">
        <v>470479.05</v>
      </c>
      <c r="X870" s="68">
        <v>83025.72</v>
      </c>
    </row>
    <row r="871" spans="1:24" s="92" customFormat="1" ht="45" customHeight="1" x14ac:dyDescent="0.25">
      <c r="A871" s="90">
        <v>858</v>
      </c>
      <c r="B871" s="31" t="s">
        <v>3885</v>
      </c>
      <c r="C871" s="31">
        <v>144852</v>
      </c>
      <c r="D871" s="44" t="s">
        <v>2836</v>
      </c>
      <c r="E871" s="44" t="s">
        <v>2832</v>
      </c>
      <c r="F871" s="44" t="s">
        <v>3103</v>
      </c>
      <c r="G871" s="29">
        <v>44398</v>
      </c>
      <c r="H871" s="29">
        <v>44702</v>
      </c>
      <c r="I871" s="30">
        <v>85</v>
      </c>
      <c r="J871" s="31" t="s">
        <v>308</v>
      </c>
      <c r="K871" s="31" t="s">
        <v>1176</v>
      </c>
      <c r="L871" s="31" t="s">
        <v>2838</v>
      </c>
      <c r="M871" s="31" t="s">
        <v>36</v>
      </c>
      <c r="N871" s="32" t="s">
        <v>1338</v>
      </c>
      <c r="O871" s="66">
        <v>211063.58</v>
      </c>
      <c r="P871" s="66">
        <v>32280.32</v>
      </c>
      <c r="Q871" s="65">
        <v>4966.2</v>
      </c>
      <c r="R871" s="66"/>
      <c r="S871" s="65">
        <v>30700</v>
      </c>
      <c r="T871" s="65">
        <f t="shared" si="14"/>
        <v>279010.09999999998</v>
      </c>
      <c r="U871" s="67" t="s">
        <v>505</v>
      </c>
      <c r="V871" s="67" t="s">
        <v>39</v>
      </c>
      <c r="W871" s="66">
        <v>141512.72</v>
      </c>
      <c r="X871" s="68">
        <v>21643.119999999999</v>
      </c>
    </row>
    <row r="872" spans="1:24" s="92" customFormat="1" ht="45" customHeight="1" x14ac:dyDescent="0.25">
      <c r="A872" s="90">
        <v>859</v>
      </c>
      <c r="B872" s="31" t="s">
        <v>3885</v>
      </c>
      <c r="C872" s="31">
        <v>144198</v>
      </c>
      <c r="D872" s="44" t="s">
        <v>3066</v>
      </c>
      <c r="E872" s="44" t="s">
        <v>2833</v>
      </c>
      <c r="F872" s="44" t="s">
        <v>3104</v>
      </c>
      <c r="G872" s="29">
        <v>44398</v>
      </c>
      <c r="H872" s="29">
        <v>44641</v>
      </c>
      <c r="I872" s="30">
        <v>85</v>
      </c>
      <c r="J872" s="31" t="s">
        <v>2278</v>
      </c>
      <c r="K872" s="31" t="s">
        <v>296</v>
      </c>
      <c r="L872" s="31" t="s">
        <v>2840</v>
      </c>
      <c r="M872" s="31" t="s">
        <v>36</v>
      </c>
      <c r="N872" s="32" t="s">
        <v>1338</v>
      </c>
      <c r="O872" s="66">
        <v>558163.53</v>
      </c>
      <c r="P872" s="66">
        <v>85366.19</v>
      </c>
      <c r="Q872" s="65">
        <v>13133.26</v>
      </c>
      <c r="R872" s="66"/>
      <c r="S872" s="65">
        <v>12649.84</v>
      </c>
      <c r="T872" s="65">
        <f t="shared" si="14"/>
        <v>669312.81999999995</v>
      </c>
      <c r="U872" s="67" t="s">
        <v>505</v>
      </c>
      <c r="V872" s="67" t="s">
        <v>39</v>
      </c>
      <c r="W872" s="66">
        <v>332616.15000000002</v>
      </c>
      <c r="X872" s="68">
        <v>50870.71</v>
      </c>
    </row>
    <row r="873" spans="1:24" s="92" customFormat="1" ht="45" customHeight="1" x14ac:dyDescent="0.25">
      <c r="A873" s="90">
        <v>860</v>
      </c>
      <c r="B873" s="31" t="s">
        <v>3885</v>
      </c>
      <c r="C873" s="31">
        <v>145198</v>
      </c>
      <c r="D873" s="44" t="s">
        <v>2837</v>
      </c>
      <c r="E873" s="44" t="s">
        <v>2834</v>
      </c>
      <c r="F873" s="44" t="s">
        <v>2248</v>
      </c>
      <c r="G873" s="29">
        <v>44398</v>
      </c>
      <c r="H873" s="29">
        <v>44825</v>
      </c>
      <c r="I873" s="30">
        <v>85</v>
      </c>
      <c r="J873" s="31" t="s">
        <v>308</v>
      </c>
      <c r="K873" s="31" t="s">
        <v>309</v>
      </c>
      <c r="L873" s="31" t="s">
        <v>2841</v>
      </c>
      <c r="M873" s="31" t="s">
        <v>36</v>
      </c>
      <c r="N873" s="32" t="s">
        <v>1338</v>
      </c>
      <c r="O873" s="66">
        <v>980507.81</v>
      </c>
      <c r="P873" s="66">
        <v>149960.03</v>
      </c>
      <c r="Q873" s="65">
        <v>23070.77</v>
      </c>
      <c r="R873" s="66"/>
      <c r="S873" s="65">
        <v>25942</v>
      </c>
      <c r="T873" s="65">
        <f t="shared" si="14"/>
        <v>1179480.6100000001</v>
      </c>
      <c r="U873" s="67" t="s">
        <v>505</v>
      </c>
      <c r="V873" s="67" t="s">
        <v>39</v>
      </c>
      <c r="W873" s="66">
        <v>641318.67000000004</v>
      </c>
      <c r="X873" s="68">
        <v>98084.04</v>
      </c>
    </row>
    <row r="874" spans="1:24" s="92" customFormat="1" ht="45" customHeight="1" x14ac:dyDescent="0.25">
      <c r="A874" s="90">
        <v>861</v>
      </c>
      <c r="B874" s="31" t="s">
        <v>3885</v>
      </c>
      <c r="C874" s="31">
        <v>144289</v>
      </c>
      <c r="D874" s="44" t="s">
        <v>3067</v>
      </c>
      <c r="E874" s="44" t="s">
        <v>3043</v>
      </c>
      <c r="F874" s="44" t="s">
        <v>2743</v>
      </c>
      <c r="G874" s="29">
        <v>44398</v>
      </c>
      <c r="H874" s="29">
        <v>44763</v>
      </c>
      <c r="I874" s="30">
        <v>85</v>
      </c>
      <c r="J874" s="31" t="s">
        <v>24</v>
      </c>
      <c r="K874" s="31" t="s">
        <v>796</v>
      </c>
      <c r="L874" s="31" t="s">
        <v>2844</v>
      </c>
      <c r="M874" s="31" t="s">
        <v>36</v>
      </c>
      <c r="N874" s="32" t="s">
        <v>1338</v>
      </c>
      <c r="O874" s="66">
        <v>306072.76</v>
      </c>
      <c r="P874" s="66">
        <v>46811.12</v>
      </c>
      <c r="Q874" s="65">
        <v>7201.72</v>
      </c>
      <c r="R874" s="66"/>
      <c r="S874" s="65">
        <v>12649.84</v>
      </c>
      <c r="T874" s="65">
        <f t="shared" si="14"/>
        <v>372735.44</v>
      </c>
      <c r="U874" s="67" t="s">
        <v>505</v>
      </c>
      <c r="V874" s="67" t="s">
        <v>39</v>
      </c>
      <c r="W874" s="66">
        <v>202741.2</v>
      </c>
      <c r="X874" s="68">
        <v>31007.469999999998</v>
      </c>
    </row>
    <row r="875" spans="1:24" s="92" customFormat="1" ht="45" customHeight="1" x14ac:dyDescent="0.25">
      <c r="A875" s="90">
        <v>862</v>
      </c>
      <c r="B875" s="31" t="s">
        <v>3885</v>
      </c>
      <c r="C875" s="31">
        <v>145254</v>
      </c>
      <c r="D875" s="44" t="s">
        <v>2843</v>
      </c>
      <c r="E875" s="44" t="s">
        <v>2842</v>
      </c>
      <c r="F875" s="44" t="s">
        <v>2248</v>
      </c>
      <c r="G875" s="29">
        <v>44398</v>
      </c>
      <c r="H875" s="29">
        <v>44916</v>
      </c>
      <c r="I875" s="30">
        <v>85</v>
      </c>
      <c r="J875" s="31" t="s">
        <v>308</v>
      </c>
      <c r="K875" s="31" t="s">
        <v>309</v>
      </c>
      <c r="L875" s="31" t="s">
        <v>2845</v>
      </c>
      <c r="M875" s="31" t="s">
        <v>36</v>
      </c>
      <c r="N875" s="32" t="s">
        <v>1338</v>
      </c>
      <c r="O875" s="66">
        <v>736383.96</v>
      </c>
      <c r="P875" s="66">
        <v>112623.42</v>
      </c>
      <c r="Q875" s="65">
        <v>17326.68</v>
      </c>
      <c r="R875" s="66"/>
      <c r="S875" s="65">
        <v>25942</v>
      </c>
      <c r="T875" s="65">
        <f t="shared" si="14"/>
        <v>892276.06</v>
      </c>
      <c r="U875" s="67" t="s">
        <v>505</v>
      </c>
      <c r="V875" s="67" t="s">
        <v>39</v>
      </c>
      <c r="W875" s="66">
        <v>436584.19</v>
      </c>
      <c r="X875" s="68">
        <v>66771.69</v>
      </c>
    </row>
    <row r="876" spans="1:24" s="92" customFormat="1" ht="45" customHeight="1" x14ac:dyDescent="0.25">
      <c r="A876" s="90">
        <v>863</v>
      </c>
      <c r="B876" s="31" t="s">
        <v>3885</v>
      </c>
      <c r="C876" s="31">
        <v>144393</v>
      </c>
      <c r="D876" s="44" t="s">
        <v>3068</v>
      </c>
      <c r="E876" s="44" t="s">
        <v>2846</v>
      </c>
      <c r="F876" s="44" t="s">
        <v>2743</v>
      </c>
      <c r="G876" s="29">
        <v>44398</v>
      </c>
      <c r="H876" s="29">
        <v>44855</v>
      </c>
      <c r="I876" s="30">
        <v>85</v>
      </c>
      <c r="J876" s="31" t="s">
        <v>326</v>
      </c>
      <c r="K876" s="31" t="s">
        <v>866</v>
      </c>
      <c r="L876" s="31" t="s">
        <v>2847</v>
      </c>
      <c r="M876" s="31" t="s">
        <v>36</v>
      </c>
      <c r="N876" s="32" t="s">
        <v>1338</v>
      </c>
      <c r="O876" s="66">
        <v>447359.48</v>
      </c>
      <c r="P876" s="66">
        <v>68419.679999999993</v>
      </c>
      <c r="Q876" s="65">
        <v>10526.11</v>
      </c>
      <c r="R876" s="66"/>
      <c r="S876" s="65">
        <v>12649.84</v>
      </c>
      <c r="T876" s="65">
        <f t="shared" si="14"/>
        <v>538955.11</v>
      </c>
      <c r="U876" s="67" t="s">
        <v>505</v>
      </c>
      <c r="V876" s="67" t="s">
        <v>39</v>
      </c>
      <c r="W876" s="66">
        <v>325896.96000000002</v>
      </c>
      <c r="X876" s="68">
        <v>49843.06</v>
      </c>
    </row>
    <row r="877" spans="1:24" s="92" customFormat="1" ht="45" customHeight="1" x14ac:dyDescent="0.25">
      <c r="A877" s="90">
        <v>864</v>
      </c>
      <c r="B877" s="31" t="s">
        <v>3885</v>
      </c>
      <c r="C877" s="31">
        <v>144786</v>
      </c>
      <c r="D877" s="44" t="s">
        <v>2850</v>
      </c>
      <c r="E877" s="44" t="s">
        <v>2848</v>
      </c>
      <c r="F877" s="44" t="s">
        <v>3105</v>
      </c>
      <c r="G877" s="29">
        <v>44399</v>
      </c>
      <c r="H877" s="29">
        <v>44764</v>
      </c>
      <c r="I877" s="30">
        <v>85</v>
      </c>
      <c r="J877" s="31" t="s">
        <v>541</v>
      </c>
      <c r="K877" s="31" t="s">
        <v>2218</v>
      </c>
      <c r="L877" s="31" t="s">
        <v>2852</v>
      </c>
      <c r="M877" s="31" t="s">
        <v>36</v>
      </c>
      <c r="N877" s="32" t="s">
        <v>1338</v>
      </c>
      <c r="O877" s="66">
        <v>474461.23</v>
      </c>
      <c r="P877" s="66">
        <v>72564.649999999994</v>
      </c>
      <c r="Q877" s="65">
        <v>11163.8</v>
      </c>
      <c r="R877" s="66"/>
      <c r="S877" s="65">
        <v>35599.75</v>
      </c>
      <c r="T877" s="65">
        <f t="shared" si="14"/>
        <v>593789.43000000005</v>
      </c>
      <c r="U877" s="67" t="s">
        <v>505</v>
      </c>
      <c r="V877" s="67" t="s">
        <v>39</v>
      </c>
      <c r="W877" s="66">
        <v>236220.98</v>
      </c>
      <c r="X877" s="68">
        <v>36127.919999999998</v>
      </c>
    </row>
    <row r="878" spans="1:24" s="92" customFormat="1" ht="45" customHeight="1" x14ac:dyDescent="0.25">
      <c r="A878" s="90">
        <v>865</v>
      </c>
      <c r="B878" s="31" t="s">
        <v>3885</v>
      </c>
      <c r="C878" s="31">
        <v>145089</v>
      </c>
      <c r="D878" s="44" t="s">
        <v>2851</v>
      </c>
      <c r="E878" s="44" t="s">
        <v>2849</v>
      </c>
      <c r="F878" s="44" t="s">
        <v>3106</v>
      </c>
      <c r="G878" s="29">
        <v>44399</v>
      </c>
      <c r="H878" s="29">
        <v>44764</v>
      </c>
      <c r="I878" s="30">
        <v>85</v>
      </c>
      <c r="J878" s="31" t="s">
        <v>498</v>
      </c>
      <c r="K878" s="31" t="s">
        <v>863</v>
      </c>
      <c r="L878" s="31" t="s">
        <v>2853</v>
      </c>
      <c r="M878" s="31" t="s">
        <v>36</v>
      </c>
      <c r="N878" s="32" t="s">
        <v>1338</v>
      </c>
      <c r="O878" s="66">
        <v>431308.86</v>
      </c>
      <c r="P878" s="66">
        <v>76113.33</v>
      </c>
      <c r="Q878" s="65">
        <v>0</v>
      </c>
      <c r="R878" s="66"/>
      <c r="S878" s="65">
        <v>14280</v>
      </c>
      <c r="T878" s="65">
        <f t="shared" si="14"/>
        <v>521702.19</v>
      </c>
      <c r="U878" s="67" t="s">
        <v>505</v>
      </c>
      <c r="V878" s="67" t="s">
        <v>39</v>
      </c>
      <c r="W878" s="66">
        <v>289397.24</v>
      </c>
      <c r="X878" s="68">
        <v>51070.1</v>
      </c>
    </row>
    <row r="879" spans="1:24" s="92" customFormat="1" ht="45" customHeight="1" x14ac:dyDescent="0.25">
      <c r="A879" s="90">
        <v>866</v>
      </c>
      <c r="B879" s="31" t="s">
        <v>3885</v>
      </c>
      <c r="C879" s="31">
        <v>144630</v>
      </c>
      <c r="D879" s="44" t="s">
        <v>2856</v>
      </c>
      <c r="E879" s="44" t="s">
        <v>3044</v>
      </c>
      <c r="F879" s="44" t="s">
        <v>3107</v>
      </c>
      <c r="G879" s="29">
        <v>44399</v>
      </c>
      <c r="H879" s="29">
        <v>44734</v>
      </c>
      <c r="I879" s="30">
        <v>85</v>
      </c>
      <c r="J879" s="31" t="s">
        <v>498</v>
      </c>
      <c r="K879" s="31" t="s">
        <v>863</v>
      </c>
      <c r="L879" s="31" t="s">
        <v>2857</v>
      </c>
      <c r="M879" s="31" t="s">
        <v>36</v>
      </c>
      <c r="N879" s="32" t="s">
        <v>1338</v>
      </c>
      <c r="O879" s="66">
        <v>132298.26</v>
      </c>
      <c r="P879" s="66">
        <v>23346.74</v>
      </c>
      <c r="Q879" s="65">
        <v>0</v>
      </c>
      <c r="R879" s="66"/>
      <c r="S879" s="65">
        <v>14280</v>
      </c>
      <c r="T879" s="65">
        <f t="shared" si="14"/>
        <v>169925</v>
      </c>
      <c r="U879" s="67" t="s">
        <v>505</v>
      </c>
      <c r="V879" s="67" t="s">
        <v>39</v>
      </c>
      <c r="W879" s="66">
        <v>132298.25</v>
      </c>
      <c r="X879" s="68">
        <v>23346.74</v>
      </c>
    </row>
    <row r="880" spans="1:24" s="92" customFormat="1" ht="45" customHeight="1" x14ac:dyDescent="0.25">
      <c r="A880" s="90">
        <v>867</v>
      </c>
      <c r="B880" s="31" t="s">
        <v>3885</v>
      </c>
      <c r="C880" s="31">
        <v>144098</v>
      </c>
      <c r="D880" s="44" t="s">
        <v>3069</v>
      </c>
      <c r="E880" s="44" t="s">
        <v>2854</v>
      </c>
      <c r="F880" s="44" t="s">
        <v>3108</v>
      </c>
      <c r="G880" s="29">
        <v>44399</v>
      </c>
      <c r="H880" s="29">
        <v>44764</v>
      </c>
      <c r="I880" s="30">
        <v>85</v>
      </c>
      <c r="J880" s="31" t="s">
        <v>308</v>
      </c>
      <c r="K880" s="31" t="s">
        <v>1176</v>
      </c>
      <c r="L880" s="31" t="s">
        <v>2858</v>
      </c>
      <c r="M880" s="31" t="s">
        <v>36</v>
      </c>
      <c r="N880" s="32" t="s">
        <v>1338</v>
      </c>
      <c r="O880" s="66">
        <v>470003.14</v>
      </c>
      <c r="P880" s="66">
        <v>71882.83</v>
      </c>
      <c r="Q880" s="65">
        <v>11058.9</v>
      </c>
      <c r="R880" s="66"/>
      <c r="S880" s="65">
        <v>24750</v>
      </c>
      <c r="T880" s="65">
        <f t="shared" si="14"/>
        <v>577694.87</v>
      </c>
      <c r="U880" s="67" t="s">
        <v>505</v>
      </c>
      <c r="V880" s="67" t="s">
        <v>39</v>
      </c>
      <c r="W880" s="66">
        <v>351377.36</v>
      </c>
      <c r="X880" s="68">
        <v>53740.07</v>
      </c>
    </row>
    <row r="881" spans="1:24" s="92" customFormat="1" ht="45" customHeight="1" x14ac:dyDescent="0.25">
      <c r="A881" s="90">
        <v>868</v>
      </c>
      <c r="B881" s="31" t="s">
        <v>3885</v>
      </c>
      <c r="C881" s="31">
        <v>144221</v>
      </c>
      <c r="D881" s="44" t="s">
        <v>3070</v>
      </c>
      <c r="E881" s="44" t="s">
        <v>2855</v>
      </c>
      <c r="F881" s="44" t="s">
        <v>2736</v>
      </c>
      <c r="G881" s="29">
        <v>44399</v>
      </c>
      <c r="H881" s="29">
        <v>44825</v>
      </c>
      <c r="I881" s="30">
        <v>85</v>
      </c>
      <c r="J881" s="31" t="s">
        <v>541</v>
      </c>
      <c r="K881" s="31" t="s">
        <v>1227</v>
      </c>
      <c r="L881" s="31" t="s">
        <v>2859</v>
      </c>
      <c r="M881" s="31" t="s">
        <v>36</v>
      </c>
      <c r="N881" s="32" t="s">
        <v>1338</v>
      </c>
      <c r="O881" s="66">
        <v>374020.56</v>
      </c>
      <c r="P881" s="66">
        <v>57203.13</v>
      </c>
      <c r="Q881" s="65">
        <v>8800.49</v>
      </c>
      <c r="R881" s="66"/>
      <c r="S881" s="65">
        <v>12649.84</v>
      </c>
      <c r="T881" s="65">
        <f t="shared" si="14"/>
        <v>452674.02</v>
      </c>
      <c r="U881" s="67" t="s">
        <v>505</v>
      </c>
      <c r="V881" s="67" t="s">
        <v>39</v>
      </c>
      <c r="W881" s="66">
        <v>254979.35</v>
      </c>
      <c r="X881" s="68">
        <v>38996.839999999997</v>
      </c>
    </row>
    <row r="882" spans="1:24" s="92" customFormat="1" ht="45" customHeight="1" x14ac:dyDescent="0.25">
      <c r="A882" s="90">
        <v>869</v>
      </c>
      <c r="B882" s="31" t="s">
        <v>3885</v>
      </c>
      <c r="C882" s="31">
        <v>144976</v>
      </c>
      <c r="D882" s="44" t="s">
        <v>2861</v>
      </c>
      <c r="E882" s="44" t="s">
        <v>2860</v>
      </c>
      <c r="F882" s="44" t="s">
        <v>3109</v>
      </c>
      <c r="G882" s="29">
        <v>44399</v>
      </c>
      <c r="H882" s="29">
        <v>44887</v>
      </c>
      <c r="I882" s="30">
        <v>85</v>
      </c>
      <c r="J882" s="31" t="s">
        <v>541</v>
      </c>
      <c r="K882" s="31" t="s">
        <v>1174</v>
      </c>
      <c r="L882" s="31" t="s">
        <v>2863</v>
      </c>
      <c r="M882" s="31" t="s">
        <v>36</v>
      </c>
      <c r="N882" s="32" t="s">
        <v>1338</v>
      </c>
      <c r="O882" s="66">
        <v>122169.14</v>
      </c>
      <c r="P882" s="66">
        <v>18684.689999999999</v>
      </c>
      <c r="Q882" s="65">
        <v>2874.57</v>
      </c>
      <c r="R882" s="66"/>
      <c r="S882" s="65">
        <v>3000</v>
      </c>
      <c r="T882" s="65">
        <f t="shared" si="14"/>
        <v>146728.4</v>
      </c>
      <c r="U882" s="67" t="s">
        <v>505</v>
      </c>
      <c r="V882" s="67" t="s">
        <v>39</v>
      </c>
      <c r="W882" s="66">
        <v>116408.1</v>
      </c>
      <c r="X882" s="68">
        <v>17803.59</v>
      </c>
    </row>
    <row r="883" spans="1:24" s="92" customFormat="1" ht="45" customHeight="1" x14ac:dyDescent="0.25">
      <c r="A883" s="90">
        <v>870</v>
      </c>
      <c r="B883" s="31" t="s">
        <v>3885</v>
      </c>
      <c r="C883" s="31">
        <v>145109</v>
      </c>
      <c r="D883" s="44" t="s">
        <v>2862</v>
      </c>
      <c r="E883" s="44" t="s">
        <v>3045</v>
      </c>
      <c r="F883" s="44" t="s">
        <v>3110</v>
      </c>
      <c r="G883" s="29">
        <v>44399</v>
      </c>
      <c r="H883" s="29">
        <v>44856</v>
      </c>
      <c r="I883" s="30">
        <v>85</v>
      </c>
      <c r="J883" s="31" t="s">
        <v>326</v>
      </c>
      <c r="K883" s="31" t="s">
        <v>863</v>
      </c>
      <c r="L883" s="31" t="s">
        <v>2864</v>
      </c>
      <c r="M883" s="31" t="s">
        <v>36</v>
      </c>
      <c r="N883" s="32" t="s">
        <v>1338</v>
      </c>
      <c r="O883" s="66">
        <v>366674.51</v>
      </c>
      <c r="P883" s="66">
        <v>64707.27</v>
      </c>
      <c r="Q883" s="65">
        <v>0</v>
      </c>
      <c r="R883" s="66"/>
      <c r="S883" s="65">
        <v>14280</v>
      </c>
      <c r="T883" s="65">
        <f t="shared" si="14"/>
        <v>445661.78</v>
      </c>
      <c r="U883" s="67" t="s">
        <v>505</v>
      </c>
      <c r="V883" s="67" t="s">
        <v>39</v>
      </c>
      <c r="W883" s="66">
        <v>176477.11</v>
      </c>
      <c r="X883" s="68">
        <v>31143.02</v>
      </c>
    </row>
    <row r="884" spans="1:24" s="92" customFormat="1" ht="45" customHeight="1" x14ac:dyDescent="0.25">
      <c r="A884" s="90">
        <v>871</v>
      </c>
      <c r="B884" s="31" t="s">
        <v>3885</v>
      </c>
      <c r="C884" s="31">
        <v>144471</v>
      </c>
      <c r="D884" s="44" t="s">
        <v>3071</v>
      </c>
      <c r="E884" s="44" t="s">
        <v>2865</v>
      </c>
      <c r="F884" s="44" t="s">
        <v>2736</v>
      </c>
      <c r="G884" s="29">
        <v>44399</v>
      </c>
      <c r="H884" s="29">
        <v>44673</v>
      </c>
      <c r="I884" s="30">
        <v>85</v>
      </c>
      <c r="J884" s="31" t="s">
        <v>326</v>
      </c>
      <c r="K884" s="31" t="s">
        <v>347</v>
      </c>
      <c r="L884" s="31" t="s">
        <v>2868</v>
      </c>
      <c r="M884" s="31" t="s">
        <v>36</v>
      </c>
      <c r="N884" s="32" t="s">
        <v>1338</v>
      </c>
      <c r="O884" s="66">
        <v>599240.62</v>
      </c>
      <c r="P884" s="66">
        <v>91648.55</v>
      </c>
      <c r="Q884" s="65">
        <v>14099.79</v>
      </c>
      <c r="R884" s="66"/>
      <c r="S884" s="65">
        <v>12649.84</v>
      </c>
      <c r="T884" s="65">
        <f t="shared" si="14"/>
        <v>717638.8</v>
      </c>
      <c r="U884" s="67" t="s">
        <v>505</v>
      </c>
      <c r="V884" s="67" t="s">
        <v>39</v>
      </c>
      <c r="W884" s="66">
        <v>438858.57</v>
      </c>
      <c r="X884" s="68">
        <v>67119.540000000008</v>
      </c>
    </row>
    <row r="885" spans="1:24" s="92" customFormat="1" ht="45" customHeight="1" x14ac:dyDescent="0.25">
      <c r="A885" s="90">
        <v>872</v>
      </c>
      <c r="B885" s="31" t="s">
        <v>1963</v>
      </c>
      <c r="C885" s="31">
        <v>144528</v>
      </c>
      <c r="D885" s="44" t="s">
        <v>2867</v>
      </c>
      <c r="E885" s="44" t="s">
        <v>3046</v>
      </c>
      <c r="F885" s="44" t="s">
        <v>3111</v>
      </c>
      <c r="G885" s="29">
        <v>44399</v>
      </c>
      <c r="H885" s="29">
        <v>44764</v>
      </c>
      <c r="I885" s="30">
        <v>85</v>
      </c>
      <c r="J885" s="31" t="s">
        <v>541</v>
      </c>
      <c r="K885" s="31" t="s">
        <v>592</v>
      </c>
      <c r="L885" s="31" t="s">
        <v>2869</v>
      </c>
      <c r="M885" s="31" t="s">
        <v>36</v>
      </c>
      <c r="N885" s="32" t="s">
        <v>1338</v>
      </c>
      <c r="O885" s="66">
        <v>816451.54</v>
      </c>
      <c r="P885" s="66">
        <v>124869.06</v>
      </c>
      <c r="Q885" s="65">
        <v>19210.63</v>
      </c>
      <c r="R885" s="66"/>
      <c r="S885" s="65">
        <v>30700</v>
      </c>
      <c r="T885" s="65">
        <f t="shared" si="14"/>
        <v>991231.2300000001</v>
      </c>
      <c r="U885" s="67" t="s">
        <v>505</v>
      </c>
      <c r="V885" s="67" t="s">
        <v>39</v>
      </c>
      <c r="W885" s="66">
        <v>580014.59</v>
      </c>
      <c r="X885" s="68">
        <v>88708.109999999986</v>
      </c>
    </row>
    <row r="886" spans="1:24" s="92" customFormat="1" ht="45" customHeight="1" x14ac:dyDescent="0.25">
      <c r="A886" s="90">
        <v>873</v>
      </c>
      <c r="B886" s="31" t="s">
        <v>3885</v>
      </c>
      <c r="C886" s="31">
        <v>144225</v>
      </c>
      <c r="D886" s="44" t="s">
        <v>3072</v>
      </c>
      <c r="E886" s="44" t="s">
        <v>2866</v>
      </c>
      <c r="F886" s="44" t="s">
        <v>2736</v>
      </c>
      <c r="G886" s="29">
        <v>44399</v>
      </c>
      <c r="H886" s="29">
        <v>44917</v>
      </c>
      <c r="I886" s="30">
        <v>85</v>
      </c>
      <c r="J886" s="31" t="s">
        <v>541</v>
      </c>
      <c r="K886" s="31" t="s">
        <v>1227</v>
      </c>
      <c r="L886" s="31" t="s">
        <v>2870</v>
      </c>
      <c r="M886" s="31" t="s">
        <v>36</v>
      </c>
      <c r="N886" s="32" t="s">
        <v>1338</v>
      </c>
      <c r="O886" s="66">
        <v>471038.66</v>
      </c>
      <c r="P886" s="66">
        <v>72041.210000000006</v>
      </c>
      <c r="Q886" s="65">
        <v>11083.27</v>
      </c>
      <c r="R886" s="66"/>
      <c r="S886" s="65">
        <v>6900</v>
      </c>
      <c r="T886" s="65">
        <f t="shared" si="14"/>
        <v>561063.14</v>
      </c>
      <c r="U886" s="67" t="s">
        <v>505</v>
      </c>
      <c r="V886" s="67" t="s">
        <v>39</v>
      </c>
      <c r="W886" s="66">
        <v>252740.49</v>
      </c>
      <c r="X886" s="68">
        <v>38654.44</v>
      </c>
    </row>
    <row r="887" spans="1:24" s="92" customFormat="1" ht="45" customHeight="1" x14ac:dyDescent="0.25">
      <c r="A887" s="90">
        <v>874</v>
      </c>
      <c r="B887" s="31" t="s">
        <v>3885</v>
      </c>
      <c r="C887" s="31">
        <v>145253</v>
      </c>
      <c r="D887" s="44" t="s">
        <v>2873</v>
      </c>
      <c r="E887" s="44" t="s">
        <v>2871</v>
      </c>
      <c r="F887" s="44" t="s">
        <v>3112</v>
      </c>
      <c r="G887" s="29">
        <v>44399</v>
      </c>
      <c r="H887" s="29">
        <v>44764</v>
      </c>
      <c r="I887" s="30">
        <v>85</v>
      </c>
      <c r="J887" s="31" t="s">
        <v>24</v>
      </c>
      <c r="K887" s="31" t="s">
        <v>796</v>
      </c>
      <c r="L887" s="31" t="s">
        <v>2875</v>
      </c>
      <c r="M887" s="31" t="s">
        <v>36</v>
      </c>
      <c r="N887" s="32" t="s">
        <v>1338</v>
      </c>
      <c r="O887" s="66">
        <v>157133.31</v>
      </c>
      <c r="P887" s="66">
        <v>24032.15</v>
      </c>
      <c r="Q887" s="65">
        <v>3697.26</v>
      </c>
      <c r="R887" s="66"/>
      <c r="S887" s="65">
        <v>88415</v>
      </c>
      <c r="T887" s="65">
        <f t="shared" si="14"/>
        <v>273277.71999999997</v>
      </c>
      <c r="U887" s="67" t="s">
        <v>505</v>
      </c>
      <c r="V887" s="67"/>
      <c r="W887" s="66">
        <v>147400.41999999998</v>
      </c>
      <c r="X887" s="68">
        <v>22543.59</v>
      </c>
    </row>
    <row r="888" spans="1:24" s="92" customFormat="1" ht="45" customHeight="1" x14ac:dyDescent="0.25">
      <c r="A888" s="90">
        <v>875</v>
      </c>
      <c r="B888" s="31" t="s">
        <v>1963</v>
      </c>
      <c r="C888" s="31">
        <v>144116</v>
      </c>
      <c r="D888" s="44" t="s">
        <v>2874</v>
      </c>
      <c r="E888" s="44" t="s">
        <v>2872</v>
      </c>
      <c r="F888" s="44" t="s">
        <v>3113</v>
      </c>
      <c r="G888" s="29">
        <v>44399</v>
      </c>
      <c r="H888" s="29">
        <v>44583</v>
      </c>
      <c r="I888" s="30">
        <v>85</v>
      </c>
      <c r="J888" s="31" t="s">
        <v>308</v>
      </c>
      <c r="K888" s="31" t="s">
        <v>354</v>
      </c>
      <c r="L888" s="31" t="s">
        <v>2876</v>
      </c>
      <c r="M888" s="31" t="s">
        <v>36</v>
      </c>
      <c r="N888" s="32" t="s">
        <v>1338</v>
      </c>
      <c r="O888" s="66">
        <v>372295.65</v>
      </c>
      <c r="P888" s="66">
        <v>56939.33</v>
      </c>
      <c r="Q888" s="65">
        <v>8759.89</v>
      </c>
      <c r="R888" s="66"/>
      <c r="S888" s="65">
        <v>35707.99</v>
      </c>
      <c r="T888" s="65">
        <f t="shared" si="14"/>
        <v>473702.86000000004</v>
      </c>
      <c r="U888" s="67" t="s">
        <v>505</v>
      </c>
      <c r="V888" s="67"/>
      <c r="W888" s="66">
        <v>277508.59000000003</v>
      </c>
      <c r="X888" s="68">
        <v>42442.490000000005</v>
      </c>
    </row>
    <row r="889" spans="1:24" s="92" customFormat="1" ht="45" customHeight="1" x14ac:dyDescent="0.25">
      <c r="A889" s="90">
        <v>876</v>
      </c>
      <c r="B889" s="31" t="s">
        <v>3885</v>
      </c>
      <c r="C889" s="31">
        <v>144427</v>
      </c>
      <c r="D889" s="44" t="s">
        <v>3073</v>
      </c>
      <c r="E889" s="44" t="s">
        <v>2877</v>
      </c>
      <c r="F889" s="44" t="s">
        <v>2736</v>
      </c>
      <c r="G889" s="29">
        <v>44399</v>
      </c>
      <c r="H889" s="29">
        <v>44856</v>
      </c>
      <c r="I889" s="30">
        <v>85</v>
      </c>
      <c r="J889" s="31" t="s">
        <v>2278</v>
      </c>
      <c r="K889" s="31" t="s">
        <v>483</v>
      </c>
      <c r="L889" s="31" t="s">
        <v>2878</v>
      </c>
      <c r="M889" s="31" t="s">
        <v>36</v>
      </c>
      <c r="N889" s="32" t="s">
        <v>1338</v>
      </c>
      <c r="O889" s="66">
        <v>414047.44</v>
      </c>
      <c r="P889" s="66">
        <v>63324.9</v>
      </c>
      <c r="Q889" s="65">
        <v>9742.2900000000009</v>
      </c>
      <c r="R889" s="66"/>
      <c r="S889" s="65">
        <v>12649.84</v>
      </c>
      <c r="T889" s="65">
        <f t="shared" si="14"/>
        <v>499764.47000000003</v>
      </c>
      <c r="U889" s="67" t="s">
        <v>505</v>
      </c>
      <c r="V889" s="67" t="s">
        <v>39</v>
      </c>
      <c r="W889" s="66">
        <v>275745.02</v>
      </c>
      <c r="X889" s="68">
        <v>42172.77</v>
      </c>
    </row>
    <row r="890" spans="1:24" s="92" customFormat="1" ht="45" customHeight="1" x14ac:dyDescent="0.25">
      <c r="A890" s="90">
        <v>877</v>
      </c>
      <c r="B890" s="31" t="s">
        <v>3885</v>
      </c>
      <c r="C890" s="31">
        <v>144082</v>
      </c>
      <c r="D890" s="44" t="s">
        <v>2881</v>
      </c>
      <c r="E890" s="44" t="s">
        <v>2879</v>
      </c>
      <c r="F890" s="44" t="s">
        <v>3114</v>
      </c>
      <c r="G890" s="29">
        <v>44399</v>
      </c>
      <c r="H890" s="29">
        <v>44673</v>
      </c>
      <c r="I890" s="30">
        <v>85</v>
      </c>
      <c r="J890" s="31" t="s">
        <v>326</v>
      </c>
      <c r="K890" s="31" t="s">
        <v>531</v>
      </c>
      <c r="L890" s="31" t="s">
        <v>2884</v>
      </c>
      <c r="M890" s="31" t="s">
        <v>36</v>
      </c>
      <c r="N890" s="32" t="s">
        <v>1338</v>
      </c>
      <c r="O890" s="66">
        <v>920155.25</v>
      </c>
      <c r="P890" s="66">
        <v>140729.64000000001</v>
      </c>
      <c r="Q890" s="65">
        <v>21650.7</v>
      </c>
      <c r="R890" s="66"/>
      <c r="S890" s="65">
        <v>30700</v>
      </c>
      <c r="T890" s="65">
        <f t="shared" si="14"/>
        <v>1113235.5900000001</v>
      </c>
      <c r="U890" s="67" t="s">
        <v>505</v>
      </c>
      <c r="V890" s="67"/>
      <c r="W890" s="66">
        <v>586048.46</v>
      </c>
      <c r="X890" s="68">
        <v>89630.95</v>
      </c>
    </row>
    <row r="891" spans="1:24" s="92" customFormat="1" ht="45" customHeight="1" x14ac:dyDescent="0.25">
      <c r="A891" s="90">
        <v>878</v>
      </c>
      <c r="B891" s="31" t="s">
        <v>3885</v>
      </c>
      <c r="C891" s="31">
        <v>145305</v>
      </c>
      <c r="D891" s="44" t="s">
        <v>2882</v>
      </c>
      <c r="E891" s="44" t="s">
        <v>2880</v>
      </c>
      <c r="F891" s="44" t="s">
        <v>2248</v>
      </c>
      <c r="G891" s="29">
        <v>44399</v>
      </c>
      <c r="H891" s="29">
        <v>44917</v>
      </c>
      <c r="I891" s="30">
        <v>85</v>
      </c>
      <c r="J891" s="31" t="s">
        <v>308</v>
      </c>
      <c r="K891" s="31" t="s">
        <v>309</v>
      </c>
      <c r="L891" s="31" t="s">
        <v>2885</v>
      </c>
      <c r="M891" s="31" t="s">
        <v>36</v>
      </c>
      <c r="N891" s="32" t="s">
        <v>1338</v>
      </c>
      <c r="O891" s="66">
        <v>357996</v>
      </c>
      <c r="P891" s="66">
        <v>54752.33</v>
      </c>
      <c r="Q891" s="65">
        <v>8423.44</v>
      </c>
      <c r="R891" s="66"/>
      <c r="S891" s="65">
        <v>17612</v>
      </c>
      <c r="T891" s="65">
        <f t="shared" si="14"/>
        <v>438783.77</v>
      </c>
      <c r="U891" s="67" t="s">
        <v>505</v>
      </c>
      <c r="V891" s="67" t="s">
        <v>39</v>
      </c>
      <c r="W891" s="66">
        <v>261198.69</v>
      </c>
      <c r="X891" s="68">
        <v>39948.03</v>
      </c>
    </row>
    <row r="892" spans="1:24" s="92" customFormat="1" ht="45" customHeight="1" x14ac:dyDescent="0.25">
      <c r="A892" s="90">
        <v>879</v>
      </c>
      <c r="B892" s="31" t="s">
        <v>1963</v>
      </c>
      <c r="C892" s="31">
        <v>145400</v>
      </c>
      <c r="D892" s="44" t="s">
        <v>2883</v>
      </c>
      <c r="E892" s="44" t="s">
        <v>1214</v>
      </c>
      <c r="F892" s="44" t="s">
        <v>3115</v>
      </c>
      <c r="G892" s="29">
        <v>44400</v>
      </c>
      <c r="H892" s="29">
        <v>44918</v>
      </c>
      <c r="I892" s="30">
        <v>80</v>
      </c>
      <c r="J892" s="31" t="s">
        <v>42</v>
      </c>
      <c r="K892" s="31" t="s">
        <v>43</v>
      </c>
      <c r="L892" s="31" t="s">
        <v>43</v>
      </c>
      <c r="M892" s="31" t="s">
        <v>36</v>
      </c>
      <c r="N892" s="32" t="s">
        <v>1338</v>
      </c>
      <c r="O892" s="66">
        <v>6403651.5199999996</v>
      </c>
      <c r="P892" s="66">
        <v>1440821.59</v>
      </c>
      <c r="Q892" s="65">
        <v>160091.29</v>
      </c>
      <c r="R892" s="66"/>
      <c r="S892" s="65">
        <v>0</v>
      </c>
      <c r="T892" s="65">
        <f t="shared" si="14"/>
        <v>8004564.3999999994</v>
      </c>
      <c r="U892" s="67" t="s">
        <v>505</v>
      </c>
      <c r="V892" s="67" t="s">
        <v>39</v>
      </c>
      <c r="W892" s="66">
        <v>4945258.96</v>
      </c>
      <c r="X892" s="68">
        <v>1112683.26</v>
      </c>
    </row>
    <row r="893" spans="1:24" s="92" customFormat="1" ht="45" customHeight="1" x14ac:dyDescent="0.25">
      <c r="A893" s="90">
        <v>880</v>
      </c>
      <c r="B893" s="31" t="s">
        <v>1963</v>
      </c>
      <c r="C893" s="31">
        <v>144097</v>
      </c>
      <c r="D893" s="44" t="s">
        <v>2887</v>
      </c>
      <c r="E893" s="44" t="s">
        <v>2886</v>
      </c>
      <c r="F893" s="44" t="s">
        <v>3116</v>
      </c>
      <c r="G893" s="29">
        <v>44400</v>
      </c>
      <c r="H893" s="29">
        <v>44857</v>
      </c>
      <c r="I893" s="30">
        <v>85</v>
      </c>
      <c r="J893" s="31" t="s">
        <v>24</v>
      </c>
      <c r="K893" s="31" t="s">
        <v>25</v>
      </c>
      <c r="L893" s="31" t="s">
        <v>2889</v>
      </c>
      <c r="M893" s="31" t="s">
        <v>36</v>
      </c>
      <c r="N893" s="32" t="s">
        <v>1338</v>
      </c>
      <c r="O893" s="66">
        <v>464892.29</v>
      </c>
      <c r="P893" s="66">
        <v>71101.179999999993</v>
      </c>
      <c r="Q893" s="65">
        <v>10938.64</v>
      </c>
      <c r="R893" s="66"/>
      <c r="S893" s="65">
        <v>36899.5</v>
      </c>
      <c r="T893" s="65">
        <f t="shared" si="14"/>
        <v>583831.61</v>
      </c>
      <c r="U893" s="67" t="s">
        <v>505</v>
      </c>
      <c r="V893" s="67" t="s">
        <v>39</v>
      </c>
      <c r="W893" s="66">
        <v>333935.64</v>
      </c>
      <c r="X893" s="68">
        <v>51072.51</v>
      </c>
    </row>
    <row r="894" spans="1:24" s="92" customFormat="1" ht="45" customHeight="1" x14ac:dyDescent="0.25">
      <c r="A894" s="90">
        <v>881</v>
      </c>
      <c r="B894" s="31" t="s">
        <v>1963</v>
      </c>
      <c r="C894" s="31">
        <v>145252</v>
      </c>
      <c r="D894" s="44" t="s">
        <v>3074</v>
      </c>
      <c r="E894" s="44" t="s">
        <v>2888</v>
      </c>
      <c r="F894" s="44" t="s">
        <v>3117</v>
      </c>
      <c r="G894" s="29">
        <v>44400</v>
      </c>
      <c r="H894" s="29">
        <v>44827</v>
      </c>
      <c r="I894" s="30">
        <v>85</v>
      </c>
      <c r="J894" s="31" t="s">
        <v>541</v>
      </c>
      <c r="K894" s="31" t="s">
        <v>1227</v>
      </c>
      <c r="L894" s="31" t="s">
        <v>2890</v>
      </c>
      <c r="M894" s="31" t="s">
        <v>36</v>
      </c>
      <c r="N894" s="32" t="s">
        <v>1338</v>
      </c>
      <c r="O894" s="66">
        <v>771567.14</v>
      </c>
      <c r="P894" s="66">
        <v>118004.37</v>
      </c>
      <c r="Q894" s="65">
        <v>18154.54</v>
      </c>
      <c r="R894" s="66"/>
      <c r="S894" s="65">
        <v>42840</v>
      </c>
      <c r="T894" s="65">
        <f t="shared" si="14"/>
        <v>950566.05</v>
      </c>
      <c r="U894" s="67" t="s">
        <v>505</v>
      </c>
      <c r="V894" s="67" t="s">
        <v>39</v>
      </c>
      <c r="W894" s="66">
        <v>747950.5</v>
      </c>
      <c r="X894" s="68">
        <v>114392.41</v>
      </c>
    </row>
    <row r="895" spans="1:24" s="92" customFormat="1" ht="45" customHeight="1" x14ac:dyDescent="0.25">
      <c r="A895" s="90">
        <v>882</v>
      </c>
      <c r="B895" s="31" t="s">
        <v>1963</v>
      </c>
      <c r="C895" s="31">
        <v>144521</v>
      </c>
      <c r="D895" s="44" t="s">
        <v>2892</v>
      </c>
      <c r="E895" s="44" t="s">
        <v>1417</v>
      </c>
      <c r="F895" s="44" t="s">
        <v>3121</v>
      </c>
      <c r="G895" s="29">
        <v>44403</v>
      </c>
      <c r="H895" s="29">
        <v>44921</v>
      </c>
      <c r="I895" s="30">
        <v>85</v>
      </c>
      <c r="J895" s="31" t="s">
        <v>3118</v>
      </c>
      <c r="K895" s="31" t="s">
        <v>3119</v>
      </c>
      <c r="L895" s="31" t="s">
        <v>3120</v>
      </c>
      <c r="M895" s="31" t="s">
        <v>36</v>
      </c>
      <c r="N895" s="32" t="s">
        <v>1338</v>
      </c>
      <c r="O895" s="66">
        <v>4620741.38</v>
      </c>
      <c r="P895" s="66">
        <v>706701.62</v>
      </c>
      <c r="Q895" s="65">
        <v>108723.34</v>
      </c>
      <c r="R895" s="66"/>
      <c r="S895" s="65">
        <v>0</v>
      </c>
      <c r="T895" s="65">
        <f t="shared" si="14"/>
        <v>5436166.3399999999</v>
      </c>
      <c r="U895" s="67" t="s">
        <v>505</v>
      </c>
      <c r="V895" s="67" t="s">
        <v>39</v>
      </c>
      <c r="W895" s="66">
        <v>3316917.8</v>
      </c>
      <c r="X895" s="68">
        <v>507293.31</v>
      </c>
    </row>
    <row r="896" spans="1:24" s="92" customFormat="1" ht="45" customHeight="1" x14ac:dyDescent="0.25">
      <c r="A896" s="90">
        <v>883</v>
      </c>
      <c r="B896" s="31" t="s">
        <v>1963</v>
      </c>
      <c r="C896" s="31">
        <v>150176</v>
      </c>
      <c r="D896" s="44" t="s">
        <v>2893</v>
      </c>
      <c r="E896" s="44" t="s">
        <v>2891</v>
      </c>
      <c r="F896" s="44" t="s">
        <v>3122</v>
      </c>
      <c r="G896" s="29">
        <v>44404</v>
      </c>
      <c r="H896" s="29">
        <v>44953</v>
      </c>
      <c r="I896" s="30">
        <v>85</v>
      </c>
      <c r="J896" s="31" t="s">
        <v>2278</v>
      </c>
      <c r="K896" s="31" t="s">
        <v>764</v>
      </c>
      <c r="L896" s="31" t="s">
        <v>765</v>
      </c>
      <c r="M896" s="31" t="s">
        <v>36</v>
      </c>
      <c r="N896" s="32" t="s">
        <v>1338</v>
      </c>
      <c r="O896" s="66">
        <v>763857.45</v>
      </c>
      <c r="P896" s="66">
        <v>116825.25</v>
      </c>
      <c r="Q896" s="65">
        <v>17973.12</v>
      </c>
      <c r="R896" s="66"/>
      <c r="S896" s="65">
        <v>0</v>
      </c>
      <c r="T896" s="65">
        <f t="shared" si="14"/>
        <v>898655.82</v>
      </c>
      <c r="U896" s="67" t="s">
        <v>505</v>
      </c>
      <c r="V896" s="67" t="s">
        <v>3932</v>
      </c>
      <c r="W896" s="66">
        <v>343027.27</v>
      </c>
      <c r="X896" s="68">
        <v>52463</v>
      </c>
    </row>
    <row r="897" spans="1:24" s="92" customFormat="1" ht="45" customHeight="1" x14ac:dyDescent="0.25">
      <c r="A897" s="90">
        <v>884</v>
      </c>
      <c r="B897" s="31" t="s">
        <v>1963</v>
      </c>
      <c r="C897" s="31">
        <v>150048</v>
      </c>
      <c r="D897" s="44" t="s">
        <v>2897</v>
      </c>
      <c r="E897" s="44" t="s">
        <v>2894</v>
      </c>
      <c r="F897" s="44" t="s">
        <v>3123</v>
      </c>
      <c r="G897" s="29">
        <v>44405</v>
      </c>
      <c r="H897" s="29">
        <v>44893</v>
      </c>
      <c r="I897" s="30">
        <v>85</v>
      </c>
      <c r="J897" s="31" t="s">
        <v>541</v>
      </c>
      <c r="K897" s="31" t="s">
        <v>592</v>
      </c>
      <c r="L897" s="31" t="s">
        <v>592</v>
      </c>
      <c r="M897" s="31" t="s">
        <v>36</v>
      </c>
      <c r="N897" s="32" t="s">
        <v>1338</v>
      </c>
      <c r="O897" s="66">
        <v>956221.89</v>
      </c>
      <c r="P897" s="66">
        <v>146245.70000000001</v>
      </c>
      <c r="Q897" s="65">
        <v>22499.34</v>
      </c>
      <c r="R897" s="66"/>
      <c r="S897" s="65">
        <v>40700</v>
      </c>
      <c r="T897" s="65">
        <f t="shared" si="14"/>
        <v>1165666.9300000002</v>
      </c>
      <c r="U897" s="67" t="s">
        <v>505</v>
      </c>
      <c r="V897" s="67" t="s">
        <v>3932</v>
      </c>
      <c r="W897" s="66">
        <v>714038.61</v>
      </c>
      <c r="X897" s="68">
        <v>109205.89999999998</v>
      </c>
    </row>
    <row r="898" spans="1:24" s="92" customFormat="1" ht="45" customHeight="1" x14ac:dyDescent="0.25">
      <c r="A898" s="90">
        <v>885</v>
      </c>
      <c r="B898" s="31" t="s">
        <v>1963</v>
      </c>
      <c r="C898" s="31">
        <v>145081</v>
      </c>
      <c r="D898" s="44" t="s">
        <v>2898</v>
      </c>
      <c r="E898" s="44" t="s">
        <v>2895</v>
      </c>
      <c r="F898" s="44" t="s">
        <v>3112</v>
      </c>
      <c r="G898" s="29">
        <v>44405</v>
      </c>
      <c r="H898" s="29">
        <v>44770</v>
      </c>
      <c r="I898" s="30">
        <v>85</v>
      </c>
      <c r="J898" s="31" t="s">
        <v>24</v>
      </c>
      <c r="K898" s="31" t="s">
        <v>796</v>
      </c>
      <c r="L898" s="31" t="s">
        <v>2899</v>
      </c>
      <c r="M898" s="31" t="s">
        <v>36</v>
      </c>
      <c r="N898" s="32" t="s">
        <v>1338</v>
      </c>
      <c r="O898" s="66">
        <v>611350.76</v>
      </c>
      <c r="P898" s="66">
        <v>93500.68</v>
      </c>
      <c r="Q898" s="65">
        <v>14384.74</v>
      </c>
      <c r="R898" s="66"/>
      <c r="S898" s="65">
        <v>88415.11</v>
      </c>
      <c r="T898" s="65">
        <f t="shared" si="14"/>
        <v>807651.28999999992</v>
      </c>
      <c r="U898" s="67" t="s">
        <v>505</v>
      </c>
      <c r="V898" s="67" t="s">
        <v>39</v>
      </c>
      <c r="W898" s="66">
        <v>452782.75000000006</v>
      </c>
      <c r="X898" s="68">
        <v>69249.100000000006</v>
      </c>
    </row>
    <row r="899" spans="1:24" s="92" customFormat="1" ht="45" customHeight="1" x14ac:dyDescent="0.25">
      <c r="A899" s="90">
        <v>886</v>
      </c>
      <c r="B899" s="31" t="s">
        <v>1963</v>
      </c>
      <c r="C899" s="31">
        <v>145387</v>
      </c>
      <c r="D899" s="44" t="s">
        <v>3075</v>
      </c>
      <c r="E899" s="44" t="s">
        <v>2896</v>
      </c>
      <c r="F899" s="44" t="s">
        <v>3124</v>
      </c>
      <c r="G899" s="29">
        <v>44405</v>
      </c>
      <c r="H899" s="29">
        <v>44770</v>
      </c>
      <c r="I899" s="30">
        <v>85</v>
      </c>
      <c r="J899" s="31" t="s">
        <v>541</v>
      </c>
      <c r="K899" s="31" t="s">
        <v>1174</v>
      </c>
      <c r="L899" s="31" t="s">
        <v>2900</v>
      </c>
      <c r="M899" s="31" t="s">
        <v>36</v>
      </c>
      <c r="N899" s="32" t="s">
        <v>1338</v>
      </c>
      <c r="O899" s="66">
        <v>502865.04</v>
      </c>
      <c r="P899" s="66">
        <v>76908.78</v>
      </c>
      <c r="Q899" s="65">
        <v>11832.12</v>
      </c>
      <c r="R899" s="66"/>
      <c r="S899" s="65">
        <v>45884.7</v>
      </c>
      <c r="T899" s="65">
        <f t="shared" si="14"/>
        <v>637490.6399999999</v>
      </c>
      <c r="U899" s="67" t="s">
        <v>505</v>
      </c>
      <c r="V899" s="67" t="s">
        <v>39</v>
      </c>
      <c r="W899" s="66">
        <v>282186.04000000004</v>
      </c>
      <c r="X899" s="68">
        <v>43157.87</v>
      </c>
    </row>
    <row r="900" spans="1:24" s="92" customFormat="1" ht="45" customHeight="1" x14ac:dyDescent="0.25">
      <c r="A900" s="90">
        <v>887</v>
      </c>
      <c r="B900" s="31" t="s">
        <v>1963</v>
      </c>
      <c r="C900" s="31">
        <v>146061</v>
      </c>
      <c r="D900" s="44" t="s">
        <v>2903</v>
      </c>
      <c r="E900" s="44" t="s">
        <v>2901</v>
      </c>
      <c r="F900" s="44" t="s">
        <v>3125</v>
      </c>
      <c r="G900" s="29">
        <v>44405</v>
      </c>
      <c r="H900" s="29">
        <v>44740</v>
      </c>
      <c r="I900" s="30">
        <v>85</v>
      </c>
      <c r="J900" s="31" t="s">
        <v>308</v>
      </c>
      <c r="K900" s="31" t="s">
        <v>309</v>
      </c>
      <c r="L900" s="31" t="s">
        <v>310</v>
      </c>
      <c r="M900" s="31" t="s">
        <v>36</v>
      </c>
      <c r="N900" s="32" t="s">
        <v>1338</v>
      </c>
      <c r="O900" s="66">
        <v>1692667.3</v>
      </c>
      <c r="P900" s="66">
        <v>258878.53</v>
      </c>
      <c r="Q900" s="65">
        <v>39827.46</v>
      </c>
      <c r="R900" s="66"/>
      <c r="S900" s="65">
        <v>0</v>
      </c>
      <c r="T900" s="65">
        <f t="shared" si="14"/>
        <v>1991373.29</v>
      </c>
      <c r="U900" s="67" t="s">
        <v>505</v>
      </c>
      <c r="V900" s="67"/>
      <c r="W900" s="66">
        <v>1631932.05</v>
      </c>
      <c r="X900" s="68">
        <v>249589.61</v>
      </c>
    </row>
    <row r="901" spans="1:24" s="92" customFormat="1" ht="45" customHeight="1" x14ac:dyDescent="0.25">
      <c r="A901" s="90">
        <v>888</v>
      </c>
      <c r="B901" s="31" t="s">
        <v>1963</v>
      </c>
      <c r="C901" s="31">
        <v>144108</v>
      </c>
      <c r="D901" s="44" t="s">
        <v>2904</v>
      </c>
      <c r="E901" s="44" t="s">
        <v>2902</v>
      </c>
      <c r="F901" s="44" t="s">
        <v>3126</v>
      </c>
      <c r="G901" s="29">
        <v>44405</v>
      </c>
      <c r="H901" s="29">
        <v>44589</v>
      </c>
      <c r="I901" s="30">
        <v>85</v>
      </c>
      <c r="J901" s="31" t="s">
        <v>24</v>
      </c>
      <c r="K901" s="31" t="s">
        <v>796</v>
      </c>
      <c r="L901" s="31" t="s">
        <v>2905</v>
      </c>
      <c r="M901" s="31" t="s">
        <v>36</v>
      </c>
      <c r="N901" s="32" t="s">
        <v>1338</v>
      </c>
      <c r="O901" s="66">
        <v>516801.37</v>
      </c>
      <c r="P901" s="66">
        <v>91200.24</v>
      </c>
      <c r="Q901" s="65">
        <v>0</v>
      </c>
      <c r="R901" s="66"/>
      <c r="S901" s="65">
        <v>79928.17</v>
      </c>
      <c r="T901" s="65">
        <f t="shared" si="14"/>
        <v>687929.78</v>
      </c>
      <c r="U901" s="67" t="s">
        <v>505</v>
      </c>
      <c r="V901" s="67"/>
      <c r="W901" s="66">
        <v>222566.36</v>
      </c>
      <c r="X901" s="68">
        <v>39276.42</v>
      </c>
    </row>
    <row r="902" spans="1:24" s="92" customFormat="1" ht="45" customHeight="1" x14ac:dyDescent="0.25">
      <c r="A902" s="90">
        <v>889</v>
      </c>
      <c r="B902" s="31" t="s">
        <v>3885</v>
      </c>
      <c r="C902" s="31">
        <v>145239</v>
      </c>
      <c r="D902" s="44" t="s">
        <v>2907</v>
      </c>
      <c r="E902" s="44" t="s">
        <v>2906</v>
      </c>
      <c r="F902" s="44" t="s">
        <v>2717</v>
      </c>
      <c r="G902" s="29">
        <v>44405</v>
      </c>
      <c r="H902" s="29">
        <v>44679</v>
      </c>
      <c r="I902" s="30">
        <v>85</v>
      </c>
      <c r="J902" s="31" t="s">
        <v>326</v>
      </c>
      <c r="K902" s="31" t="s">
        <v>531</v>
      </c>
      <c r="L902" s="31" t="s">
        <v>2908</v>
      </c>
      <c r="M902" s="31" t="s">
        <v>36</v>
      </c>
      <c r="N902" s="32" t="s">
        <v>1338</v>
      </c>
      <c r="O902" s="66">
        <v>1450663.53</v>
      </c>
      <c r="P902" s="66">
        <v>221866.18</v>
      </c>
      <c r="Q902" s="65">
        <v>34133.26</v>
      </c>
      <c r="R902" s="66"/>
      <c r="S902" s="65">
        <v>39030</v>
      </c>
      <c r="T902" s="65">
        <f t="shared" si="14"/>
        <v>1745692.97</v>
      </c>
      <c r="U902" s="67" t="s">
        <v>505</v>
      </c>
      <c r="V902" s="67" t="s">
        <v>39</v>
      </c>
      <c r="W902" s="66">
        <v>800709.84000000008</v>
      </c>
      <c r="X902" s="68">
        <v>122461.5</v>
      </c>
    </row>
    <row r="903" spans="1:24" s="92" customFormat="1" ht="45" customHeight="1" x14ac:dyDescent="0.25">
      <c r="A903" s="90">
        <v>890</v>
      </c>
      <c r="B903" s="31" t="s">
        <v>1963</v>
      </c>
      <c r="C903" s="31">
        <v>144694</v>
      </c>
      <c r="D903" s="44" t="s">
        <v>2910</v>
      </c>
      <c r="E903" s="44" t="s">
        <v>2909</v>
      </c>
      <c r="F903" s="44" t="s">
        <v>3127</v>
      </c>
      <c r="G903" s="29">
        <v>44405</v>
      </c>
      <c r="H903" s="29">
        <v>44862</v>
      </c>
      <c r="I903" s="30">
        <v>85</v>
      </c>
      <c r="J903" s="31" t="s">
        <v>24</v>
      </c>
      <c r="K903" s="31" t="s">
        <v>727</v>
      </c>
      <c r="L903" s="31" t="s">
        <v>2911</v>
      </c>
      <c r="M903" s="31" t="s">
        <v>36</v>
      </c>
      <c r="N903" s="32" t="s">
        <v>1338</v>
      </c>
      <c r="O903" s="66">
        <v>432958.24</v>
      </c>
      <c r="P903" s="66">
        <v>66217.14</v>
      </c>
      <c r="Q903" s="65">
        <v>10187.25</v>
      </c>
      <c r="R903" s="66"/>
      <c r="S903" s="65">
        <v>74986.990000000005</v>
      </c>
      <c r="T903" s="65">
        <f t="shared" si="14"/>
        <v>584349.62</v>
      </c>
      <c r="U903" s="67" t="s">
        <v>505</v>
      </c>
      <c r="V903" s="67" t="s">
        <v>39</v>
      </c>
      <c r="W903" s="66">
        <v>262603.84999999998</v>
      </c>
      <c r="X903" s="68">
        <v>40162.94</v>
      </c>
    </row>
    <row r="904" spans="1:24" s="92" customFormat="1" ht="45" customHeight="1" x14ac:dyDescent="0.25">
      <c r="A904" s="90">
        <v>891</v>
      </c>
      <c r="B904" s="31" t="s">
        <v>3885</v>
      </c>
      <c r="C904" s="31">
        <v>144453</v>
      </c>
      <c r="D904" s="44" t="s">
        <v>3076</v>
      </c>
      <c r="E904" s="44" t="s">
        <v>2912</v>
      </c>
      <c r="F904" s="44" t="s">
        <v>2736</v>
      </c>
      <c r="G904" s="29">
        <v>44405</v>
      </c>
      <c r="H904" s="29">
        <v>44801</v>
      </c>
      <c r="I904" s="30">
        <v>85</v>
      </c>
      <c r="J904" s="31" t="s">
        <v>34</v>
      </c>
      <c r="K904" s="31" t="s">
        <v>2400</v>
      </c>
      <c r="L904" s="31" t="s">
        <v>2914</v>
      </c>
      <c r="M904" s="31" t="s">
        <v>36</v>
      </c>
      <c r="N904" s="32" t="s">
        <v>1338</v>
      </c>
      <c r="O904" s="66">
        <v>502465.15</v>
      </c>
      <c r="P904" s="66">
        <v>76847.64</v>
      </c>
      <c r="Q904" s="65">
        <v>11822.68</v>
      </c>
      <c r="R904" s="66"/>
      <c r="S904" s="65">
        <v>12649.84</v>
      </c>
      <c r="T904" s="65">
        <f t="shared" si="14"/>
        <v>603785.31000000006</v>
      </c>
      <c r="U904" s="67" t="s">
        <v>505</v>
      </c>
      <c r="V904" s="67" t="s">
        <v>39</v>
      </c>
      <c r="W904" s="66">
        <v>372575.26</v>
      </c>
      <c r="X904" s="68">
        <v>56982.12</v>
      </c>
    </row>
    <row r="905" spans="1:24" s="92" customFormat="1" ht="45" customHeight="1" x14ac:dyDescent="0.25">
      <c r="A905" s="90">
        <v>892</v>
      </c>
      <c r="B905" s="31" t="s">
        <v>3885</v>
      </c>
      <c r="C905" s="31">
        <v>144455</v>
      </c>
      <c r="D905" s="44" t="s">
        <v>2913</v>
      </c>
      <c r="E905" s="44" t="s">
        <v>3047</v>
      </c>
      <c r="F905" s="44" t="s">
        <v>3128</v>
      </c>
      <c r="G905" s="29">
        <v>44405</v>
      </c>
      <c r="H905" s="29">
        <v>44832</v>
      </c>
      <c r="I905" s="30">
        <v>85</v>
      </c>
      <c r="J905" s="31" t="s">
        <v>498</v>
      </c>
      <c r="K905" s="31" t="s">
        <v>863</v>
      </c>
      <c r="L905" s="31" t="s">
        <v>2915</v>
      </c>
      <c r="M905" s="31" t="s">
        <v>36</v>
      </c>
      <c r="N905" s="32" t="s">
        <v>1338</v>
      </c>
      <c r="O905" s="66">
        <v>528963.47</v>
      </c>
      <c r="P905" s="66">
        <v>93346.48</v>
      </c>
      <c r="Q905" s="65">
        <v>0</v>
      </c>
      <c r="R905" s="66"/>
      <c r="S905" s="65">
        <v>36650</v>
      </c>
      <c r="T905" s="65">
        <f t="shared" si="14"/>
        <v>658959.94999999995</v>
      </c>
      <c r="U905" s="67" t="s">
        <v>505</v>
      </c>
      <c r="V905" s="67" t="s">
        <v>39</v>
      </c>
      <c r="W905" s="66">
        <v>289341.83</v>
      </c>
      <c r="X905" s="68">
        <v>51060.32</v>
      </c>
    </row>
    <row r="906" spans="1:24" s="92" customFormat="1" ht="45" customHeight="1" x14ac:dyDescent="0.25">
      <c r="A906" s="90">
        <v>893</v>
      </c>
      <c r="B906" s="31" t="s">
        <v>3885</v>
      </c>
      <c r="C906" s="31">
        <v>144902</v>
      </c>
      <c r="D906" s="44" t="s">
        <v>2917</v>
      </c>
      <c r="E906" s="44" t="s">
        <v>3048</v>
      </c>
      <c r="F906" s="44" t="s">
        <v>3129</v>
      </c>
      <c r="G906" s="29">
        <v>44405</v>
      </c>
      <c r="H906" s="29">
        <v>44954</v>
      </c>
      <c r="I906" s="30">
        <v>85</v>
      </c>
      <c r="J906" s="31" t="s">
        <v>498</v>
      </c>
      <c r="K906" s="31" t="s">
        <v>863</v>
      </c>
      <c r="L906" s="31" t="s">
        <v>2919</v>
      </c>
      <c r="M906" s="31" t="s">
        <v>36</v>
      </c>
      <c r="N906" s="32" t="s">
        <v>1338</v>
      </c>
      <c r="O906" s="66">
        <v>274762.99</v>
      </c>
      <c r="P906" s="66">
        <v>48487.6</v>
      </c>
      <c r="Q906" s="65">
        <v>0</v>
      </c>
      <c r="R906" s="66"/>
      <c r="S906" s="65">
        <v>15470</v>
      </c>
      <c r="T906" s="65">
        <f t="shared" ref="T906:T969" si="15">SUM(O906:S906)</f>
        <v>338720.58999999997</v>
      </c>
      <c r="U906" s="67" t="s">
        <v>505</v>
      </c>
      <c r="V906" s="67" t="s">
        <v>39</v>
      </c>
      <c r="W906" s="66">
        <v>220057.11</v>
      </c>
      <c r="X906" s="68">
        <v>38833.619999999995</v>
      </c>
    </row>
    <row r="907" spans="1:24" s="92" customFormat="1" ht="45" customHeight="1" x14ac:dyDescent="0.25">
      <c r="A907" s="90">
        <v>894</v>
      </c>
      <c r="B907" s="31" t="s">
        <v>3885</v>
      </c>
      <c r="C907" s="31">
        <v>144137</v>
      </c>
      <c r="D907" s="44" t="s">
        <v>2918</v>
      </c>
      <c r="E907" s="44" t="s">
        <v>2916</v>
      </c>
      <c r="F907" s="44" t="s">
        <v>3130</v>
      </c>
      <c r="G907" s="29">
        <v>44405</v>
      </c>
      <c r="H907" s="29">
        <v>44801</v>
      </c>
      <c r="I907" s="30">
        <v>85</v>
      </c>
      <c r="J907" s="31" t="s">
        <v>326</v>
      </c>
      <c r="K907" s="31" t="s">
        <v>467</v>
      </c>
      <c r="L907" s="31" t="s">
        <v>2920</v>
      </c>
      <c r="M907" s="31" t="s">
        <v>36</v>
      </c>
      <c r="N907" s="32" t="s">
        <v>1338</v>
      </c>
      <c r="O907" s="66">
        <v>1452757.92</v>
      </c>
      <c r="P907" s="66">
        <v>222186.5</v>
      </c>
      <c r="Q907" s="65">
        <v>34182.54</v>
      </c>
      <c r="R907" s="66"/>
      <c r="S907" s="65">
        <v>0</v>
      </c>
      <c r="T907" s="65">
        <f t="shared" si="15"/>
        <v>1709126.96</v>
      </c>
      <c r="U907" s="67" t="s">
        <v>505</v>
      </c>
      <c r="V907" s="67" t="s">
        <v>39</v>
      </c>
      <c r="W907" s="66">
        <v>1025608.73</v>
      </c>
      <c r="X907" s="68">
        <v>156857.78999999998</v>
      </c>
    </row>
    <row r="908" spans="1:24" s="92" customFormat="1" ht="45" customHeight="1" x14ac:dyDescent="0.25">
      <c r="A908" s="90">
        <v>895</v>
      </c>
      <c r="B908" s="31" t="s">
        <v>3885</v>
      </c>
      <c r="C908" s="31">
        <v>144445</v>
      </c>
      <c r="D908" s="44" t="s">
        <v>3077</v>
      </c>
      <c r="E908" s="44" t="s">
        <v>2921</v>
      </c>
      <c r="F908" s="44" t="s">
        <v>2736</v>
      </c>
      <c r="G908" s="29">
        <v>44405</v>
      </c>
      <c r="H908" s="29">
        <v>44620</v>
      </c>
      <c r="I908" s="30">
        <v>85</v>
      </c>
      <c r="J908" s="31" t="s">
        <v>34</v>
      </c>
      <c r="K908" s="31" t="s">
        <v>35</v>
      </c>
      <c r="L908" s="31" t="s">
        <v>2924</v>
      </c>
      <c r="M908" s="31" t="s">
        <v>36</v>
      </c>
      <c r="N908" s="32" t="s">
        <v>1338</v>
      </c>
      <c r="O908" s="66">
        <v>385058.28</v>
      </c>
      <c r="P908" s="66">
        <v>58891.26</v>
      </c>
      <c r="Q908" s="65">
        <v>9060.2000000000007</v>
      </c>
      <c r="R908" s="66"/>
      <c r="S908" s="65">
        <v>12649.84</v>
      </c>
      <c r="T908" s="65">
        <f t="shared" si="15"/>
        <v>465659.58000000007</v>
      </c>
      <c r="U908" s="67" t="s">
        <v>505</v>
      </c>
      <c r="V908" s="67" t="s">
        <v>39</v>
      </c>
      <c r="W908" s="66">
        <v>223841.08</v>
      </c>
      <c r="X908" s="68">
        <v>34234.51</v>
      </c>
    </row>
    <row r="909" spans="1:24" s="92" customFormat="1" ht="45" customHeight="1" x14ac:dyDescent="0.25">
      <c r="A909" s="90">
        <v>896</v>
      </c>
      <c r="B909" s="31" t="s">
        <v>3885</v>
      </c>
      <c r="C909" s="31">
        <v>144696</v>
      </c>
      <c r="D909" s="44" t="s">
        <v>2922</v>
      </c>
      <c r="E909" s="44" t="s">
        <v>2925</v>
      </c>
      <c r="F909" s="44" t="s">
        <v>3131</v>
      </c>
      <c r="G909" s="29">
        <v>44406</v>
      </c>
      <c r="H909" s="29">
        <v>44833</v>
      </c>
      <c r="I909" s="30">
        <v>85</v>
      </c>
      <c r="J909" s="31" t="s">
        <v>326</v>
      </c>
      <c r="K909" s="31" t="s">
        <v>859</v>
      </c>
      <c r="L909" s="31" t="s">
        <v>2923</v>
      </c>
      <c r="M909" s="31" t="s">
        <v>36</v>
      </c>
      <c r="N909" s="32" t="s">
        <v>1338</v>
      </c>
      <c r="O909" s="66">
        <v>452613.21</v>
      </c>
      <c r="P909" s="66">
        <v>69223.19</v>
      </c>
      <c r="Q909" s="65">
        <v>10649.73</v>
      </c>
      <c r="R909" s="66"/>
      <c r="S909" s="65">
        <v>42602</v>
      </c>
      <c r="T909" s="65">
        <f t="shared" si="15"/>
        <v>575088.13</v>
      </c>
      <c r="U909" s="67" t="s">
        <v>505</v>
      </c>
      <c r="V909" s="67" t="s">
        <v>39</v>
      </c>
      <c r="W909" s="66">
        <v>322104.44</v>
      </c>
      <c r="X909" s="68">
        <v>49263.030000000006</v>
      </c>
    </row>
    <row r="910" spans="1:24" s="92" customFormat="1" ht="45" customHeight="1" x14ac:dyDescent="0.25">
      <c r="A910" s="90">
        <v>897</v>
      </c>
      <c r="B910" s="31" t="s">
        <v>1963</v>
      </c>
      <c r="C910" s="31">
        <v>144110</v>
      </c>
      <c r="D910" s="44" t="s">
        <v>2927</v>
      </c>
      <c r="E910" s="44" t="s">
        <v>2926</v>
      </c>
      <c r="F910" s="44" t="s">
        <v>3132</v>
      </c>
      <c r="G910" s="29">
        <v>44406</v>
      </c>
      <c r="H910" s="29">
        <v>44649</v>
      </c>
      <c r="I910" s="30">
        <v>85</v>
      </c>
      <c r="J910" s="31" t="s">
        <v>308</v>
      </c>
      <c r="K910" s="31" t="s">
        <v>1175</v>
      </c>
      <c r="L910" s="31" t="s">
        <v>2928</v>
      </c>
      <c r="M910" s="31" t="s">
        <v>36</v>
      </c>
      <c r="N910" s="32" t="s">
        <v>1338</v>
      </c>
      <c r="O910" s="66">
        <v>327914.78999999998</v>
      </c>
      <c r="P910" s="66">
        <v>50151.68</v>
      </c>
      <c r="Q910" s="65">
        <v>7715.64</v>
      </c>
      <c r="R910" s="66"/>
      <c r="S910" s="65">
        <v>35671.300000000003</v>
      </c>
      <c r="T910" s="65">
        <f t="shared" si="15"/>
        <v>421453.41</v>
      </c>
      <c r="U910" s="67" t="s">
        <v>505</v>
      </c>
      <c r="V910" s="67" t="s">
        <v>39</v>
      </c>
      <c r="W910" s="66">
        <v>207133.28999999998</v>
      </c>
      <c r="X910" s="68">
        <v>31679.21</v>
      </c>
    </row>
    <row r="911" spans="1:24" s="92" customFormat="1" ht="45" customHeight="1" x14ac:dyDescent="0.25">
      <c r="A911" s="90">
        <v>898</v>
      </c>
      <c r="B911" s="31" t="s">
        <v>1963</v>
      </c>
      <c r="C911" s="31">
        <v>144437</v>
      </c>
      <c r="D911" s="44" t="s">
        <v>2929</v>
      </c>
      <c r="E911" s="44" t="s">
        <v>2932</v>
      </c>
      <c r="F911" s="44" t="s">
        <v>3133</v>
      </c>
      <c r="G911" s="29">
        <v>44406</v>
      </c>
      <c r="H911" s="29">
        <v>44863</v>
      </c>
      <c r="I911" s="30">
        <v>85</v>
      </c>
      <c r="J911" s="31" t="s">
        <v>541</v>
      </c>
      <c r="K911" s="31" t="s">
        <v>2218</v>
      </c>
      <c r="L911" s="31" t="s">
        <v>2930</v>
      </c>
      <c r="M911" s="31" t="s">
        <v>36</v>
      </c>
      <c r="N911" s="32" t="s">
        <v>1338</v>
      </c>
      <c r="O911" s="66">
        <v>337740.09</v>
      </c>
      <c r="P911" s="66">
        <v>51654.32</v>
      </c>
      <c r="Q911" s="65">
        <v>7946.87</v>
      </c>
      <c r="R911" s="66"/>
      <c r="S911" s="65">
        <v>30700</v>
      </c>
      <c r="T911" s="65">
        <f t="shared" si="15"/>
        <v>428041.28</v>
      </c>
      <c r="U911" s="67" t="s">
        <v>505</v>
      </c>
      <c r="V911" s="67" t="s">
        <v>39</v>
      </c>
      <c r="W911" s="66">
        <v>297298.26999999996</v>
      </c>
      <c r="X911" s="68">
        <v>45469.1</v>
      </c>
    </row>
    <row r="912" spans="1:24" s="92" customFormat="1" ht="45" customHeight="1" x14ac:dyDescent="0.25">
      <c r="A912" s="90">
        <v>899</v>
      </c>
      <c r="B912" s="31" t="s">
        <v>1963</v>
      </c>
      <c r="C912" s="31">
        <v>145045</v>
      </c>
      <c r="D912" s="44" t="s">
        <v>2933</v>
      </c>
      <c r="E912" s="44" t="s">
        <v>2931</v>
      </c>
      <c r="F912" s="44" t="s">
        <v>3134</v>
      </c>
      <c r="G912" s="29">
        <v>44406</v>
      </c>
      <c r="H912" s="29">
        <v>44894</v>
      </c>
      <c r="I912" s="30">
        <v>85</v>
      </c>
      <c r="J912" s="31" t="s">
        <v>308</v>
      </c>
      <c r="K912" s="31" t="s">
        <v>714</v>
      </c>
      <c r="L912" s="31" t="s">
        <v>2934</v>
      </c>
      <c r="M912" s="31" t="s">
        <v>36</v>
      </c>
      <c r="N912" s="32" t="s">
        <v>1338</v>
      </c>
      <c r="O912" s="66">
        <v>550225.1</v>
      </c>
      <c r="P912" s="66">
        <v>97098.54</v>
      </c>
      <c r="Q912" s="65">
        <v>0</v>
      </c>
      <c r="R912" s="66"/>
      <c r="S912" s="65">
        <v>10470</v>
      </c>
      <c r="T912" s="65">
        <f t="shared" si="15"/>
        <v>657793.64</v>
      </c>
      <c r="U912" s="67" t="s">
        <v>505</v>
      </c>
      <c r="V912" s="67" t="s">
        <v>39</v>
      </c>
      <c r="W912" s="66">
        <v>352184.63</v>
      </c>
      <c r="X912" s="68">
        <v>62150.219999999994</v>
      </c>
    </row>
    <row r="913" spans="1:24" s="92" customFormat="1" ht="45" customHeight="1" x14ac:dyDescent="0.25">
      <c r="A913" s="90">
        <v>900</v>
      </c>
      <c r="B913" s="31" t="s">
        <v>1963</v>
      </c>
      <c r="C913" s="31">
        <v>144960</v>
      </c>
      <c r="D913" s="44" t="s">
        <v>2937</v>
      </c>
      <c r="E913" s="44" t="s">
        <v>2935</v>
      </c>
      <c r="F913" s="44" t="s">
        <v>3135</v>
      </c>
      <c r="G913" s="29">
        <v>44406</v>
      </c>
      <c r="H913" s="29">
        <v>44863</v>
      </c>
      <c r="I913" s="30">
        <v>85</v>
      </c>
      <c r="J913" s="31" t="s">
        <v>308</v>
      </c>
      <c r="K913" s="31" t="s">
        <v>714</v>
      </c>
      <c r="L913" s="31" t="s">
        <v>2934</v>
      </c>
      <c r="M913" s="31" t="s">
        <v>36</v>
      </c>
      <c r="N913" s="32" t="s">
        <v>1338</v>
      </c>
      <c r="O913" s="66">
        <v>478894.44</v>
      </c>
      <c r="P913" s="66">
        <v>84510.78</v>
      </c>
      <c r="Q913" s="65">
        <v>0</v>
      </c>
      <c r="R913" s="66"/>
      <c r="S913" s="65">
        <v>10470</v>
      </c>
      <c r="T913" s="65">
        <f t="shared" si="15"/>
        <v>573875.22</v>
      </c>
      <c r="U913" s="67" t="s">
        <v>505</v>
      </c>
      <c r="V913" s="67" t="s">
        <v>3932</v>
      </c>
      <c r="W913" s="66">
        <v>376989.23000000004</v>
      </c>
      <c r="X913" s="68">
        <v>66527.499999999985</v>
      </c>
    </row>
    <row r="914" spans="1:24" s="92" customFormat="1" ht="45" customHeight="1" x14ac:dyDescent="0.25">
      <c r="A914" s="90">
        <v>901</v>
      </c>
      <c r="B914" s="31" t="s">
        <v>1963</v>
      </c>
      <c r="C914" s="31">
        <v>144826</v>
      </c>
      <c r="D914" s="44" t="s">
        <v>2938</v>
      </c>
      <c r="E914" s="44" t="s">
        <v>2936</v>
      </c>
      <c r="F914" s="44" t="s">
        <v>3124</v>
      </c>
      <c r="G914" s="29">
        <v>44406</v>
      </c>
      <c r="H914" s="29">
        <v>44710</v>
      </c>
      <c r="I914" s="30">
        <v>85</v>
      </c>
      <c r="J914" s="31" t="s">
        <v>541</v>
      </c>
      <c r="K914" s="31" t="s">
        <v>1174</v>
      </c>
      <c r="L914" s="31" t="s">
        <v>2939</v>
      </c>
      <c r="M914" s="31" t="s">
        <v>36</v>
      </c>
      <c r="N914" s="32" t="s">
        <v>1338</v>
      </c>
      <c r="O914" s="66">
        <v>687596.97</v>
      </c>
      <c r="P914" s="66">
        <v>105161.9</v>
      </c>
      <c r="Q914" s="65">
        <v>16178.74</v>
      </c>
      <c r="R914" s="66"/>
      <c r="S914" s="65">
        <v>46213.7</v>
      </c>
      <c r="T914" s="65">
        <f t="shared" si="15"/>
        <v>855151.30999999994</v>
      </c>
      <c r="U914" s="67" t="s">
        <v>505</v>
      </c>
      <c r="V914" s="67" t="s">
        <v>44</v>
      </c>
      <c r="W914" s="66">
        <v>378917.22</v>
      </c>
      <c r="X914" s="68">
        <v>57952.06</v>
      </c>
    </row>
    <row r="915" spans="1:24" s="92" customFormat="1" ht="45" customHeight="1" x14ac:dyDescent="0.25">
      <c r="A915" s="90">
        <v>902</v>
      </c>
      <c r="B915" s="31" t="s">
        <v>3885</v>
      </c>
      <c r="C915" s="31">
        <v>144358</v>
      </c>
      <c r="D915" s="44" t="s">
        <v>3078</v>
      </c>
      <c r="E915" s="44" t="s">
        <v>2940</v>
      </c>
      <c r="F915" s="44" t="s">
        <v>3136</v>
      </c>
      <c r="G915" s="29">
        <v>44406</v>
      </c>
      <c r="H915" s="29">
        <v>44863</v>
      </c>
      <c r="I915" s="30">
        <v>85</v>
      </c>
      <c r="J915" s="31" t="s">
        <v>24</v>
      </c>
      <c r="K915" s="31" t="s">
        <v>727</v>
      </c>
      <c r="L915" s="31" t="s">
        <v>2941</v>
      </c>
      <c r="M915" s="31" t="s">
        <v>36</v>
      </c>
      <c r="N915" s="32" t="s">
        <v>1338</v>
      </c>
      <c r="O915" s="66">
        <v>308670.03000000003</v>
      </c>
      <c r="P915" s="66">
        <v>47208.36</v>
      </c>
      <c r="Q915" s="65">
        <v>7262.82</v>
      </c>
      <c r="R915" s="66"/>
      <c r="S915" s="65">
        <v>20000</v>
      </c>
      <c r="T915" s="65">
        <f t="shared" si="15"/>
        <v>383141.21</v>
      </c>
      <c r="U915" s="67" t="s">
        <v>505</v>
      </c>
      <c r="V915" s="67" t="s">
        <v>39</v>
      </c>
      <c r="W915" s="66">
        <v>223441.54</v>
      </c>
      <c r="X915" s="68">
        <v>34173.42</v>
      </c>
    </row>
    <row r="916" spans="1:24" s="92" customFormat="1" ht="45" customHeight="1" x14ac:dyDescent="0.25">
      <c r="A916" s="90">
        <v>903</v>
      </c>
      <c r="B916" s="31" t="s">
        <v>1963</v>
      </c>
      <c r="C916" s="31">
        <v>144946</v>
      </c>
      <c r="D916" s="44" t="s">
        <v>2944</v>
      </c>
      <c r="E916" s="44" t="s">
        <v>3049</v>
      </c>
      <c r="F916" s="44" t="s">
        <v>3137</v>
      </c>
      <c r="G916" s="29">
        <v>44406</v>
      </c>
      <c r="H916" s="29">
        <v>44771</v>
      </c>
      <c r="I916" s="30">
        <v>85</v>
      </c>
      <c r="J916" s="31" t="s">
        <v>498</v>
      </c>
      <c r="K916" s="31" t="s">
        <v>863</v>
      </c>
      <c r="L916" s="31" t="s">
        <v>2947</v>
      </c>
      <c r="M916" s="31" t="s">
        <v>36</v>
      </c>
      <c r="N916" s="32" t="s">
        <v>1338</v>
      </c>
      <c r="O916" s="66">
        <v>360563.02</v>
      </c>
      <c r="P916" s="66">
        <v>63628.76</v>
      </c>
      <c r="Q916" s="65">
        <v>0</v>
      </c>
      <c r="R916" s="66"/>
      <c r="S916" s="65">
        <v>30700</v>
      </c>
      <c r="T916" s="65">
        <f t="shared" si="15"/>
        <v>454891.78</v>
      </c>
      <c r="U916" s="67" t="s">
        <v>505</v>
      </c>
      <c r="V916" s="67" t="s">
        <v>39</v>
      </c>
      <c r="W916" s="66">
        <v>191151.29</v>
      </c>
      <c r="X916" s="68">
        <v>33732.57</v>
      </c>
    </row>
    <row r="917" spans="1:24" s="92" customFormat="1" ht="45" customHeight="1" x14ac:dyDescent="0.25">
      <c r="A917" s="90">
        <v>904</v>
      </c>
      <c r="B917" s="31" t="s">
        <v>1963</v>
      </c>
      <c r="C917" s="31">
        <v>144119</v>
      </c>
      <c r="D917" s="44" t="s">
        <v>2945</v>
      </c>
      <c r="E917" s="44" t="s">
        <v>2942</v>
      </c>
      <c r="F917" s="44" t="s">
        <v>3138</v>
      </c>
      <c r="G917" s="29">
        <v>44406</v>
      </c>
      <c r="H917" s="29">
        <v>44590</v>
      </c>
      <c r="I917" s="30">
        <v>85</v>
      </c>
      <c r="J917" s="31" t="s">
        <v>24</v>
      </c>
      <c r="K917" s="31" t="s">
        <v>25</v>
      </c>
      <c r="L917" s="31" t="s">
        <v>2948</v>
      </c>
      <c r="M917" s="31" t="s">
        <v>36</v>
      </c>
      <c r="N917" s="32" t="s">
        <v>1338</v>
      </c>
      <c r="O917" s="66">
        <v>213020.38</v>
      </c>
      <c r="P917" s="66">
        <v>32579.59</v>
      </c>
      <c r="Q917" s="65">
        <v>5012.25</v>
      </c>
      <c r="R917" s="66"/>
      <c r="S917" s="65">
        <v>36773.5</v>
      </c>
      <c r="T917" s="65">
        <f t="shared" si="15"/>
        <v>287385.71999999997</v>
      </c>
      <c r="U917" s="67" t="s">
        <v>505</v>
      </c>
      <c r="V917" s="67"/>
      <c r="W917" s="66">
        <v>134139.46</v>
      </c>
      <c r="X917" s="68">
        <v>20515.45</v>
      </c>
    </row>
    <row r="918" spans="1:24" s="92" customFormat="1" ht="45" customHeight="1" x14ac:dyDescent="0.25">
      <c r="A918" s="90">
        <v>905</v>
      </c>
      <c r="B918" s="31" t="s">
        <v>1963</v>
      </c>
      <c r="C918" s="31">
        <v>149674</v>
      </c>
      <c r="D918" s="44" t="s">
        <v>2946</v>
      </c>
      <c r="E918" s="44" t="s">
        <v>2943</v>
      </c>
      <c r="F918" s="44" t="s">
        <v>3139</v>
      </c>
      <c r="G918" s="29">
        <v>44406</v>
      </c>
      <c r="H918" s="29">
        <v>44924</v>
      </c>
      <c r="I918" s="30">
        <v>85</v>
      </c>
      <c r="J918" s="31" t="s">
        <v>24</v>
      </c>
      <c r="K918" s="31" t="s">
        <v>796</v>
      </c>
      <c r="L918" s="31" t="s">
        <v>796</v>
      </c>
      <c r="M918" s="31" t="s">
        <v>36</v>
      </c>
      <c r="N918" s="32" t="s">
        <v>1338</v>
      </c>
      <c r="O918" s="66">
        <v>936699.83</v>
      </c>
      <c r="P918" s="66">
        <v>143259.97</v>
      </c>
      <c r="Q918" s="65">
        <v>22040</v>
      </c>
      <c r="R918" s="66"/>
      <c r="S918" s="65">
        <v>0</v>
      </c>
      <c r="T918" s="65">
        <f t="shared" si="15"/>
        <v>1101999.8</v>
      </c>
      <c r="U918" s="67" t="s">
        <v>505</v>
      </c>
      <c r="V918" s="67" t="s">
        <v>39</v>
      </c>
      <c r="W918" s="66">
        <v>913943.56</v>
      </c>
      <c r="X918" s="68">
        <v>139779.6</v>
      </c>
    </row>
    <row r="919" spans="1:24" s="92" customFormat="1" ht="45" customHeight="1" x14ac:dyDescent="0.25">
      <c r="A919" s="90">
        <v>906</v>
      </c>
      <c r="B919" s="31" t="s">
        <v>3885</v>
      </c>
      <c r="C919" s="31">
        <v>144893</v>
      </c>
      <c r="D919" s="44" t="s">
        <v>2949</v>
      </c>
      <c r="E919" s="44" t="s">
        <v>3050</v>
      </c>
      <c r="F919" s="44" t="s">
        <v>3140</v>
      </c>
      <c r="G919" s="29">
        <v>44407</v>
      </c>
      <c r="H919" s="29">
        <v>44772</v>
      </c>
      <c r="I919" s="30">
        <v>85</v>
      </c>
      <c r="J919" s="31" t="s">
        <v>498</v>
      </c>
      <c r="K919" s="31" t="s">
        <v>863</v>
      </c>
      <c r="L919" s="31" t="s">
        <v>2953</v>
      </c>
      <c r="M919" s="31" t="s">
        <v>36</v>
      </c>
      <c r="N919" s="32" t="s">
        <v>1338</v>
      </c>
      <c r="O919" s="66">
        <v>480684.94</v>
      </c>
      <c r="P919" s="66">
        <v>84826.76</v>
      </c>
      <c r="Q919" s="65">
        <v>0</v>
      </c>
      <c r="R919" s="66"/>
      <c r="S919" s="65">
        <v>14280</v>
      </c>
      <c r="T919" s="65">
        <f t="shared" si="15"/>
        <v>579791.69999999995</v>
      </c>
      <c r="U919" s="67" t="s">
        <v>505</v>
      </c>
      <c r="V919" s="67" t="s">
        <v>39</v>
      </c>
      <c r="W919" s="66">
        <v>445179.58</v>
      </c>
      <c r="X919" s="68">
        <v>78561.11</v>
      </c>
    </row>
    <row r="920" spans="1:24" s="92" customFormat="1" ht="45" customHeight="1" x14ac:dyDescent="0.25">
      <c r="A920" s="90">
        <v>907</v>
      </c>
      <c r="B920" s="31" t="s">
        <v>3885</v>
      </c>
      <c r="C920" s="31">
        <v>145323</v>
      </c>
      <c r="D920" s="44" t="s">
        <v>2950</v>
      </c>
      <c r="E920" s="44" t="s">
        <v>3051</v>
      </c>
      <c r="F920" s="44" t="s">
        <v>3141</v>
      </c>
      <c r="G920" s="29">
        <v>44407</v>
      </c>
      <c r="H920" s="29">
        <v>44772</v>
      </c>
      <c r="I920" s="30">
        <v>85</v>
      </c>
      <c r="J920" s="31" t="s">
        <v>42</v>
      </c>
      <c r="K920" s="31" t="s">
        <v>651</v>
      </c>
      <c r="L920" s="31" t="s">
        <v>2952</v>
      </c>
      <c r="M920" s="31" t="s">
        <v>36</v>
      </c>
      <c r="N920" s="32" t="s">
        <v>1338</v>
      </c>
      <c r="O920" s="66">
        <v>688464.95</v>
      </c>
      <c r="P920" s="66">
        <v>154904.60999999999</v>
      </c>
      <c r="Q920" s="65">
        <v>17211.63</v>
      </c>
      <c r="R920" s="66"/>
      <c r="S920" s="65">
        <v>84058.92</v>
      </c>
      <c r="T920" s="65">
        <f t="shared" si="15"/>
        <v>944640.11</v>
      </c>
      <c r="U920" s="67" t="s">
        <v>505</v>
      </c>
      <c r="V920" s="67" t="s">
        <v>39</v>
      </c>
      <c r="W920" s="66">
        <v>665104.80000000005</v>
      </c>
      <c r="X920" s="68">
        <v>149648.57</v>
      </c>
    </row>
    <row r="921" spans="1:24" s="92" customFormat="1" ht="45" customHeight="1" x14ac:dyDescent="0.25">
      <c r="A921" s="90">
        <v>908</v>
      </c>
      <c r="B921" s="31" t="s">
        <v>3885</v>
      </c>
      <c r="C921" s="31">
        <v>144683</v>
      </c>
      <c r="D921" s="44" t="s">
        <v>2951</v>
      </c>
      <c r="E921" s="44" t="s">
        <v>2816</v>
      </c>
      <c r="F921" s="44" t="s">
        <v>3142</v>
      </c>
      <c r="G921" s="29">
        <v>44407</v>
      </c>
      <c r="H921" s="29">
        <v>44834</v>
      </c>
      <c r="I921" s="30">
        <v>85</v>
      </c>
      <c r="J921" s="31" t="s">
        <v>541</v>
      </c>
      <c r="K921" s="31" t="s">
        <v>592</v>
      </c>
      <c r="L921" s="31" t="s">
        <v>2820</v>
      </c>
      <c r="M921" s="31" t="s">
        <v>36</v>
      </c>
      <c r="N921" s="32" t="s">
        <v>1338</v>
      </c>
      <c r="O921" s="66">
        <v>737969.16</v>
      </c>
      <c r="P921" s="66">
        <v>112865.87</v>
      </c>
      <c r="Q921" s="65">
        <v>17363.98</v>
      </c>
      <c r="R921" s="66"/>
      <c r="S921" s="65">
        <v>45812.41</v>
      </c>
      <c r="T921" s="65">
        <f t="shared" si="15"/>
        <v>914011.42</v>
      </c>
      <c r="U921" s="67" t="s">
        <v>505</v>
      </c>
      <c r="V921" s="67" t="s">
        <v>39</v>
      </c>
      <c r="W921" s="66">
        <v>371073.77</v>
      </c>
      <c r="X921" s="68">
        <v>56752.46</v>
      </c>
    </row>
    <row r="922" spans="1:24" s="92" customFormat="1" ht="45" customHeight="1" x14ac:dyDescent="0.25">
      <c r="A922" s="90">
        <v>909</v>
      </c>
      <c r="B922" s="31" t="s">
        <v>3885</v>
      </c>
      <c r="C922" s="31">
        <v>145136</v>
      </c>
      <c r="D922" s="44" t="s">
        <v>2954</v>
      </c>
      <c r="E922" s="44" t="s">
        <v>3052</v>
      </c>
      <c r="F922" s="44" t="s">
        <v>2248</v>
      </c>
      <c r="G922" s="29">
        <v>44407</v>
      </c>
      <c r="H922" s="29">
        <v>44711</v>
      </c>
      <c r="I922" s="30">
        <v>85</v>
      </c>
      <c r="J922" s="31" t="s">
        <v>308</v>
      </c>
      <c r="K922" s="31" t="s">
        <v>309</v>
      </c>
      <c r="L922" s="31" t="s">
        <v>2955</v>
      </c>
      <c r="M922" s="31" t="s">
        <v>36</v>
      </c>
      <c r="N922" s="32" t="s">
        <v>1338</v>
      </c>
      <c r="O922" s="66">
        <v>617739.25</v>
      </c>
      <c r="P922" s="66">
        <v>94477.77</v>
      </c>
      <c r="Q922" s="65">
        <v>14535.04</v>
      </c>
      <c r="R922" s="66"/>
      <c r="S922" s="65">
        <v>25942</v>
      </c>
      <c r="T922" s="65">
        <f t="shared" si="15"/>
        <v>752694.06</v>
      </c>
      <c r="U922" s="67" t="s">
        <v>505</v>
      </c>
      <c r="V922" s="67"/>
      <c r="W922" s="66">
        <v>400140.07</v>
      </c>
      <c r="X922" s="68">
        <v>61197.89</v>
      </c>
    </row>
    <row r="923" spans="1:24" s="92" customFormat="1" ht="45" customHeight="1" x14ac:dyDescent="0.25">
      <c r="A923" s="90">
        <v>910</v>
      </c>
      <c r="B923" s="31" t="s">
        <v>1963</v>
      </c>
      <c r="C923" s="31">
        <v>144129</v>
      </c>
      <c r="D923" s="44" t="s">
        <v>2957</v>
      </c>
      <c r="E923" s="44" t="s">
        <v>3053</v>
      </c>
      <c r="F923" s="44" t="s">
        <v>3124</v>
      </c>
      <c r="G923" s="29">
        <v>44407</v>
      </c>
      <c r="H923" s="29">
        <v>44772</v>
      </c>
      <c r="I923" s="30">
        <v>85</v>
      </c>
      <c r="J923" s="31" t="s">
        <v>541</v>
      </c>
      <c r="K923" s="31" t="s">
        <v>819</v>
      </c>
      <c r="L923" s="31" t="s">
        <v>2959</v>
      </c>
      <c r="M923" s="31" t="s">
        <v>36</v>
      </c>
      <c r="N923" s="32" t="s">
        <v>1338</v>
      </c>
      <c r="O923" s="66">
        <v>603179.63</v>
      </c>
      <c r="P923" s="66">
        <v>92251</v>
      </c>
      <c r="Q923" s="65">
        <v>14192.47</v>
      </c>
      <c r="R923" s="66"/>
      <c r="S923" s="65">
        <v>28320</v>
      </c>
      <c r="T923" s="65">
        <f t="shared" si="15"/>
        <v>737943.1</v>
      </c>
      <c r="U923" s="67" t="s">
        <v>505</v>
      </c>
      <c r="V923" s="67" t="s">
        <v>39</v>
      </c>
      <c r="W923" s="66">
        <v>321121.42</v>
      </c>
      <c r="X923" s="68">
        <v>49112.68</v>
      </c>
    </row>
    <row r="924" spans="1:24" s="92" customFormat="1" ht="45" customHeight="1" x14ac:dyDescent="0.25">
      <c r="A924" s="90">
        <v>911</v>
      </c>
      <c r="B924" s="31" t="s">
        <v>3885</v>
      </c>
      <c r="C924" s="31">
        <v>145207</v>
      </c>
      <c r="D924" s="44" t="s">
        <v>2958</v>
      </c>
      <c r="E924" s="44" t="s">
        <v>2956</v>
      </c>
      <c r="F924" s="44" t="s">
        <v>3143</v>
      </c>
      <c r="G924" s="29">
        <v>44407</v>
      </c>
      <c r="H924" s="29">
        <v>44895</v>
      </c>
      <c r="I924" s="30">
        <v>85</v>
      </c>
      <c r="J924" s="31" t="s">
        <v>498</v>
      </c>
      <c r="K924" s="31" t="s">
        <v>2762</v>
      </c>
      <c r="L924" s="31" t="s">
        <v>2960</v>
      </c>
      <c r="M924" s="31" t="s">
        <v>36</v>
      </c>
      <c r="N924" s="32" t="s">
        <v>1338</v>
      </c>
      <c r="O924" s="66">
        <v>368697.72</v>
      </c>
      <c r="P924" s="66">
        <v>56389.04</v>
      </c>
      <c r="Q924" s="65">
        <v>8675.26</v>
      </c>
      <c r="R924" s="66"/>
      <c r="S924" s="65">
        <v>18800</v>
      </c>
      <c r="T924" s="65">
        <f t="shared" si="15"/>
        <v>452562.01999999996</v>
      </c>
      <c r="U924" s="67" t="s">
        <v>505</v>
      </c>
      <c r="V924" s="67" t="s">
        <v>39</v>
      </c>
      <c r="W924" s="66">
        <v>247476.13</v>
      </c>
      <c r="X924" s="68">
        <v>37849.269999999997</v>
      </c>
    </row>
    <row r="925" spans="1:24" s="92" customFormat="1" ht="45" customHeight="1" x14ac:dyDescent="0.25">
      <c r="A925" s="90">
        <v>912</v>
      </c>
      <c r="B925" s="31" t="s">
        <v>1963</v>
      </c>
      <c r="C925" s="31">
        <v>145421</v>
      </c>
      <c r="D925" s="44" t="s">
        <v>2962</v>
      </c>
      <c r="E925" s="44" t="s">
        <v>3054</v>
      </c>
      <c r="F925" s="44" t="s">
        <v>3144</v>
      </c>
      <c r="G925" s="29">
        <v>44407</v>
      </c>
      <c r="H925" s="29">
        <v>44772</v>
      </c>
      <c r="I925" s="30">
        <v>85</v>
      </c>
      <c r="J925" s="31" t="s">
        <v>541</v>
      </c>
      <c r="K925" s="31" t="s">
        <v>1174</v>
      </c>
      <c r="L925" s="31" t="s">
        <v>2964</v>
      </c>
      <c r="M925" s="31" t="s">
        <v>36</v>
      </c>
      <c r="N925" s="32" t="s">
        <v>1338</v>
      </c>
      <c r="O925" s="66">
        <v>487220.8</v>
      </c>
      <c r="P925" s="66">
        <v>85980.14</v>
      </c>
      <c r="Q925" s="65">
        <v>0</v>
      </c>
      <c r="R925" s="66"/>
      <c r="S925" s="65">
        <v>25697.81</v>
      </c>
      <c r="T925" s="65">
        <f t="shared" si="15"/>
        <v>598898.75</v>
      </c>
      <c r="U925" s="67" t="s">
        <v>505</v>
      </c>
      <c r="V925" s="67" t="s">
        <v>39</v>
      </c>
      <c r="W925" s="66">
        <v>463636.89</v>
      </c>
      <c r="X925" s="68">
        <v>81818.27</v>
      </c>
    </row>
    <row r="926" spans="1:24" s="92" customFormat="1" ht="45" customHeight="1" x14ac:dyDescent="0.25">
      <c r="A926" s="90">
        <v>913</v>
      </c>
      <c r="B926" s="31" t="s">
        <v>1963</v>
      </c>
      <c r="C926" s="31">
        <v>144693</v>
      </c>
      <c r="D926" s="44" t="s">
        <v>2963</v>
      </c>
      <c r="E926" s="44" t="s">
        <v>2961</v>
      </c>
      <c r="F926" s="44" t="s">
        <v>3145</v>
      </c>
      <c r="G926" s="29">
        <v>44407</v>
      </c>
      <c r="H926" s="29">
        <v>44772</v>
      </c>
      <c r="I926" s="30">
        <v>85</v>
      </c>
      <c r="J926" s="31" t="s">
        <v>498</v>
      </c>
      <c r="K926" s="31" t="s">
        <v>499</v>
      </c>
      <c r="L926" s="31" t="s">
        <v>2965</v>
      </c>
      <c r="M926" s="31" t="s">
        <v>36</v>
      </c>
      <c r="N926" s="32" t="s">
        <v>1338</v>
      </c>
      <c r="O926" s="66">
        <v>251861.45</v>
      </c>
      <c r="P926" s="66">
        <v>38519.99</v>
      </c>
      <c r="Q926" s="65">
        <v>5926.15</v>
      </c>
      <c r="R926" s="66"/>
      <c r="S926" s="65">
        <v>11000</v>
      </c>
      <c r="T926" s="65">
        <f t="shared" si="15"/>
        <v>307307.59000000003</v>
      </c>
      <c r="U926" s="67" t="s">
        <v>505</v>
      </c>
      <c r="V926" s="67" t="s">
        <v>39</v>
      </c>
      <c r="W926" s="66">
        <v>126171.14</v>
      </c>
      <c r="X926" s="68">
        <v>19296.759999999998</v>
      </c>
    </row>
    <row r="927" spans="1:24" s="92" customFormat="1" ht="45" customHeight="1" x14ac:dyDescent="0.25">
      <c r="A927" s="90">
        <v>914</v>
      </c>
      <c r="B927" s="31" t="s">
        <v>1963</v>
      </c>
      <c r="C927" s="31">
        <v>144800</v>
      </c>
      <c r="D927" s="44" t="s">
        <v>2966</v>
      </c>
      <c r="E927" s="44" t="s">
        <v>2969</v>
      </c>
      <c r="F927" s="44" t="s">
        <v>3146</v>
      </c>
      <c r="G927" s="29">
        <v>44407</v>
      </c>
      <c r="H927" s="29">
        <v>44925</v>
      </c>
      <c r="I927" s="30">
        <v>85</v>
      </c>
      <c r="J927" s="31" t="s">
        <v>308</v>
      </c>
      <c r="K927" s="31" t="s">
        <v>354</v>
      </c>
      <c r="L927" s="31" t="s">
        <v>355</v>
      </c>
      <c r="M927" s="31" t="s">
        <v>36</v>
      </c>
      <c r="N927" s="32" t="s">
        <v>1338</v>
      </c>
      <c r="O927" s="66">
        <v>6175840.75</v>
      </c>
      <c r="P927" s="66">
        <v>944540.35</v>
      </c>
      <c r="Q927" s="65">
        <v>145313.9</v>
      </c>
      <c r="R927" s="66"/>
      <c r="S927" s="65">
        <v>0</v>
      </c>
      <c r="T927" s="65">
        <f t="shared" si="15"/>
        <v>7265695</v>
      </c>
      <c r="U927" s="67" t="s">
        <v>505</v>
      </c>
      <c r="V927" s="67" t="s">
        <v>39</v>
      </c>
      <c r="W927" s="66">
        <v>5465517.21</v>
      </c>
      <c r="X927" s="68">
        <v>835902.63</v>
      </c>
    </row>
    <row r="928" spans="1:24" s="92" customFormat="1" ht="45" customHeight="1" x14ac:dyDescent="0.25">
      <c r="A928" s="90">
        <v>915</v>
      </c>
      <c r="B928" s="31" t="s">
        <v>1963</v>
      </c>
      <c r="C928" s="31">
        <v>146058</v>
      </c>
      <c r="D928" s="44" t="s">
        <v>2967</v>
      </c>
      <c r="E928" s="44" t="s">
        <v>1420</v>
      </c>
      <c r="F928" s="44" t="s">
        <v>3147</v>
      </c>
      <c r="G928" s="29">
        <v>44407</v>
      </c>
      <c r="H928" s="29">
        <v>44742</v>
      </c>
      <c r="I928" s="30">
        <v>85</v>
      </c>
      <c r="J928" s="31" t="s">
        <v>541</v>
      </c>
      <c r="K928" s="31" t="s">
        <v>592</v>
      </c>
      <c r="L928" s="31" t="s">
        <v>592</v>
      </c>
      <c r="M928" s="31" t="s">
        <v>36</v>
      </c>
      <c r="N928" s="32" t="s">
        <v>1338</v>
      </c>
      <c r="O928" s="66">
        <v>1964122.61</v>
      </c>
      <c r="P928" s="66">
        <v>300395.21999999997</v>
      </c>
      <c r="Q928" s="65">
        <v>46214.65</v>
      </c>
      <c r="R928" s="66"/>
      <c r="S928" s="65">
        <v>0</v>
      </c>
      <c r="T928" s="65">
        <f t="shared" si="15"/>
        <v>2310732.48</v>
      </c>
      <c r="U928" s="67" t="s">
        <v>505</v>
      </c>
      <c r="V928" s="67"/>
      <c r="W928" s="66">
        <v>962301.64999999979</v>
      </c>
      <c r="X928" s="68">
        <v>147175.55000000002</v>
      </c>
    </row>
    <row r="929" spans="1:24" s="92" customFormat="1" ht="45" customHeight="1" x14ac:dyDescent="0.25">
      <c r="A929" s="90">
        <v>916</v>
      </c>
      <c r="B929" s="31" t="s">
        <v>1963</v>
      </c>
      <c r="C929" s="31">
        <v>149656</v>
      </c>
      <c r="D929" s="44" t="s">
        <v>2968</v>
      </c>
      <c r="E929" s="44" t="s">
        <v>1403</v>
      </c>
      <c r="F929" s="44" t="s">
        <v>3150</v>
      </c>
      <c r="G929" s="29">
        <v>44407</v>
      </c>
      <c r="H929" s="29">
        <v>44772</v>
      </c>
      <c r="I929" s="30">
        <v>85</v>
      </c>
      <c r="J929" s="31" t="s">
        <v>498</v>
      </c>
      <c r="K929" s="31" t="s">
        <v>3148</v>
      </c>
      <c r="L929" s="31" t="s">
        <v>3149</v>
      </c>
      <c r="M929" s="31" t="s">
        <v>36</v>
      </c>
      <c r="N929" s="32" t="s">
        <v>1338</v>
      </c>
      <c r="O929" s="66">
        <v>3371624.98</v>
      </c>
      <c r="P929" s="66">
        <v>515660.28</v>
      </c>
      <c r="Q929" s="65">
        <v>79332.36</v>
      </c>
      <c r="R929" s="66"/>
      <c r="S929" s="65">
        <v>0</v>
      </c>
      <c r="T929" s="65">
        <f t="shared" si="15"/>
        <v>3966617.6199999996</v>
      </c>
      <c r="U929" s="67" t="s">
        <v>505</v>
      </c>
      <c r="V929" s="67"/>
      <c r="W929" s="66">
        <v>3093260.27</v>
      </c>
      <c r="X929" s="68">
        <v>473086.85</v>
      </c>
    </row>
    <row r="930" spans="1:24" s="92" customFormat="1" ht="45" customHeight="1" x14ac:dyDescent="0.25">
      <c r="A930" s="90">
        <v>917</v>
      </c>
      <c r="B930" s="31" t="s">
        <v>3885</v>
      </c>
      <c r="C930" s="31">
        <v>144573</v>
      </c>
      <c r="D930" s="44" t="s">
        <v>2973</v>
      </c>
      <c r="E930" s="44" t="s">
        <v>2972</v>
      </c>
      <c r="F930" s="44" t="s">
        <v>3151</v>
      </c>
      <c r="G930" s="29">
        <v>44407</v>
      </c>
      <c r="H930" s="29">
        <v>44772</v>
      </c>
      <c r="I930" s="30">
        <v>85</v>
      </c>
      <c r="J930" s="31" t="s">
        <v>541</v>
      </c>
      <c r="K930" s="31" t="s">
        <v>592</v>
      </c>
      <c r="L930" s="31" t="s">
        <v>2974</v>
      </c>
      <c r="M930" s="31" t="s">
        <v>36</v>
      </c>
      <c r="N930" s="32" t="s">
        <v>1338</v>
      </c>
      <c r="O930" s="66">
        <v>845014.05</v>
      </c>
      <c r="P930" s="66">
        <v>129237.43</v>
      </c>
      <c r="Q930" s="65">
        <v>19882.7</v>
      </c>
      <c r="R930" s="66"/>
      <c r="S930" s="65">
        <v>39441.99</v>
      </c>
      <c r="T930" s="65">
        <f t="shared" si="15"/>
        <v>1033576.1699999999</v>
      </c>
      <c r="U930" s="67" t="s">
        <v>505</v>
      </c>
      <c r="V930" s="67" t="s">
        <v>39</v>
      </c>
      <c r="W930" s="66">
        <v>455788.98</v>
      </c>
      <c r="X930" s="68">
        <v>69708.899999999994</v>
      </c>
    </row>
    <row r="931" spans="1:24" s="92" customFormat="1" ht="45" customHeight="1" x14ac:dyDescent="0.25">
      <c r="A931" s="90">
        <v>918</v>
      </c>
      <c r="B931" s="31" t="s">
        <v>1963</v>
      </c>
      <c r="C931" s="31">
        <v>145038</v>
      </c>
      <c r="D931" s="44" t="s">
        <v>2978</v>
      </c>
      <c r="E931" s="44" t="s">
        <v>2975</v>
      </c>
      <c r="F931" s="44" t="s">
        <v>3152</v>
      </c>
      <c r="G931" s="29">
        <v>44410</v>
      </c>
      <c r="H931" s="29">
        <v>44775</v>
      </c>
      <c r="I931" s="30">
        <v>85</v>
      </c>
      <c r="J931" s="31" t="s">
        <v>541</v>
      </c>
      <c r="K931" s="31" t="s">
        <v>819</v>
      </c>
      <c r="L931" s="31" t="s">
        <v>819</v>
      </c>
      <c r="M931" s="31" t="s">
        <v>36</v>
      </c>
      <c r="N931" s="32" t="s">
        <v>1338</v>
      </c>
      <c r="O931" s="66">
        <v>1047292.69</v>
      </c>
      <c r="P931" s="66">
        <v>160174.18</v>
      </c>
      <c r="Q931" s="65">
        <v>24642.18</v>
      </c>
      <c r="R931" s="66"/>
      <c r="S931" s="65">
        <v>0</v>
      </c>
      <c r="T931" s="65">
        <f t="shared" si="15"/>
        <v>1232109.0499999998</v>
      </c>
      <c r="U931" s="67" t="s">
        <v>505</v>
      </c>
      <c r="V931" s="67"/>
      <c r="W931" s="66">
        <v>697447.7</v>
      </c>
      <c r="X931" s="68">
        <v>106668.47000000002</v>
      </c>
    </row>
    <row r="932" spans="1:24" s="92" customFormat="1" ht="45" customHeight="1" x14ac:dyDescent="0.25">
      <c r="A932" s="90">
        <v>919</v>
      </c>
      <c r="B932" s="31" t="s">
        <v>1963</v>
      </c>
      <c r="C932" s="31">
        <v>149725</v>
      </c>
      <c r="D932" s="44" t="s">
        <v>2979</v>
      </c>
      <c r="E932" s="44" t="s">
        <v>1426</v>
      </c>
      <c r="F932" s="44" t="s">
        <v>3153</v>
      </c>
      <c r="G932" s="29">
        <v>44410</v>
      </c>
      <c r="H932" s="29">
        <v>44806</v>
      </c>
      <c r="I932" s="30">
        <v>85</v>
      </c>
      <c r="J932" s="31" t="s">
        <v>34</v>
      </c>
      <c r="K932" s="31" t="s">
        <v>828</v>
      </c>
      <c r="L932" s="31" t="s">
        <v>829</v>
      </c>
      <c r="M932" s="31" t="s">
        <v>36</v>
      </c>
      <c r="N932" s="32" t="s">
        <v>1338</v>
      </c>
      <c r="O932" s="66">
        <v>674935.62</v>
      </c>
      <c r="P932" s="66">
        <v>103225.44</v>
      </c>
      <c r="Q932" s="65">
        <v>15880.84</v>
      </c>
      <c r="R932" s="66"/>
      <c r="S932" s="65">
        <v>0</v>
      </c>
      <c r="T932" s="65">
        <f t="shared" si="15"/>
        <v>794041.9</v>
      </c>
      <c r="U932" s="67" t="s">
        <v>505</v>
      </c>
      <c r="V932" s="67" t="s">
        <v>39</v>
      </c>
      <c r="W932" s="66">
        <v>508974.28</v>
      </c>
      <c r="X932" s="68">
        <v>77843.12</v>
      </c>
    </row>
    <row r="933" spans="1:24" s="92" customFormat="1" ht="45" customHeight="1" x14ac:dyDescent="0.25">
      <c r="A933" s="90">
        <v>920</v>
      </c>
      <c r="B933" s="31" t="s">
        <v>1963</v>
      </c>
      <c r="C933" s="31">
        <v>150076</v>
      </c>
      <c r="D933" s="44" t="s">
        <v>2980</v>
      </c>
      <c r="E933" s="44" t="s">
        <v>2976</v>
      </c>
      <c r="F933" s="44" t="s">
        <v>3155</v>
      </c>
      <c r="G933" s="29">
        <v>44410</v>
      </c>
      <c r="H933" s="29">
        <v>44775</v>
      </c>
      <c r="I933" s="30">
        <v>85</v>
      </c>
      <c r="J933" s="31" t="s">
        <v>308</v>
      </c>
      <c r="K933" s="31" t="s">
        <v>354</v>
      </c>
      <c r="L933" s="31" t="s">
        <v>3154</v>
      </c>
      <c r="M933" s="31" t="s">
        <v>36</v>
      </c>
      <c r="N933" s="32" t="s">
        <v>1338</v>
      </c>
      <c r="O933" s="66">
        <v>1470198.69</v>
      </c>
      <c r="P933" s="66">
        <v>224853.9</v>
      </c>
      <c r="Q933" s="65">
        <v>34592.910000000003</v>
      </c>
      <c r="R933" s="66"/>
      <c r="S933" s="65">
        <v>0</v>
      </c>
      <c r="T933" s="65">
        <f t="shared" si="15"/>
        <v>1729645.4999999998</v>
      </c>
      <c r="U933" s="67" t="s">
        <v>505</v>
      </c>
      <c r="V933" s="67"/>
      <c r="W933" s="66">
        <v>1426506.29</v>
      </c>
      <c r="X933" s="68">
        <v>218171.53</v>
      </c>
    </row>
    <row r="934" spans="1:24" s="92" customFormat="1" ht="45" customHeight="1" x14ac:dyDescent="0.25">
      <c r="A934" s="90">
        <v>921</v>
      </c>
      <c r="B934" s="31" t="s">
        <v>1963</v>
      </c>
      <c r="C934" s="31">
        <v>144164</v>
      </c>
      <c r="D934" s="44" t="s">
        <v>2981</v>
      </c>
      <c r="E934" s="44" t="s">
        <v>2977</v>
      </c>
      <c r="F934" s="44" t="s">
        <v>3156</v>
      </c>
      <c r="G934" s="29">
        <v>44410</v>
      </c>
      <c r="H934" s="29">
        <v>44744</v>
      </c>
      <c r="I934" s="30">
        <v>85</v>
      </c>
      <c r="J934" s="31" t="s">
        <v>541</v>
      </c>
      <c r="K934" s="31" t="s">
        <v>592</v>
      </c>
      <c r="L934" s="31" t="s">
        <v>2982</v>
      </c>
      <c r="M934" s="31" t="s">
        <v>36</v>
      </c>
      <c r="N934" s="32" t="s">
        <v>1338</v>
      </c>
      <c r="O934" s="66">
        <v>467981.43</v>
      </c>
      <c r="P934" s="66">
        <v>71573.62</v>
      </c>
      <c r="Q934" s="65">
        <v>11011.34</v>
      </c>
      <c r="R934" s="66"/>
      <c r="S934" s="65">
        <v>45000</v>
      </c>
      <c r="T934" s="65">
        <f t="shared" si="15"/>
        <v>595566.39</v>
      </c>
      <c r="U934" s="67" t="s">
        <v>505</v>
      </c>
      <c r="V934" s="67" t="s">
        <v>39</v>
      </c>
      <c r="W934" s="66">
        <v>396123.66</v>
      </c>
      <c r="X934" s="68">
        <v>60583.61</v>
      </c>
    </row>
    <row r="935" spans="1:24" s="92" customFormat="1" ht="45" customHeight="1" x14ac:dyDescent="0.25">
      <c r="A935" s="90">
        <v>922</v>
      </c>
      <c r="B935" s="31" t="s">
        <v>3885</v>
      </c>
      <c r="C935" s="31">
        <v>144983</v>
      </c>
      <c r="D935" s="44" t="s">
        <v>2984</v>
      </c>
      <c r="E935" s="44" t="s">
        <v>2983</v>
      </c>
      <c r="F935" s="44" t="s">
        <v>3157</v>
      </c>
      <c r="G935" s="29">
        <v>44411</v>
      </c>
      <c r="H935" s="29">
        <v>44776</v>
      </c>
      <c r="I935" s="30">
        <v>85</v>
      </c>
      <c r="J935" s="31" t="s">
        <v>24</v>
      </c>
      <c r="K935" s="31" t="s">
        <v>578</v>
      </c>
      <c r="L935" s="31" t="s">
        <v>2986</v>
      </c>
      <c r="M935" s="31" t="s">
        <v>36</v>
      </c>
      <c r="N935" s="32" t="s">
        <v>1338</v>
      </c>
      <c r="O935" s="66">
        <v>446333.82</v>
      </c>
      <c r="P935" s="66">
        <v>68262.81</v>
      </c>
      <c r="Q935" s="65">
        <v>10501.98</v>
      </c>
      <c r="R935" s="66"/>
      <c r="S935" s="65">
        <v>32130</v>
      </c>
      <c r="T935" s="65">
        <f t="shared" si="15"/>
        <v>557228.61</v>
      </c>
      <c r="U935" s="67" t="s">
        <v>505</v>
      </c>
      <c r="V935" s="67"/>
      <c r="W935" s="66">
        <v>276674.09999999998</v>
      </c>
      <c r="X935" s="68">
        <v>42314.86</v>
      </c>
    </row>
    <row r="936" spans="1:24" s="92" customFormat="1" ht="45" customHeight="1" x14ac:dyDescent="0.25">
      <c r="A936" s="90">
        <v>923</v>
      </c>
      <c r="B936" s="31" t="s">
        <v>3885</v>
      </c>
      <c r="C936" s="31">
        <v>144547</v>
      </c>
      <c r="D936" s="44" t="s">
        <v>2985</v>
      </c>
      <c r="E936" s="44" t="s">
        <v>3055</v>
      </c>
      <c r="F936" s="44" t="s">
        <v>3158</v>
      </c>
      <c r="G936" s="29">
        <v>44411</v>
      </c>
      <c r="H936" s="29">
        <v>45019</v>
      </c>
      <c r="I936" s="30">
        <v>85</v>
      </c>
      <c r="J936" s="31" t="s">
        <v>498</v>
      </c>
      <c r="K936" s="31" t="s">
        <v>863</v>
      </c>
      <c r="L936" s="31" t="s">
        <v>2987</v>
      </c>
      <c r="M936" s="31" t="s">
        <v>36</v>
      </c>
      <c r="N936" s="32" t="s">
        <v>1338</v>
      </c>
      <c r="O936" s="66">
        <v>311205.95</v>
      </c>
      <c r="P936" s="66">
        <v>54918.7</v>
      </c>
      <c r="Q936" s="65">
        <v>0</v>
      </c>
      <c r="R936" s="66"/>
      <c r="S936" s="65">
        <v>14280</v>
      </c>
      <c r="T936" s="65">
        <f t="shared" si="15"/>
        <v>380404.65</v>
      </c>
      <c r="U936" s="67" t="s">
        <v>505</v>
      </c>
      <c r="V936" s="67" t="s">
        <v>44</v>
      </c>
      <c r="W936" s="66">
        <v>0</v>
      </c>
      <c r="X936" s="68">
        <v>0</v>
      </c>
    </row>
    <row r="937" spans="1:24" s="92" customFormat="1" ht="45" customHeight="1" x14ac:dyDescent="0.25">
      <c r="A937" s="90">
        <v>924</v>
      </c>
      <c r="B937" s="31" t="s">
        <v>1963</v>
      </c>
      <c r="C937" s="31">
        <v>144446</v>
      </c>
      <c r="D937" s="44" t="s">
        <v>2990</v>
      </c>
      <c r="E937" s="44" t="s">
        <v>2988</v>
      </c>
      <c r="F937" s="44" t="s">
        <v>3159</v>
      </c>
      <c r="G937" s="29">
        <v>44411</v>
      </c>
      <c r="H937" s="29">
        <v>44776</v>
      </c>
      <c r="I937" s="30">
        <v>85</v>
      </c>
      <c r="J937" s="31" t="s">
        <v>34</v>
      </c>
      <c r="K937" s="31" t="s">
        <v>35</v>
      </c>
      <c r="L937" s="31" t="s">
        <v>2595</v>
      </c>
      <c r="M937" s="31" t="s">
        <v>36</v>
      </c>
      <c r="N937" s="32" t="s">
        <v>1338</v>
      </c>
      <c r="O937" s="66">
        <v>355173.19</v>
      </c>
      <c r="P937" s="66">
        <v>62677.62</v>
      </c>
      <c r="Q937" s="65">
        <v>0</v>
      </c>
      <c r="R937" s="66"/>
      <c r="S937" s="65">
        <v>5950</v>
      </c>
      <c r="T937" s="65">
        <f t="shared" si="15"/>
        <v>423800.81</v>
      </c>
      <c r="U937" s="67" t="s">
        <v>505</v>
      </c>
      <c r="V937" s="67" t="s">
        <v>39</v>
      </c>
      <c r="W937" s="66">
        <v>250657.18999999997</v>
      </c>
      <c r="X937" s="68">
        <v>44233.62</v>
      </c>
    </row>
    <row r="938" spans="1:24" s="92" customFormat="1" ht="45" customHeight="1" x14ac:dyDescent="0.25">
      <c r="A938" s="90">
        <v>925</v>
      </c>
      <c r="B938" s="31" t="s">
        <v>1963</v>
      </c>
      <c r="C938" s="31">
        <v>145172</v>
      </c>
      <c r="D938" s="44" t="s">
        <v>2991</v>
      </c>
      <c r="E938" s="44" t="s">
        <v>2989</v>
      </c>
      <c r="F938" s="44" t="s">
        <v>3160</v>
      </c>
      <c r="G938" s="29">
        <v>44411</v>
      </c>
      <c r="H938" s="29">
        <v>44776</v>
      </c>
      <c r="I938" s="30">
        <v>85</v>
      </c>
      <c r="J938" s="31" t="s">
        <v>498</v>
      </c>
      <c r="K938" s="31" t="s">
        <v>2645</v>
      </c>
      <c r="L938" s="31" t="s">
        <v>2992</v>
      </c>
      <c r="M938" s="31" t="s">
        <v>36</v>
      </c>
      <c r="N938" s="32" t="s">
        <v>1338</v>
      </c>
      <c r="O938" s="66">
        <v>676453.32</v>
      </c>
      <c r="P938" s="66">
        <v>103457.56</v>
      </c>
      <c r="Q938" s="65">
        <v>15916.55</v>
      </c>
      <c r="R938" s="66"/>
      <c r="S938" s="65">
        <v>27000</v>
      </c>
      <c r="T938" s="65">
        <f t="shared" si="15"/>
        <v>822827.42999999993</v>
      </c>
      <c r="U938" s="67" t="s">
        <v>505</v>
      </c>
      <c r="V938" s="67"/>
      <c r="W938" s="66">
        <v>390950.01</v>
      </c>
      <c r="X938" s="68">
        <v>59792.35</v>
      </c>
    </row>
    <row r="939" spans="1:24" s="92" customFormat="1" ht="45" customHeight="1" x14ac:dyDescent="0.25">
      <c r="A939" s="90">
        <v>926</v>
      </c>
      <c r="B939" s="31" t="s">
        <v>1963</v>
      </c>
      <c r="C939" s="31">
        <v>144093</v>
      </c>
      <c r="D939" s="44" t="s">
        <v>2994</v>
      </c>
      <c r="E939" s="44" t="s">
        <v>2993</v>
      </c>
      <c r="F939" s="44" t="s">
        <v>3161</v>
      </c>
      <c r="G939" s="29">
        <v>44411</v>
      </c>
      <c r="H939" s="29">
        <v>44595</v>
      </c>
      <c r="I939" s="30">
        <v>85</v>
      </c>
      <c r="J939" s="31" t="s">
        <v>308</v>
      </c>
      <c r="K939" s="31" t="s">
        <v>1176</v>
      </c>
      <c r="L939" s="31" t="s">
        <v>2995</v>
      </c>
      <c r="M939" s="31" t="s">
        <v>36</v>
      </c>
      <c r="N939" s="32" t="s">
        <v>1338</v>
      </c>
      <c r="O939" s="66">
        <v>625235.36</v>
      </c>
      <c r="P939" s="66">
        <v>95624.24</v>
      </c>
      <c r="Q939" s="65">
        <v>14711.42</v>
      </c>
      <c r="R939" s="66"/>
      <c r="S939" s="65">
        <v>37064.99</v>
      </c>
      <c r="T939" s="65">
        <f t="shared" si="15"/>
        <v>772636.01</v>
      </c>
      <c r="U939" s="67" t="s">
        <v>505</v>
      </c>
      <c r="V939" s="67"/>
      <c r="W939" s="66">
        <v>414584.52</v>
      </c>
      <c r="X939" s="68">
        <v>63407.03</v>
      </c>
    </row>
    <row r="940" spans="1:24" s="92" customFormat="1" ht="45" customHeight="1" x14ac:dyDescent="0.25">
      <c r="A940" s="90">
        <v>927</v>
      </c>
      <c r="B940" s="31" t="s">
        <v>3885</v>
      </c>
      <c r="C940" s="31">
        <v>144589</v>
      </c>
      <c r="D940" s="44" t="s">
        <v>2999</v>
      </c>
      <c r="E940" s="44" t="s">
        <v>2997</v>
      </c>
      <c r="F940" s="44" t="s">
        <v>3163</v>
      </c>
      <c r="G940" s="29">
        <v>44412</v>
      </c>
      <c r="H940" s="29">
        <v>44777</v>
      </c>
      <c r="I940" s="30">
        <v>85</v>
      </c>
      <c r="J940" s="31" t="s">
        <v>24</v>
      </c>
      <c r="K940" s="31" t="s">
        <v>796</v>
      </c>
      <c r="L940" s="31" t="s">
        <v>3001</v>
      </c>
      <c r="M940" s="31" t="s">
        <v>36</v>
      </c>
      <c r="N940" s="32" t="s">
        <v>1338</v>
      </c>
      <c r="O940" s="66">
        <v>337133.31</v>
      </c>
      <c r="P940" s="66">
        <v>51561.56</v>
      </c>
      <c r="Q940" s="65">
        <v>7932.55</v>
      </c>
      <c r="R940" s="66"/>
      <c r="S940" s="65">
        <v>88415</v>
      </c>
      <c r="T940" s="65">
        <f t="shared" si="15"/>
        <v>485042.42</v>
      </c>
      <c r="U940" s="67" t="s">
        <v>505</v>
      </c>
      <c r="V940" s="67"/>
      <c r="W940" s="66">
        <v>248668.85999999996</v>
      </c>
      <c r="X940" s="68">
        <v>38031.699999999997</v>
      </c>
    </row>
    <row r="941" spans="1:24" s="92" customFormat="1" ht="45" customHeight="1" x14ac:dyDescent="0.25">
      <c r="A941" s="90">
        <v>928</v>
      </c>
      <c r="B941" s="31" t="s">
        <v>3885</v>
      </c>
      <c r="C941" s="31">
        <v>145104</v>
      </c>
      <c r="D941" s="44" t="s">
        <v>2998</v>
      </c>
      <c r="E941" s="44" t="s">
        <v>2996</v>
      </c>
      <c r="F941" s="44" t="s">
        <v>3162</v>
      </c>
      <c r="G941" s="29">
        <v>44412</v>
      </c>
      <c r="H941" s="29">
        <v>44869</v>
      </c>
      <c r="I941" s="30">
        <v>85</v>
      </c>
      <c r="J941" s="31" t="s">
        <v>2278</v>
      </c>
      <c r="K941" s="31" t="s">
        <v>1596</v>
      </c>
      <c r="L941" s="31" t="s">
        <v>3000</v>
      </c>
      <c r="M941" s="31" t="s">
        <v>36</v>
      </c>
      <c r="N941" s="32" t="s">
        <v>1338</v>
      </c>
      <c r="O941" s="66">
        <v>828939.42</v>
      </c>
      <c r="P941" s="66">
        <v>146283.43</v>
      </c>
      <c r="Q941" s="65">
        <v>0</v>
      </c>
      <c r="R941" s="66"/>
      <c r="S941" s="65">
        <v>18800</v>
      </c>
      <c r="T941" s="65">
        <f t="shared" si="15"/>
        <v>994022.85000000009</v>
      </c>
      <c r="U941" s="67" t="s">
        <v>505</v>
      </c>
      <c r="V941" s="67" t="s">
        <v>39</v>
      </c>
      <c r="W941" s="66">
        <v>542088.67999999993</v>
      </c>
      <c r="X941" s="68">
        <v>95662.700000000012</v>
      </c>
    </row>
    <row r="942" spans="1:24" s="92" customFormat="1" ht="45" customHeight="1" x14ac:dyDescent="0.25">
      <c r="A942" s="90">
        <v>929</v>
      </c>
      <c r="B942" s="31" t="s">
        <v>3885</v>
      </c>
      <c r="C942" s="31">
        <v>144205</v>
      </c>
      <c r="D942" s="44" t="s">
        <v>3003</v>
      </c>
      <c r="E942" s="44" t="s">
        <v>3002</v>
      </c>
      <c r="F942" s="44" t="s">
        <v>3164</v>
      </c>
      <c r="G942" s="29">
        <v>44412</v>
      </c>
      <c r="H942" s="29">
        <v>44777</v>
      </c>
      <c r="I942" s="30">
        <v>85</v>
      </c>
      <c r="J942" s="31" t="s">
        <v>498</v>
      </c>
      <c r="K942" s="31" t="s">
        <v>863</v>
      </c>
      <c r="L942" s="31" t="s">
        <v>3004</v>
      </c>
      <c r="M942" s="31" t="s">
        <v>36</v>
      </c>
      <c r="N942" s="32" t="s">
        <v>1338</v>
      </c>
      <c r="O942" s="66">
        <v>358659.47</v>
      </c>
      <c r="P942" s="66">
        <v>54853.81</v>
      </c>
      <c r="Q942" s="65">
        <v>8439.0400000000009</v>
      </c>
      <c r="R942" s="66"/>
      <c r="S942" s="65">
        <v>14280</v>
      </c>
      <c r="T942" s="65">
        <f t="shared" si="15"/>
        <v>436232.31999999995</v>
      </c>
      <c r="U942" s="67" t="s">
        <v>505</v>
      </c>
      <c r="V942" s="67" t="s">
        <v>39</v>
      </c>
      <c r="W942" s="66">
        <v>177325.79</v>
      </c>
      <c r="X942" s="68">
        <v>27120.42</v>
      </c>
    </row>
    <row r="943" spans="1:24" s="92" customFormat="1" ht="45" customHeight="1" x14ac:dyDescent="0.25">
      <c r="A943" s="90">
        <v>930</v>
      </c>
      <c r="B943" s="31" t="s">
        <v>3885</v>
      </c>
      <c r="C943" s="31">
        <v>145110</v>
      </c>
      <c r="D943" s="44" t="s">
        <v>3005</v>
      </c>
      <c r="E943" s="44" t="s">
        <v>3056</v>
      </c>
      <c r="F943" s="44" t="s">
        <v>3165</v>
      </c>
      <c r="G943" s="29">
        <v>44412</v>
      </c>
      <c r="H943" s="29">
        <v>44777</v>
      </c>
      <c r="I943" s="30">
        <v>85</v>
      </c>
      <c r="J943" s="31" t="s">
        <v>498</v>
      </c>
      <c r="K943" s="31" t="s">
        <v>499</v>
      </c>
      <c r="L943" s="31" t="s">
        <v>2009</v>
      </c>
      <c r="M943" s="31" t="s">
        <v>36</v>
      </c>
      <c r="N943" s="32" t="s">
        <v>1338</v>
      </c>
      <c r="O943" s="66">
        <v>424709.04</v>
      </c>
      <c r="P943" s="66">
        <v>74948.66</v>
      </c>
      <c r="Q943" s="65">
        <v>0</v>
      </c>
      <c r="R943" s="66"/>
      <c r="S943" s="65">
        <v>15500</v>
      </c>
      <c r="T943" s="65">
        <f t="shared" si="15"/>
        <v>515157.69999999995</v>
      </c>
      <c r="U943" s="67" t="s">
        <v>505</v>
      </c>
      <c r="V943" s="67" t="s">
        <v>39</v>
      </c>
      <c r="W943" s="66">
        <v>272254.73</v>
      </c>
      <c r="X943" s="68">
        <v>48044.959999999999</v>
      </c>
    </row>
    <row r="944" spans="1:24" s="92" customFormat="1" ht="45" customHeight="1" x14ac:dyDescent="0.25">
      <c r="A944" s="90">
        <v>931</v>
      </c>
      <c r="B944" s="31" t="s">
        <v>3885</v>
      </c>
      <c r="C944" s="31">
        <v>145116</v>
      </c>
      <c r="D944" s="44" t="s">
        <v>3006</v>
      </c>
      <c r="E944" s="44" t="s">
        <v>3009</v>
      </c>
      <c r="F944" s="44" t="s">
        <v>3166</v>
      </c>
      <c r="G944" s="29">
        <v>44412</v>
      </c>
      <c r="H944" s="29">
        <v>44777</v>
      </c>
      <c r="I944" s="30">
        <v>85</v>
      </c>
      <c r="J944" s="31" t="s">
        <v>498</v>
      </c>
      <c r="K944" s="31" t="s">
        <v>499</v>
      </c>
      <c r="L944" s="31" t="s">
        <v>3012</v>
      </c>
      <c r="M944" s="31" t="s">
        <v>36</v>
      </c>
      <c r="N944" s="32" t="s">
        <v>1338</v>
      </c>
      <c r="O944" s="66">
        <v>678938.75</v>
      </c>
      <c r="P944" s="66">
        <v>119812.71</v>
      </c>
      <c r="Q944" s="65">
        <v>0</v>
      </c>
      <c r="R944" s="66"/>
      <c r="S944" s="65">
        <v>17000</v>
      </c>
      <c r="T944" s="65">
        <f t="shared" si="15"/>
        <v>815751.46</v>
      </c>
      <c r="U944" s="67" t="s">
        <v>505</v>
      </c>
      <c r="V944" s="67"/>
      <c r="W944" s="66">
        <v>334041.62</v>
      </c>
      <c r="X944" s="68">
        <v>58948.52</v>
      </c>
    </row>
    <row r="945" spans="1:24" s="92" customFormat="1" ht="45" customHeight="1" x14ac:dyDescent="0.25">
      <c r="A945" s="90">
        <v>932</v>
      </c>
      <c r="B945" s="31" t="s">
        <v>3885</v>
      </c>
      <c r="C945" s="31">
        <v>144194</v>
      </c>
      <c r="D945" s="44" t="s">
        <v>3007</v>
      </c>
      <c r="E945" s="44" t="s">
        <v>3010</v>
      </c>
      <c r="F945" s="44" t="s">
        <v>3167</v>
      </c>
      <c r="G945" s="29">
        <v>44412</v>
      </c>
      <c r="H945" s="29">
        <v>44869</v>
      </c>
      <c r="I945" s="30">
        <v>85</v>
      </c>
      <c r="J945" s="31" t="s">
        <v>24</v>
      </c>
      <c r="K945" s="31" t="s">
        <v>25</v>
      </c>
      <c r="L945" s="31" t="s">
        <v>3013</v>
      </c>
      <c r="M945" s="31" t="s">
        <v>36</v>
      </c>
      <c r="N945" s="32" t="s">
        <v>1338</v>
      </c>
      <c r="O945" s="66">
        <v>298080.65000000002</v>
      </c>
      <c r="P945" s="66">
        <v>52602.47</v>
      </c>
      <c r="Q945" s="65">
        <v>0</v>
      </c>
      <c r="R945" s="66"/>
      <c r="S945" s="65">
        <v>41464.720000000001</v>
      </c>
      <c r="T945" s="65">
        <f t="shared" si="15"/>
        <v>392147.83999999997</v>
      </c>
      <c r="U945" s="67" t="s">
        <v>505</v>
      </c>
      <c r="V945" s="67" t="s">
        <v>3932</v>
      </c>
      <c r="W945" s="66">
        <v>286990.89</v>
      </c>
      <c r="X945" s="68">
        <v>50645.45</v>
      </c>
    </row>
    <row r="946" spans="1:24" s="92" customFormat="1" ht="45" customHeight="1" x14ac:dyDescent="0.25">
      <c r="A946" s="90">
        <v>933</v>
      </c>
      <c r="B946" s="31" t="s">
        <v>1963</v>
      </c>
      <c r="C946" s="31">
        <v>149868</v>
      </c>
      <c r="D946" s="44" t="s">
        <v>3008</v>
      </c>
      <c r="E946" s="44" t="s">
        <v>3011</v>
      </c>
      <c r="F946" s="44" t="s">
        <v>3168</v>
      </c>
      <c r="G946" s="29">
        <v>44413</v>
      </c>
      <c r="H946" s="29">
        <v>44778</v>
      </c>
      <c r="I946" s="30">
        <v>85</v>
      </c>
      <c r="J946" s="31" t="s">
        <v>541</v>
      </c>
      <c r="K946" s="31" t="s">
        <v>2218</v>
      </c>
      <c r="L946" s="31" t="s">
        <v>2218</v>
      </c>
      <c r="M946" s="31" t="s">
        <v>36</v>
      </c>
      <c r="N946" s="32" t="s">
        <v>1338</v>
      </c>
      <c r="O946" s="66">
        <v>366009</v>
      </c>
      <c r="P946" s="66">
        <v>55977.83</v>
      </c>
      <c r="Q946" s="65">
        <v>8611.98</v>
      </c>
      <c r="R946" s="66"/>
      <c r="S946" s="65">
        <v>43282.7</v>
      </c>
      <c r="T946" s="65">
        <f t="shared" si="15"/>
        <v>473881.51</v>
      </c>
      <c r="U946" s="67" t="s">
        <v>505</v>
      </c>
      <c r="V946" s="67" t="s">
        <v>39</v>
      </c>
      <c r="W946" s="66">
        <v>365246.76000000007</v>
      </c>
      <c r="X946" s="68">
        <v>55861.26</v>
      </c>
    </row>
    <row r="947" spans="1:24" s="92" customFormat="1" ht="45" customHeight="1" x14ac:dyDescent="0.25">
      <c r="A947" s="90">
        <v>934</v>
      </c>
      <c r="B947" s="31" t="s">
        <v>3885</v>
      </c>
      <c r="C947" s="31">
        <v>144996</v>
      </c>
      <c r="D947" s="44" t="s">
        <v>3015</v>
      </c>
      <c r="E947" s="44" t="s">
        <v>3014</v>
      </c>
      <c r="F947" s="44" t="s">
        <v>3169</v>
      </c>
      <c r="G947" s="29">
        <v>44413</v>
      </c>
      <c r="H947" s="29">
        <v>44778</v>
      </c>
      <c r="I947" s="30">
        <v>85</v>
      </c>
      <c r="J947" s="31" t="s">
        <v>34</v>
      </c>
      <c r="K947" s="31" t="s">
        <v>35</v>
      </c>
      <c r="L947" s="31" t="s">
        <v>3016</v>
      </c>
      <c r="M947" s="31" t="s">
        <v>36</v>
      </c>
      <c r="N947" s="32" t="s">
        <v>1338</v>
      </c>
      <c r="O947" s="66">
        <v>606536.30000000005</v>
      </c>
      <c r="P947" s="66">
        <v>92764.36</v>
      </c>
      <c r="Q947" s="65">
        <v>14271.45</v>
      </c>
      <c r="R947" s="66"/>
      <c r="S947" s="65">
        <v>28320</v>
      </c>
      <c r="T947" s="65">
        <f t="shared" si="15"/>
        <v>741892.11</v>
      </c>
      <c r="U947" s="67" t="s">
        <v>505</v>
      </c>
      <c r="V947" s="67"/>
      <c r="W947" s="66">
        <v>389146.16</v>
      </c>
      <c r="X947" s="68">
        <v>59516.47</v>
      </c>
    </row>
    <row r="948" spans="1:24" s="92" customFormat="1" ht="45" customHeight="1" x14ac:dyDescent="0.25">
      <c r="A948" s="90">
        <v>935</v>
      </c>
      <c r="B948" s="31" t="s">
        <v>1963</v>
      </c>
      <c r="C948" s="31">
        <v>144867</v>
      </c>
      <c r="D948" s="44" t="s">
        <v>3018</v>
      </c>
      <c r="E948" s="44" t="s">
        <v>3017</v>
      </c>
      <c r="F948" s="44" t="s">
        <v>2735</v>
      </c>
      <c r="G948" s="29">
        <v>44413</v>
      </c>
      <c r="H948" s="29">
        <v>44870</v>
      </c>
      <c r="I948" s="30">
        <v>85</v>
      </c>
      <c r="J948" s="31" t="s">
        <v>24</v>
      </c>
      <c r="K948" s="31" t="s">
        <v>331</v>
      </c>
      <c r="L948" s="31" t="s">
        <v>3019</v>
      </c>
      <c r="M948" s="31" t="s">
        <v>36</v>
      </c>
      <c r="N948" s="32" t="s">
        <v>1338</v>
      </c>
      <c r="O948" s="66">
        <v>714073.59</v>
      </c>
      <c r="P948" s="66">
        <v>109211.31</v>
      </c>
      <c r="Q948" s="65">
        <v>16801.68</v>
      </c>
      <c r="R948" s="66"/>
      <c r="S948" s="65">
        <v>12649.84</v>
      </c>
      <c r="T948" s="65">
        <f t="shared" si="15"/>
        <v>852736.41999999993</v>
      </c>
      <c r="U948" s="67" t="s">
        <v>505</v>
      </c>
      <c r="V948" s="67" t="s">
        <v>39</v>
      </c>
      <c r="W948" s="66">
        <v>372815.51</v>
      </c>
      <c r="X948" s="68">
        <v>57018.879999999997</v>
      </c>
    </row>
    <row r="949" spans="1:24" s="92" customFormat="1" ht="45" customHeight="1" x14ac:dyDescent="0.25">
      <c r="A949" s="90">
        <v>936</v>
      </c>
      <c r="B949" s="31" t="s">
        <v>3885</v>
      </c>
      <c r="C949" s="31">
        <v>144714</v>
      </c>
      <c r="D949" s="44" t="s">
        <v>3023</v>
      </c>
      <c r="E949" s="44" t="s">
        <v>3021</v>
      </c>
      <c r="F949" s="44" t="s">
        <v>3171</v>
      </c>
      <c r="G949" s="29">
        <v>44413</v>
      </c>
      <c r="H949" s="29">
        <v>44778</v>
      </c>
      <c r="I949" s="30">
        <v>85</v>
      </c>
      <c r="J949" s="31" t="s">
        <v>308</v>
      </c>
      <c r="K949" s="31" t="s">
        <v>309</v>
      </c>
      <c r="L949" s="31" t="s">
        <v>3025</v>
      </c>
      <c r="M949" s="31" t="s">
        <v>36</v>
      </c>
      <c r="N949" s="32" t="s">
        <v>1338</v>
      </c>
      <c r="O949" s="66">
        <v>731225.21</v>
      </c>
      <c r="P949" s="66">
        <v>111834.45</v>
      </c>
      <c r="Q949" s="65">
        <v>17205.3</v>
      </c>
      <c r="R949" s="66"/>
      <c r="S949" s="65">
        <v>5950</v>
      </c>
      <c r="T949" s="65">
        <f t="shared" si="15"/>
        <v>866214.96</v>
      </c>
      <c r="U949" s="67" t="s">
        <v>505</v>
      </c>
      <c r="V949" s="67" t="s">
        <v>39</v>
      </c>
      <c r="W949" s="66">
        <v>487002.13999999996</v>
      </c>
      <c r="X949" s="68">
        <v>74482.679999999993</v>
      </c>
    </row>
    <row r="950" spans="1:24" s="92" customFormat="1" ht="45" customHeight="1" x14ac:dyDescent="0.25">
      <c r="A950" s="90">
        <v>937</v>
      </c>
      <c r="B950" s="31" t="s">
        <v>3885</v>
      </c>
      <c r="C950" s="31">
        <v>144236</v>
      </c>
      <c r="D950" s="44" t="s">
        <v>3022</v>
      </c>
      <c r="E950" s="44" t="s">
        <v>3020</v>
      </c>
      <c r="F950" s="44" t="s">
        <v>3170</v>
      </c>
      <c r="G950" s="29">
        <v>44413</v>
      </c>
      <c r="H950" s="29">
        <v>45082</v>
      </c>
      <c r="I950" s="30">
        <v>85</v>
      </c>
      <c r="J950" s="31" t="s">
        <v>498</v>
      </c>
      <c r="K950" s="31" t="s">
        <v>759</v>
      </c>
      <c r="L950" s="31" t="s">
        <v>3024</v>
      </c>
      <c r="M950" s="31" t="s">
        <v>36</v>
      </c>
      <c r="N950" s="32" t="s">
        <v>1338</v>
      </c>
      <c r="O950" s="66">
        <v>538102.81999999995</v>
      </c>
      <c r="P950" s="66">
        <v>82298.09</v>
      </c>
      <c r="Q950" s="65">
        <v>12661.23</v>
      </c>
      <c r="R950" s="66"/>
      <c r="S950" s="65">
        <v>56970.06</v>
      </c>
      <c r="T950" s="65">
        <f t="shared" si="15"/>
        <v>690032.2</v>
      </c>
      <c r="U950" s="67" t="s">
        <v>38</v>
      </c>
      <c r="V950" s="67" t="s">
        <v>39</v>
      </c>
      <c r="W950" s="66">
        <v>0</v>
      </c>
      <c r="X950" s="68">
        <v>0</v>
      </c>
    </row>
    <row r="951" spans="1:24" s="92" customFormat="1" ht="45" customHeight="1" x14ac:dyDescent="0.25">
      <c r="A951" s="90">
        <v>938</v>
      </c>
      <c r="B951" s="31" t="s">
        <v>2409</v>
      </c>
      <c r="C951" s="31">
        <v>143488</v>
      </c>
      <c r="D951" s="44" t="s">
        <v>3026</v>
      </c>
      <c r="E951" s="44" t="s">
        <v>216</v>
      </c>
      <c r="F951" s="44" t="s">
        <v>3172</v>
      </c>
      <c r="G951" s="29">
        <v>44413</v>
      </c>
      <c r="H951" s="29">
        <v>44870</v>
      </c>
      <c r="I951" s="30">
        <v>80</v>
      </c>
      <c r="J951" s="31" t="s">
        <v>42</v>
      </c>
      <c r="K951" s="31" t="s">
        <v>43</v>
      </c>
      <c r="L951" s="31" t="s">
        <v>43</v>
      </c>
      <c r="M951" s="31" t="s">
        <v>27</v>
      </c>
      <c r="N951" s="32" t="s">
        <v>209</v>
      </c>
      <c r="O951" s="66">
        <v>4759623.78</v>
      </c>
      <c r="P951" s="66">
        <v>1189905.94</v>
      </c>
      <c r="Q951" s="65">
        <v>2001975.28</v>
      </c>
      <c r="R951" s="66"/>
      <c r="S951" s="65">
        <v>1006706.45</v>
      </c>
      <c r="T951" s="65">
        <f t="shared" si="15"/>
        <v>8958211.4500000011</v>
      </c>
      <c r="U951" s="67" t="s">
        <v>505</v>
      </c>
      <c r="V951" s="67"/>
      <c r="W951" s="66">
        <v>4610956.0500000007</v>
      </c>
      <c r="X951" s="68">
        <v>1152739.02</v>
      </c>
    </row>
    <row r="952" spans="1:24" s="92" customFormat="1" ht="45" customHeight="1" x14ac:dyDescent="0.25">
      <c r="A952" s="90">
        <v>939</v>
      </c>
      <c r="B952" s="31" t="s">
        <v>2409</v>
      </c>
      <c r="C952" s="31">
        <v>143458</v>
      </c>
      <c r="D952" s="44" t="s">
        <v>3028</v>
      </c>
      <c r="E952" s="44" t="s">
        <v>3027</v>
      </c>
      <c r="F952" s="44" t="s">
        <v>3174</v>
      </c>
      <c r="G952" s="29">
        <v>44414</v>
      </c>
      <c r="H952" s="29">
        <v>45144</v>
      </c>
      <c r="I952" s="30">
        <v>85</v>
      </c>
      <c r="J952" s="31" t="s">
        <v>498</v>
      </c>
      <c r="K952" s="31" t="s">
        <v>863</v>
      </c>
      <c r="L952" s="31" t="s">
        <v>3173</v>
      </c>
      <c r="M952" s="31" t="s">
        <v>27</v>
      </c>
      <c r="N952" s="32" t="s">
        <v>209</v>
      </c>
      <c r="O952" s="66">
        <v>11900765</v>
      </c>
      <c r="P952" s="66">
        <v>2100135</v>
      </c>
      <c r="Q952" s="65">
        <v>5275450</v>
      </c>
      <c r="R952" s="66"/>
      <c r="S952" s="65">
        <v>3665124.5</v>
      </c>
      <c r="T952" s="65">
        <f t="shared" si="15"/>
        <v>22941474.5</v>
      </c>
      <c r="U952" s="67" t="s">
        <v>38</v>
      </c>
      <c r="V952" s="67"/>
      <c r="W952" s="66">
        <v>10729405.5</v>
      </c>
      <c r="X952" s="68">
        <v>1893424.5</v>
      </c>
    </row>
    <row r="953" spans="1:24" s="92" customFormat="1" ht="45" customHeight="1" x14ac:dyDescent="0.25">
      <c r="A953" s="90">
        <v>940</v>
      </c>
      <c r="B953" s="31" t="s">
        <v>1963</v>
      </c>
      <c r="C953" s="31">
        <v>149371</v>
      </c>
      <c r="D953" s="44" t="s">
        <v>3030</v>
      </c>
      <c r="E953" s="44" t="s">
        <v>3029</v>
      </c>
      <c r="F953" s="44" t="s">
        <v>3175</v>
      </c>
      <c r="G953" s="29">
        <v>44414</v>
      </c>
      <c r="H953" s="29">
        <v>44901</v>
      </c>
      <c r="I953" s="30">
        <v>85</v>
      </c>
      <c r="J953" s="31" t="s">
        <v>34</v>
      </c>
      <c r="K953" s="31" t="s">
        <v>35</v>
      </c>
      <c r="L953" s="31" t="s">
        <v>35</v>
      </c>
      <c r="M953" s="31" t="s">
        <v>36</v>
      </c>
      <c r="N953" s="32" t="s">
        <v>1338</v>
      </c>
      <c r="O953" s="66">
        <v>697862.7</v>
      </c>
      <c r="P953" s="66">
        <v>106731.92</v>
      </c>
      <c r="Q953" s="65">
        <v>16420.32</v>
      </c>
      <c r="R953" s="66"/>
      <c r="S953" s="65">
        <v>0</v>
      </c>
      <c r="T953" s="65">
        <f t="shared" si="15"/>
        <v>821014.94</v>
      </c>
      <c r="U953" s="67" t="s">
        <v>505</v>
      </c>
      <c r="V953" s="67" t="s">
        <v>39</v>
      </c>
      <c r="W953" s="66">
        <v>654377.81000000006</v>
      </c>
      <c r="X953" s="68">
        <v>100081.3</v>
      </c>
    </row>
    <row r="954" spans="1:24" s="92" customFormat="1" ht="45" customHeight="1" x14ac:dyDescent="0.25">
      <c r="A954" s="90">
        <v>941</v>
      </c>
      <c r="B954" s="31" t="s">
        <v>1963</v>
      </c>
      <c r="C954" s="31">
        <v>144326</v>
      </c>
      <c r="D954" s="44" t="s">
        <v>3031</v>
      </c>
      <c r="E954" s="44" t="s">
        <v>3036</v>
      </c>
      <c r="F954" s="44" t="s">
        <v>3176</v>
      </c>
      <c r="G954" s="29">
        <v>44414</v>
      </c>
      <c r="H954" s="29">
        <v>44926</v>
      </c>
      <c r="I954" s="30">
        <v>85</v>
      </c>
      <c r="J954" s="31" t="s">
        <v>2278</v>
      </c>
      <c r="K954" s="31" t="s">
        <v>585</v>
      </c>
      <c r="L954" s="31" t="s">
        <v>3037</v>
      </c>
      <c r="M954" s="31" t="s">
        <v>36</v>
      </c>
      <c r="N954" s="32" t="s">
        <v>1338</v>
      </c>
      <c r="O954" s="66">
        <v>345737.95</v>
      </c>
      <c r="P954" s="66">
        <v>61012.58</v>
      </c>
      <c r="Q954" s="65">
        <v>0</v>
      </c>
      <c r="R954" s="66"/>
      <c r="S954" s="65">
        <v>999.99</v>
      </c>
      <c r="T954" s="65">
        <f t="shared" si="15"/>
        <v>407750.52</v>
      </c>
      <c r="U954" s="67" t="s">
        <v>505</v>
      </c>
      <c r="V954" s="67" t="s">
        <v>39</v>
      </c>
      <c r="W954" s="66">
        <v>228829.49</v>
      </c>
      <c r="X954" s="68">
        <v>40381.67</v>
      </c>
    </row>
    <row r="955" spans="1:24" s="92" customFormat="1" ht="45" customHeight="1" x14ac:dyDescent="0.25">
      <c r="A955" s="90">
        <v>942</v>
      </c>
      <c r="B955" s="31" t="s">
        <v>1963</v>
      </c>
      <c r="C955" s="31">
        <v>145705</v>
      </c>
      <c r="D955" s="44" t="s">
        <v>3032</v>
      </c>
      <c r="E955" s="44" t="s">
        <v>1698</v>
      </c>
      <c r="F955" s="44" t="s">
        <v>3178</v>
      </c>
      <c r="G955" s="29">
        <v>44414</v>
      </c>
      <c r="H955" s="29">
        <v>44871</v>
      </c>
      <c r="I955" s="30">
        <v>85</v>
      </c>
      <c r="J955" s="31" t="s">
        <v>326</v>
      </c>
      <c r="K955" s="31" t="s">
        <v>3177</v>
      </c>
      <c r="L955" s="31" t="s">
        <v>3177</v>
      </c>
      <c r="M955" s="31" t="s">
        <v>36</v>
      </c>
      <c r="N955" s="32" t="s">
        <v>1338</v>
      </c>
      <c r="O955" s="66">
        <v>1743751.61</v>
      </c>
      <c r="P955" s="66">
        <v>307720.86</v>
      </c>
      <c r="Q955" s="65">
        <v>41866.79</v>
      </c>
      <c r="R955" s="66"/>
      <c r="S955" s="65">
        <v>0</v>
      </c>
      <c r="T955" s="65">
        <f t="shared" si="15"/>
        <v>2093339.2600000002</v>
      </c>
      <c r="U955" s="67" t="s">
        <v>505</v>
      </c>
      <c r="V955" s="67" t="s">
        <v>3932</v>
      </c>
      <c r="W955" s="66">
        <v>1223942.54</v>
      </c>
      <c r="X955" s="68">
        <v>215989.86</v>
      </c>
    </row>
    <row r="956" spans="1:24" s="92" customFormat="1" ht="45" customHeight="1" x14ac:dyDescent="0.25">
      <c r="A956" s="90">
        <v>943</v>
      </c>
      <c r="B956" s="31" t="s">
        <v>1963</v>
      </c>
      <c r="C956" s="31">
        <v>144963</v>
      </c>
      <c r="D956" s="44" t="s">
        <v>3034</v>
      </c>
      <c r="E956" s="44" t="s">
        <v>3033</v>
      </c>
      <c r="F956" s="44" t="s">
        <v>3179</v>
      </c>
      <c r="G956" s="29">
        <v>44414</v>
      </c>
      <c r="H956" s="29">
        <v>44626</v>
      </c>
      <c r="I956" s="30">
        <v>85</v>
      </c>
      <c r="J956" s="31" t="s">
        <v>308</v>
      </c>
      <c r="K956" s="31" t="s">
        <v>1176</v>
      </c>
      <c r="L956" s="31" t="s">
        <v>3035</v>
      </c>
      <c r="M956" s="31" t="s">
        <v>36</v>
      </c>
      <c r="N956" s="32" t="s">
        <v>1338</v>
      </c>
      <c r="O956" s="66">
        <v>212795.36</v>
      </c>
      <c r="P956" s="66">
        <v>32545.18</v>
      </c>
      <c r="Q956" s="65">
        <v>5006.95</v>
      </c>
      <c r="R956" s="66"/>
      <c r="S956" s="65">
        <v>0</v>
      </c>
      <c r="T956" s="65">
        <f t="shared" si="15"/>
        <v>250347.49</v>
      </c>
      <c r="U956" s="67" t="s">
        <v>505</v>
      </c>
      <c r="V956" s="67" t="s">
        <v>39</v>
      </c>
      <c r="W956" s="66">
        <v>208230.46</v>
      </c>
      <c r="X956" s="68">
        <v>31847.02</v>
      </c>
    </row>
    <row r="957" spans="1:24" s="92" customFormat="1" ht="45" customHeight="1" x14ac:dyDescent="0.25">
      <c r="A957" s="90">
        <v>944</v>
      </c>
      <c r="B957" s="31" t="s">
        <v>3885</v>
      </c>
      <c r="C957" s="31">
        <v>144096</v>
      </c>
      <c r="D957" s="44" t="s">
        <v>3181</v>
      </c>
      <c r="E957" s="44" t="s">
        <v>3180</v>
      </c>
      <c r="F957" s="44" t="s">
        <v>3202</v>
      </c>
      <c r="G957" s="29">
        <v>44414</v>
      </c>
      <c r="H957" s="29">
        <v>44779</v>
      </c>
      <c r="I957" s="30">
        <v>85</v>
      </c>
      <c r="J957" s="31" t="s">
        <v>541</v>
      </c>
      <c r="K957" s="31" t="s">
        <v>592</v>
      </c>
      <c r="L957" s="31" t="s">
        <v>3182</v>
      </c>
      <c r="M957" s="31" t="s">
        <v>36</v>
      </c>
      <c r="N957" s="32" t="s">
        <v>1338</v>
      </c>
      <c r="O957" s="66">
        <v>682771.48</v>
      </c>
      <c r="P957" s="66">
        <v>104423.86</v>
      </c>
      <c r="Q957" s="65">
        <v>16065.23</v>
      </c>
      <c r="R957" s="66"/>
      <c r="S957" s="65">
        <v>25940</v>
      </c>
      <c r="T957" s="65">
        <f t="shared" si="15"/>
        <v>829200.57</v>
      </c>
      <c r="U957" s="67" t="s">
        <v>505</v>
      </c>
      <c r="V957" s="67"/>
      <c r="W957" s="66">
        <v>444621.5</v>
      </c>
      <c r="X957" s="68">
        <v>68000.930000000008</v>
      </c>
    </row>
    <row r="958" spans="1:24" s="92" customFormat="1" ht="45" customHeight="1" x14ac:dyDescent="0.25">
      <c r="A958" s="90">
        <v>945</v>
      </c>
      <c r="B958" s="31" t="s">
        <v>3885</v>
      </c>
      <c r="C958" s="31">
        <v>144389</v>
      </c>
      <c r="D958" s="44" t="s">
        <v>3186</v>
      </c>
      <c r="E958" s="44" t="s">
        <v>3183</v>
      </c>
      <c r="F958" s="44" t="s">
        <v>3203</v>
      </c>
      <c r="G958" s="29">
        <v>44414</v>
      </c>
      <c r="H958" s="29">
        <v>44779</v>
      </c>
      <c r="I958" s="30">
        <v>85</v>
      </c>
      <c r="J958" s="31" t="s">
        <v>541</v>
      </c>
      <c r="K958" s="31" t="s">
        <v>1227</v>
      </c>
      <c r="L958" s="31" t="s">
        <v>3187</v>
      </c>
      <c r="M958" s="31" t="s">
        <v>36</v>
      </c>
      <c r="N958" s="32" t="s">
        <v>1338</v>
      </c>
      <c r="O958" s="66">
        <v>815105.05</v>
      </c>
      <c r="P958" s="66">
        <v>124663.12</v>
      </c>
      <c r="Q958" s="65">
        <v>19178.939999999999</v>
      </c>
      <c r="R958" s="66"/>
      <c r="S958" s="65">
        <v>12649.84</v>
      </c>
      <c r="T958" s="65">
        <f t="shared" si="15"/>
        <v>971596.95</v>
      </c>
      <c r="U958" s="67" t="s">
        <v>505</v>
      </c>
      <c r="V958" s="67" t="s">
        <v>3932</v>
      </c>
      <c r="W958" s="66">
        <v>544969.51</v>
      </c>
      <c r="X958" s="68">
        <v>83348.259999999995</v>
      </c>
    </row>
    <row r="959" spans="1:24" s="92" customFormat="1" ht="45" customHeight="1" x14ac:dyDescent="0.25">
      <c r="A959" s="90">
        <v>946</v>
      </c>
      <c r="B959" s="31" t="s">
        <v>1963</v>
      </c>
      <c r="C959" s="31">
        <v>144260</v>
      </c>
      <c r="D959" s="44" t="s">
        <v>3185</v>
      </c>
      <c r="E959" s="44" t="s">
        <v>3184</v>
      </c>
      <c r="F959" s="44" t="s">
        <v>3204</v>
      </c>
      <c r="G959" s="29">
        <v>44414</v>
      </c>
      <c r="H959" s="29">
        <v>44735</v>
      </c>
      <c r="I959" s="30">
        <v>85</v>
      </c>
      <c r="J959" s="31" t="s">
        <v>326</v>
      </c>
      <c r="K959" s="31" t="s">
        <v>859</v>
      </c>
      <c r="L959" s="31" t="s">
        <v>3188</v>
      </c>
      <c r="M959" s="31" t="s">
        <v>36</v>
      </c>
      <c r="N959" s="32" t="s">
        <v>1338</v>
      </c>
      <c r="O959" s="66">
        <v>237534.21</v>
      </c>
      <c r="P959" s="66">
        <v>36328.75</v>
      </c>
      <c r="Q959" s="65">
        <v>5589.05</v>
      </c>
      <c r="R959" s="66"/>
      <c r="S959" s="65">
        <v>1190</v>
      </c>
      <c r="T959" s="65">
        <f t="shared" si="15"/>
        <v>280642.00999999995</v>
      </c>
      <c r="U959" s="67" t="s">
        <v>505</v>
      </c>
      <c r="V959" s="67" t="s">
        <v>39</v>
      </c>
      <c r="W959" s="66">
        <v>177839.91</v>
      </c>
      <c r="X959" s="68">
        <v>27199.03</v>
      </c>
    </row>
    <row r="960" spans="1:24" s="92" customFormat="1" ht="45" customHeight="1" x14ac:dyDescent="0.25">
      <c r="A960" s="90">
        <v>947</v>
      </c>
      <c r="B960" s="31" t="s">
        <v>3885</v>
      </c>
      <c r="C960" s="31">
        <v>144173</v>
      </c>
      <c r="D960" s="44" t="s">
        <v>3189</v>
      </c>
      <c r="E960" s="44" t="s">
        <v>3190</v>
      </c>
      <c r="F960" s="44" t="s">
        <v>3205</v>
      </c>
      <c r="G960" s="29">
        <v>44414</v>
      </c>
      <c r="H960" s="29">
        <v>44779</v>
      </c>
      <c r="I960" s="30">
        <v>85</v>
      </c>
      <c r="J960" s="31" t="s">
        <v>541</v>
      </c>
      <c r="K960" s="31" t="s">
        <v>592</v>
      </c>
      <c r="L960" s="31" t="s">
        <v>3191</v>
      </c>
      <c r="M960" s="31" t="s">
        <v>36</v>
      </c>
      <c r="N960" s="32" t="s">
        <v>1338</v>
      </c>
      <c r="O960" s="66">
        <v>458731.44</v>
      </c>
      <c r="P960" s="66">
        <v>70158.92</v>
      </c>
      <c r="Q960" s="65">
        <v>10793.69</v>
      </c>
      <c r="R960" s="66"/>
      <c r="S960" s="65">
        <v>18800</v>
      </c>
      <c r="T960" s="65">
        <f t="shared" si="15"/>
        <v>558484.04999999993</v>
      </c>
      <c r="U960" s="67" t="s">
        <v>505</v>
      </c>
      <c r="V960" s="67"/>
      <c r="W960" s="66">
        <v>302740.33</v>
      </c>
      <c r="X960" s="68">
        <v>46301.45</v>
      </c>
    </row>
    <row r="961" spans="1:24" s="92" customFormat="1" ht="45" customHeight="1" x14ac:dyDescent="0.25">
      <c r="A961" s="90">
        <v>948</v>
      </c>
      <c r="B961" s="31" t="s">
        <v>3885</v>
      </c>
      <c r="C961" s="31">
        <v>145084</v>
      </c>
      <c r="D961" s="44" t="s">
        <v>3192</v>
      </c>
      <c r="E961" s="44" t="s">
        <v>3194</v>
      </c>
      <c r="F961" s="44" t="s">
        <v>2154</v>
      </c>
      <c r="G961" s="29">
        <v>44414</v>
      </c>
      <c r="H961" s="29">
        <v>45113</v>
      </c>
      <c r="I961" s="30">
        <v>85</v>
      </c>
      <c r="J961" s="31" t="s">
        <v>498</v>
      </c>
      <c r="K961" s="31" t="s">
        <v>499</v>
      </c>
      <c r="L961" s="31" t="s">
        <v>3196</v>
      </c>
      <c r="M961" s="31" t="s">
        <v>36</v>
      </c>
      <c r="N961" s="32" t="s">
        <v>1338</v>
      </c>
      <c r="O961" s="66">
        <v>743262.03</v>
      </c>
      <c r="P961" s="66">
        <v>131163.88</v>
      </c>
      <c r="Q961" s="65">
        <v>0</v>
      </c>
      <c r="R961" s="66"/>
      <c r="S961" s="65">
        <v>0</v>
      </c>
      <c r="T961" s="65">
        <f t="shared" si="15"/>
        <v>874425.91</v>
      </c>
      <c r="U961" s="67" t="s">
        <v>38</v>
      </c>
      <c r="V961" s="67" t="s">
        <v>39</v>
      </c>
      <c r="W961" s="66">
        <v>236454.31</v>
      </c>
      <c r="X961" s="68">
        <v>41727.230000000003</v>
      </c>
    </row>
    <row r="962" spans="1:24" s="92" customFormat="1" ht="45" customHeight="1" x14ac:dyDescent="0.25">
      <c r="A962" s="90">
        <v>949</v>
      </c>
      <c r="B962" s="31" t="s">
        <v>3885</v>
      </c>
      <c r="C962" s="31">
        <v>144012</v>
      </c>
      <c r="D962" s="44" t="s">
        <v>3193</v>
      </c>
      <c r="E962" s="44" t="s">
        <v>3195</v>
      </c>
      <c r="F962" s="44" t="s">
        <v>3206</v>
      </c>
      <c r="G962" s="29">
        <v>44417</v>
      </c>
      <c r="H962" s="29">
        <v>44904</v>
      </c>
      <c r="I962" s="30">
        <v>85</v>
      </c>
      <c r="J962" s="31" t="s">
        <v>34</v>
      </c>
      <c r="K962" s="31" t="s">
        <v>35</v>
      </c>
      <c r="L962" s="31" t="s">
        <v>3197</v>
      </c>
      <c r="M962" s="31" t="s">
        <v>36</v>
      </c>
      <c r="N962" s="32" t="s">
        <v>1338</v>
      </c>
      <c r="O962" s="66">
        <v>1383056.03</v>
      </c>
      <c r="P962" s="66">
        <v>211526.13</v>
      </c>
      <c r="Q962" s="65">
        <v>32542.560000000001</v>
      </c>
      <c r="R962" s="66"/>
      <c r="S962" s="65">
        <v>4500</v>
      </c>
      <c r="T962" s="65">
        <f t="shared" si="15"/>
        <v>1631624.7200000002</v>
      </c>
      <c r="U962" s="67" t="s">
        <v>505</v>
      </c>
      <c r="V962" s="67" t="s">
        <v>3932</v>
      </c>
      <c r="W962" s="66">
        <v>1072094.69</v>
      </c>
      <c r="X962" s="68">
        <v>163967.38</v>
      </c>
    </row>
    <row r="963" spans="1:24" s="92" customFormat="1" ht="45" customHeight="1" x14ac:dyDescent="0.25">
      <c r="A963" s="90">
        <v>950</v>
      </c>
      <c r="B963" s="31" t="s">
        <v>3885</v>
      </c>
      <c r="C963" s="31">
        <v>144613</v>
      </c>
      <c r="D963" s="44" t="s">
        <v>3200</v>
      </c>
      <c r="E963" s="44" t="s">
        <v>3198</v>
      </c>
      <c r="F963" s="44" t="s">
        <v>3207</v>
      </c>
      <c r="G963" s="29">
        <v>44417</v>
      </c>
      <c r="H963" s="29">
        <v>44782</v>
      </c>
      <c r="I963" s="30">
        <v>85</v>
      </c>
      <c r="J963" s="31" t="s">
        <v>541</v>
      </c>
      <c r="K963" s="31" t="s">
        <v>592</v>
      </c>
      <c r="L963" s="31" t="s">
        <v>2468</v>
      </c>
      <c r="M963" s="31" t="s">
        <v>36</v>
      </c>
      <c r="N963" s="32" t="s">
        <v>1338</v>
      </c>
      <c r="O963" s="66">
        <v>312071.13</v>
      </c>
      <c r="P963" s="66">
        <v>55071.38</v>
      </c>
      <c r="Q963" s="65">
        <v>0</v>
      </c>
      <c r="R963" s="66"/>
      <c r="S963" s="65">
        <v>3761.78</v>
      </c>
      <c r="T963" s="65">
        <f t="shared" si="15"/>
        <v>370904.29000000004</v>
      </c>
      <c r="U963" s="67" t="s">
        <v>505</v>
      </c>
      <c r="V963" s="67" t="s">
        <v>39</v>
      </c>
      <c r="W963" s="66">
        <v>141722.66</v>
      </c>
      <c r="X963" s="68">
        <v>25009.88</v>
      </c>
    </row>
    <row r="964" spans="1:24" s="92" customFormat="1" ht="45" customHeight="1" x14ac:dyDescent="0.25">
      <c r="A964" s="90">
        <v>951</v>
      </c>
      <c r="B964" s="31" t="s">
        <v>1963</v>
      </c>
      <c r="C964" s="31">
        <v>150245</v>
      </c>
      <c r="D964" s="44" t="s">
        <v>3201</v>
      </c>
      <c r="E964" s="44" t="s">
        <v>3199</v>
      </c>
      <c r="F964" s="44" t="s">
        <v>3208</v>
      </c>
      <c r="G964" s="29">
        <v>44417</v>
      </c>
      <c r="H964" s="29">
        <v>44812</v>
      </c>
      <c r="I964" s="30">
        <v>85</v>
      </c>
      <c r="J964" s="31" t="s">
        <v>498</v>
      </c>
      <c r="K964" s="31" t="s">
        <v>499</v>
      </c>
      <c r="L964" s="31" t="s">
        <v>500</v>
      </c>
      <c r="M964" s="31" t="s">
        <v>36</v>
      </c>
      <c r="N964" s="32" t="s">
        <v>1338</v>
      </c>
      <c r="O964" s="66">
        <v>742545.73</v>
      </c>
      <c r="P964" s="66">
        <v>113565.82</v>
      </c>
      <c r="Q964" s="65">
        <v>17471.669999999998</v>
      </c>
      <c r="R964" s="66"/>
      <c r="S964" s="65">
        <v>0</v>
      </c>
      <c r="T964" s="65">
        <f t="shared" si="15"/>
        <v>873583.22000000009</v>
      </c>
      <c r="U964" s="67" t="s">
        <v>505</v>
      </c>
      <c r="V964" s="67" t="s">
        <v>39</v>
      </c>
      <c r="W964" s="66">
        <v>626080.03</v>
      </c>
      <c r="X964" s="68">
        <v>95753.42</v>
      </c>
    </row>
    <row r="965" spans="1:24" s="92" customFormat="1" ht="45" customHeight="1" x14ac:dyDescent="0.25">
      <c r="A965" s="90">
        <v>952</v>
      </c>
      <c r="B965" s="31" t="s">
        <v>1963</v>
      </c>
      <c r="C965" s="31">
        <v>146739</v>
      </c>
      <c r="D965" s="44" t="s">
        <v>3211</v>
      </c>
      <c r="E965" s="44" t="s">
        <v>3210</v>
      </c>
      <c r="F965" s="44" t="s">
        <v>3231</v>
      </c>
      <c r="G965" s="29">
        <v>44418</v>
      </c>
      <c r="H965" s="29">
        <v>44722</v>
      </c>
      <c r="I965" s="30">
        <v>85</v>
      </c>
      <c r="J965" s="31" t="s">
        <v>24</v>
      </c>
      <c r="K965" s="31" t="s">
        <v>25</v>
      </c>
      <c r="L965" s="31" t="s">
        <v>26</v>
      </c>
      <c r="M965" s="31" t="s">
        <v>36</v>
      </c>
      <c r="N965" s="32" t="s">
        <v>1338</v>
      </c>
      <c r="O965" s="66">
        <v>487811.93</v>
      </c>
      <c r="P965" s="66">
        <v>86084.47</v>
      </c>
      <c r="Q965" s="65">
        <v>11712.17</v>
      </c>
      <c r="R965" s="66"/>
      <c r="S965" s="65">
        <v>3377.34</v>
      </c>
      <c r="T965" s="65">
        <f t="shared" si="15"/>
        <v>588985.91</v>
      </c>
      <c r="U965" s="67" t="s">
        <v>505</v>
      </c>
      <c r="V965" s="67" t="s">
        <v>39</v>
      </c>
      <c r="W965" s="66">
        <v>294390.8</v>
      </c>
      <c r="X965" s="68">
        <v>51951.32</v>
      </c>
    </row>
    <row r="966" spans="1:24" s="92" customFormat="1" ht="45" customHeight="1" x14ac:dyDescent="0.25">
      <c r="A966" s="90">
        <v>953</v>
      </c>
      <c r="B966" s="31" t="s">
        <v>1963</v>
      </c>
      <c r="C966" s="31">
        <v>150323</v>
      </c>
      <c r="D966" s="44" t="s">
        <v>3212</v>
      </c>
      <c r="E966" s="44" t="s">
        <v>3386</v>
      </c>
      <c r="F966" s="44" t="s">
        <v>3232</v>
      </c>
      <c r="G966" s="29">
        <v>44418</v>
      </c>
      <c r="H966" s="29">
        <v>44661</v>
      </c>
      <c r="I966" s="30">
        <v>80</v>
      </c>
      <c r="J966" s="31" t="s">
        <v>42</v>
      </c>
      <c r="K966" s="31" t="s">
        <v>43</v>
      </c>
      <c r="L966" s="31" t="s">
        <v>43</v>
      </c>
      <c r="M966" s="31" t="s">
        <v>36</v>
      </c>
      <c r="N966" s="32" t="s">
        <v>1338</v>
      </c>
      <c r="O966" s="66">
        <v>108320</v>
      </c>
      <c r="P966" s="66">
        <v>24372</v>
      </c>
      <c r="Q966" s="65">
        <v>2708</v>
      </c>
      <c r="R966" s="66"/>
      <c r="S966" s="65">
        <v>3000</v>
      </c>
      <c r="T966" s="65">
        <f t="shared" si="15"/>
        <v>138400</v>
      </c>
      <c r="U966" s="67" t="s">
        <v>505</v>
      </c>
      <c r="V966" s="67" t="s">
        <v>39</v>
      </c>
      <c r="W966" s="66">
        <v>103523.66</v>
      </c>
      <c r="X966" s="68">
        <v>23292.83</v>
      </c>
    </row>
    <row r="967" spans="1:24" s="92" customFormat="1" ht="45" customHeight="1" x14ac:dyDescent="0.25">
      <c r="A967" s="90">
        <v>954</v>
      </c>
      <c r="B967" s="31" t="s">
        <v>1963</v>
      </c>
      <c r="C967" s="31">
        <v>150060</v>
      </c>
      <c r="D967" s="44" t="s">
        <v>3217</v>
      </c>
      <c r="E967" s="44" t="s">
        <v>3216</v>
      </c>
      <c r="F967" s="44" t="s">
        <v>3236</v>
      </c>
      <c r="G967" s="29">
        <v>44418</v>
      </c>
      <c r="H967" s="29">
        <v>44783</v>
      </c>
      <c r="I967" s="30" t="s">
        <v>1516</v>
      </c>
      <c r="J967" s="31" t="s">
        <v>3233</v>
      </c>
      <c r="K967" s="31" t="s">
        <v>3234</v>
      </c>
      <c r="L967" s="31" t="s">
        <v>3235</v>
      </c>
      <c r="M967" s="31" t="s">
        <v>36</v>
      </c>
      <c r="N967" s="32" t="s">
        <v>1338</v>
      </c>
      <c r="O967" s="66">
        <v>2676625.96</v>
      </c>
      <c r="P967" s="66">
        <v>593126.68000000005</v>
      </c>
      <c r="Q967" s="65">
        <v>66729.64</v>
      </c>
      <c r="R967" s="66"/>
      <c r="S967" s="65">
        <v>0</v>
      </c>
      <c r="T967" s="65">
        <f t="shared" si="15"/>
        <v>3336482.2800000003</v>
      </c>
      <c r="U967" s="67" t="s">
        <v>505</v>
      </c>
      <c r="V967" s="67" t="s">
        <v>39</v>
      </c>
      <c r="W967" s="66">
        <v>2665966.37</v>
      </c>
      <c r="X967" s="68">
        <v>590740.04</v>
      </c>
    </row>
    <row r="968" spans="1:24" s="92" customFormat="1" ht="45" customHeight="1" x14ac:dyDescent="0.25">
      <c r="A968" s="90">
        <v>955</v>
      </c>
      <c r="B968" s="31" t="s">
        <v>1963</v>
      </c>
      <c r="C968" s="31">
        <v>144698</v>
      </c>
      <c r="D968" s="44" t="s">
        <v>3214</v>
      </c>
      <c r="E968" s="44" t="s">
        <v>3213</v>
      </c>
      <c r="F968" s="44" t="s">
        <v>3237</v>
      </c>
      <c r="G968" s="29">
        <v>44418</v>
      </c>
      <c r="H968" s="29">
        <v>44814</v>
      </c>
      <c r="I968" s="30">
        <v>85</v>
      </c>
      <c r="J968" s="31" t="s">
        <v>541</v>
      </c>
      <c r="K968" s="31" t="s">
        <v>1227</v>
      </c>
      <c r="L968" s="31" t="s">
        <v>3215</v>
      </c>
      <c r="M968" s="31" t="s">
        <v>36</v>
      </c>
      <c r="N968" s="32" t="s">
        <v>1338</v>
      </c>
      <c r="O968" s="66">
        <v>984574.88</v>
      </c>
      <c r="P968" s="66">
        <v>150582.04</v>
      </c>
      <c r="Q968" s="65">
        <v>23166.47</v>
      </c>
      <c r="R968" s="66"/>
      <c r="S968" s="65">
        <v>36890</v>
      </c>
      <c r="T968" s="65">
        <f t="shared" si="15"/>
        <v>1195213.3899999999</v>
      </c>
      <c r="U968" s="67" t="s">
        <v>505</v>
      </c>
      <c r="V968" s="67"/>
      <c r="W968" s="66">
        <v>931984.67</v>
      </c>
      <c r="X968" s="68">
        <v>142538.84</v>
      </c>
    </row>
    <row r="969" spans="1:24" s="92" customFormat="1" ht="45" customHeight="1" x14ac:dyDescent="0.25">
      <c r="A969" s="90">
        <v>956</v>
      </c>
      <c r="B969" s="31" t="s">
        <v>1963</v>
      </c>
      <c r="C969" s="31">
        <v>144345</v>
      </c>
      <c r="D969" s="44" t="s">
        <v>3219</v>
      </c>
      <c r="E969" s="44" t="s">
        <v>3218</v>
      </c>
      <c r="F969" s="44" t="s">
        <v>3238</v>
      </c>
      <c r="G969" s="29">
        <v>44419</v>
      </c>
      <c r="H969" s="29">
        <v>44541</v>
      </c>
      <c r="I969" s="30">
        <v>85</v>
      </c>
      <c r="J969" s="31" t="s">
        <v>308</v>
      </c>
      <c r="K969" s="31" t="s">
        <v>714</v>
      </c>
      <c r="L969" s="31" t="s">
        <v>3220</v>
      </c>
      <c r="M969" s="31" t="s">
        <v>36</v>
      </c>
      <c r="N969" s="32" t="s">
        <v>1338</v>
      </c>
      <c r="O969" s="66">
        <v>580035.43999999994</v>
      </c>
      <c r="P969" s="66">
        <v>88711.31</v>
      </c>
      <c r="Q969" s="65">
        <v>13647.89</v>
      </c>
      <c r="R969" s="66"/>
      <c r="S969" s="65">
        <v>12649.84</v>
      </c>
      <c r="T969" s="65">
        <f t="shared" si="15"/>
        <v>695044.48</v>
      </c>
      <c r="U969" s="67" t="s">
        <v>505</v>
      </c>
      <c r="V969" s="67"/>
      <c r="W969" s="66">
        <v>410134.57</v>
      </c>
      <c r="X969" s="68">
        <v>62726.47</v>
      </c>
    </row>
    <row r="970" spans="1:24" s="92" customFormat="1" ht="45" customHeight="1" x14ac:dyDescent="0.25">
      <c r="A970" s="90">
        <v>957</v>
      </c>
      <c r="B970" s="31" t="s">
        <v>1963</v>
      </c>
      <c r="C970" s="31">
        <v>148345</v>
      </c>
      <c r="D970" s="44" t="s">
        <v>3223</v>
      </c>
      <c r="E970" s="44" t="s">
        <v>1422</v>
      </c>
      <c r="F970" s="44" t="s">
        <v>3241</v>
      </c>
      <c r="G970" s="29">
        <v>44420</v>
      </c>
      <c r="H970" s="29">
        <v>44785</v>
      </c>
      <c r="I970" s="30">
        <v>85</v>
      </c>
      <c r="J970" s="31" t="s">
        <v>34</v>
      </c>
      <c r="K970" s="31" t="s">
        <v>3239</v>
      </c>
      <c r="L970" s="31" t="s">
        <v>3240</v>
      </c>
      <c r="M970" s="31" t="s">
        <v>36</v>
      </c>
      <c r="N970" s="32" t="s">
        <v>1338</v>
      </c>
      <c r="O970" s="66">
        <v>1856680.74</v>
      </c>
      <c r="P970" s="66">
        <v>283962.93</v>
      </c>
      <c r="Q970" s="65">
        <v>43686.61</v>
      </c>
      <c r="R970" s="66"/>
      <c r="S970" s="65">
        <v>0</v>
      </c>
      <c r="T970" s="65">
        <f t="shared" ref="T970:T1033" si="16">SUM(O970:S970)</f>
        <v>2184330.2799999998</v>
      </c>
      <c r="U970" s="67" t="s">
        <v>505</v>
      </c>
      <c r="V970" s="67"/>
      <c r="W970" s="66">
        <v>1762768.39</v>
      </c>
      <c r="X970" s="68">
        <v>269599.86</v>
      </c>
    </row>
    <row r="971" spans="1:24" s="92" customFormat="1" ht="45" customHeight="1" x14ac:dyDescent="0.25">
      <c r="A971" s="90">
        <v>958</v>
      </c>
      <c r="B971" s="31" t="s">
        <v>1963</v>
      </c>
      <c r="C971" s="31">
        <v>150049</v>
      </c>
      <c r="D971" s="44" t="s">
        <v>3224</v>
      </c>
      <c r="E971" s="44" t="s">
        <v>3226</v>
      </c>
      <c r="F971" s="44" t="s">
        <v>3242</v>
      </c>
      <c r="G971" s="29">
        <v>44420</v>
      </c>
      <c r="H971" s="29">
        <v>44785</v>
      </c>
      <c r="I971" s="30">
        <v>80</v>
      </c>
      <c r="J971" s="31" t="s">
        <v>42</v>
      </c>
      <c r="K971" s="31" t="s">
        <v>43</v>
      </c>
      <c r="L971" s="31" t="s">
        <v>43</v>
      </c>
      <c r="M971" s="31" t="s">
        <v>36</v>
      </c>
      <c r="N971" s="32" t="s">
        <v>1338</v>
      </c>
      <c r="O971" s="66">
        <v>1723082.69</v>
      </c>
      <c r="P971" s="66">
        <v>387693.59</v>
      </c>
      <c r="Q971" s="65">
        <v>43077.08</v>
      </c>
      <c r="R971" s="66"/>
      <c r="S971" s="65">
        <v>0</v>
      </c>
      <c r="T971" s="65">
        <f t="shared" si="16"/>
        <v>2153853.36</v>
      </c>
      <c r="U971" s="67" t="s">
        <v>505</v>
      </c>
      <c r="V971" s="67"/>
      <c r="W971" s="66">
        <v>1639160.46</v>
      </c>
      <c r="X971" s="68">
        <v>368811.09</v>
      </c>
    </row>
    <row r="972" spans="1:24" s="92" customFormat="1" ht="45" customHeight="1" x14ac:dyDescent="0.25">
      <c r="A972" s="90">
        <v>959</v>
      </c>
      <c r="B972" s="31" t="s">
        <v>1963</v>
      </c>
      <c r="C972" s="31">
        <v>150105</v>
      </c>
      <c r="D972" s="44" t="s">
        <v>3225</v>
      </c>
      <c r="E972" s="44" t="s">
        <v>3227</v>
      </c>
      <c r="F972" s="44" t="s">
        <v>3245</v>
      </c>
      <c r="G972" s="29">
        <v>44420</v>
      </c>
      <c r="H972" s="29">
        <v>44785</v>
      </c>
      <c r="I972" s="30">
        <v>85</v>
      </c>
      <c r="J972" s="31" t="s">
        <v>2278</v>
      </c>
      <c r="K972" s="31" t="s">
        <v>3243</v>
      </c>
      <c r="L972" s="31" t="s">
        <v>3244</v>
      </c>
      <c r="M972" s="31" t="s">
        <v>36</v>
      </c>
      <c r="N972" s="32" t="s">
        <v>1338</v>
      </c>
      <c r="O972" s="66">
        <v>241583.63</v>
      </c>
      <c r="P972" s="66">
        <v>36948.080000000002</v>
      </c>
      <c r="Q972" s="65">
        <v>5684.32</v>
      </c>
      <c r="R972" s="66"/>
      <c r="S972" s="65">
        <v>0</v>
      </c>
      <c r="T972" s="65">
        <f t="shared" si="16"/>
        <v>284216.03000000003</v>
      </c>
      <c r="U972" s="67" t="s">
        <v>505</v>
      </c>
      <c r="V972" s="67" t="s">
        <v>39</v>
      </c>
      <c r="W972" s="66">
        <v>141166.98000000001</v>
      </c>
      <c r="X972" s="68">
        <v>21590.240000000002</v>
      </c>
    </row>
    <row r="973" spans="1:24" s="92" customFormat="1" ht="45" customHeight="1" x14ac:dyDescent="0.25">
      <c r="A973" s="90">
        <v>960</v>
      </c>
      <c r="B973" s="31" t="s">
        <v>1963</v>
      </c>
      <c r="C973" s="31">
        <v>144658</v>
      </c>
      <c r="D973" s="44" t="s">
        <v>3228</v>
      </c>
      <c r="E973" s="44" t="s">
        <v>3229</v>
      </c>
      <c r="F973" s="44" t="s">
        <v>3246</v>
      </c>
      <c r="G973" s="29">
        <v>44420</v>
      </c>
      <c r="H973" s="29">
        <v>44877</v>
      </c>
      <c r="I973" s="30">
        <v>85</v>
      </c>
      <c r="J973" s="31" t="s">
        <v>541</v>
      </c>
      <c r="K973" s="31" t="s">
        <v>819</v>
      </c>
      <c r="L973" s="31" t="s">
        <v>3230</v>
      </c>
      <c r="M973" s="31" t="s">
        <v>36</v>
      </c>
      <c r="N973" s="32" t="s">
        <v>1338</v>
      </c>
      <c r="O973" s="66">
        <v>892247.06</v>
      </c>
      <c r="P973" s="66">
        <v>136461.32</v>
      </c>
      <c r="Q973" s="65">
        <v>20994.05</v>
      </c>
      <c r="R973" s="66"/>
      <c r="S973" s="65">
        <v>54500</v>
      </c>
      <c r="T973" s="65">
        <f t="shared" si="16"/>
        <v>1104202.4300000002</v>
      </c>
      <c r="U973" s="67" t="s">
        <v>505</v>
      </c>
      <c r="V973" s="67" t="s">
        <v>39</v>
      </c>
      <c r="W973" s="66">
        <v>761186.53999999992</v>
      </c>
      <c r="X973" s="68">
        <v>116416.76</v>
      </c>
    </row>
    <row r="974" spans="1:24" s="92" customFormat="1" ht="45" customHeight="1" x14ac:dyDescent="0.25">
      <c r="A974" s="90">
        <v>961</v>
      </c>
      <c r="B974" s="31" t="s">
        <v>2409</v>
      </c>
      <c r="C974" s="31">
        <v>143454</v>
      </c>
      <c r="D974" s="44" t="s">
        <v>3221</v>
      </c>
      <c r="E974" s="44" t="s">
        <v>3222</v>
      </c>
      <c r="F974" s="44" t="s">
        <v>3247</v>
      </c>
      <c r="G974" s="29">
        <v>44421</v>
      </c>
      <c r="H974" s="29">
        <v>45169</v>
      </c>
      <c r="I974" s="30">
        <v>85</v>
      </c>
      <c r="J974" s="31" t="s">
        <v>2278</v>
      </c>
      <c r="K974" s="31" t="s">
        <v>764</v>
      </c>
      <c r="L974" s="31" t="s">
        <v>772</v>
      </c>
      <c r="M974" s="31" t="s">
        <v>27</v>
      </c>
      <c r="N974" s="32" t="s">
        <v>209</v>
      </c>
      <c r="O974" s="66">
        <v>16777250.390000001</v>
      </c>
      <c r="P974" s="66">
        <v>2960691.23</v>
      </c>
      <c r="Q974" s="65">
        <v>5772692.4400000004</v>
      </c>
      <c r="R974" s="66"/>
      <c r="S974" s="65">
        <v>0</v>
      </c>
      <c r="T974" s="65">
        <f t="shared" si="16"/>
        <v>25510634.060000002</v>
      </c>
      <c r="U974" s="67" t="s">
        <v>38</v>
      </c>
      <c r="V974" s="67"/>
      <c r="W974" s="66">
        <v>7085096.04</v>
      </c>
      <c r="X974" s="68">
        <v>1140392.73</v>
      </c>
    </row>
    <row r="975" spans="1:24" s="92" customFormat="1" ht="45" customHeight="1" x14ac:dyDescent="0.25">
      <c r="A975" s="90">
        <v>962</v>
      </c>
      <c r="B975" s="31" t="s">
        <v>1963</v>
      </c>
      <c r="C975" s="31">
        <v>150190</v>
      </c>
      <c r="D975" s="44" t="s">
        <v>3249</v>
      </c>
      <c r="E975" s="44" t="s">
        <v>3248</v>
      </c>
      <c r="F975" s="44" t="s">
        <v>3252</v>
      </c>
      <c r="G975" s="29">
        <v>44424</v>
      </c>
      <c r="H975" s="29">
        <v>44789</v>
      </c>
      <c r="I975" s="30">
        <v>80</v>
      </c>
      <c r="J975" s="31" t="s">
        <v>42</v>
      </c>
      <c r="K975" s="31" t="s">
        <v>43</v>
      </c>
      <c r="L975" s="31" t="s">
        <v>43</v>
      </c>
      <c r="M975" s="31" t="s">
        <v>36</v>
      </c>
      <c r="N975" s="32" t="s">
        <v>1338</v>
      </c>
      <c r="O975" s="66">
        <v>1086514.3799999999</v>
      </c>
      <c r="P975" s="66">
        <v>244465.73</v>
      </c>
      <c r="Q975" s="65">
        <v>27162.86</v>
      </c>
      <c r="R975" s="66"/>
      <c r="S975" s="65">
        <v>0</v>
      </c>
      <c r="T975" s="65">
        <f t="shared" si="16"/>
        <v>1358142.97</v>
      </c>
      <c r="U975" s="67" t="s">
        <v>505</v>
      </c>
      <c r="V975" s="67"/>
      <c r="W975" s="66">
        <v>706214.59000000008</v>
      </c>
      <c r="X975" s="68">
        <v>158898.28</v>
      </c>
    </row>
    <row r="976" spans="1:24" s="92" customFormat="1" ht="45" customHeight="1" x14ac:dyDescent="0.25">
      <c r="A976" s="90">
        <v>963</v>
      </c>
      <c r="B976" s="31" t="s">
        <v>1963</v>
      </c>
      <c r="C976" s="31">
        <v>149760</v>
      </c>
      <c r="D976" s="44" t="s">
        <v>3251</v>
      </c>
      <c r="E976" s="44" t="s">
        <v>3250</v>
      </c>
      <c r="F976" s="44" t="s">
        <v>3253</v>
      </c>
      <c r="G976" s="29">
        <v>44425</v>
      </c>
      <c r="H976" s="29">
        <v>44790</v>
      </c>
      <c r="I976" s="30">
        <v>85</v>
      </c>
      <c r="J976" s="31" t="s">
        <v>24</v>
      </c>
      <c r="K976" s="31" t="s">
        <v>727</v>
      </c>
      <c r="L976" s="31" t="s">
        <v>728</v>
      </c>
      <c r="M976" s="31" t="s">
        <v>36</v>
      </c>
      <c r="N976" s="32" t="s">
        <v>1338</v>
      </c>
      <c r="O976" s="66">
        <v>1540832.66</v>
      </c>
      <c r="P976" s="66">
        <v>235656.75</v>
      </c>
      <c r="Q976" s="65">
        <v>36254.89</v>
      </c>
      <c r="R976" s="66"/>
      <c r="S976" s="65">
        <v>0</v>
      </c>
      <c r="T976" s="65">
        <f t="shared" si="16"/>
        <v>1812744.2999999998</v>
      </c>
      <c r="U976" s="67" t="s">
        <v>505</v>
      </c>
      <c r="V976" s="67"/>
      <c r="W976" s="66">
        <v>0</v>
      </c>
      <c r="X976" s="68">
        <v>0</v>
      </c>
    </row>
    <row r="977" spans="1:24" s="92" customFormat="1" ht="45" customHeight="1" x14ac:dyDescent="0.25">
      <c r="A977" s="90">
        <v>964</v>
      </c>
      <c r="B977" s="31" t="s">
        <v>1415</v>
      </c>
      <c r="C977" s="31">
        <v>124530</v>
      </c>
      <c r="D977" s="44" t="s">
        <v>3254</v>
      </c>
      <c r="E977" s="44" t="s">
        <v>2975</v>
      </c>
      <c r="F977" s="44" t="s">
        <v>3296</v>
      </c>
      <c r="G977" s="29">
        <v>44440</v>
      </c>
      <c r="H977" s="29">
        <v>45169</v>
      </c>
      <c r="I977" s="30">
        <v>85</v>
      </c>
      <c r="J977" s="31" t="s">
        <v>541</v>
      </c>
      <c r="K977" s="31" t="s">
        <v>819</v>
      </c>
      <c r="L977" s="31" t="s">
        <v>819</v>
      </c>
      <c r="M977" s="31" t="s">
        <v>36</v>
      </c>
      <c r="N977" s="32" t="s">
        <v>168</v>
      </c>
      <c r="O977" s="66">
        <v>4232856.38</v>
      </c>
      <c r="P977" s="66">
        <v>746974.64500000002</v>
      </c>
      <c r="Q977" s="65">
        <v>0</v>
      </c>
      <c r="R977" s="66"/>
      <c r="S977" s="65">
        <v>11900</v>
      </c>
      <c r="T977" s="65">
        <f t="shared" si="16"/>
        <v>4991731.0250000004</v>
      </c>
      <c r="U977" s="67" t="s">
        <v>1842</v>
      </c>
      <c r="V977" s="67"/>
      <c r="W977" s="66">
        <v>3674976.8900000006</v>
      </c>
      <c r="X977" s="68">
        <v>648525.30999999994</v>
      </c>
    </row>
    <row r="978" spans="1:24" s="92" customFormat="1" ht="45" customHeight="1" x14ac:dyDescent="0.25">
      <c r="A978" s="90">
        <v>965</v>
      </c>
      <c r="B978" s="31" t="s">
        <v>3885</v>
      </c>
      <c r="C978" s="31">
        <v>145624</v>
      </c>
      <c r="D978" s="44" t="s">
        <v>3255</v>
      </c>
      <c r="E978" s="44" t="s">
        <v>3256</v>
      </c>
      <c r="F978" s="44" t="s">
        <v>3297</v>
      </c>
      <c r="G978" s="29">
        <v>44442</v>
      </c>
      <c r="H978" s="29">
        <v>44807</v>
      </c>
      <c r="I978" s="30">
        <v>85</v>
      </c>
      <c r="J978" s="31" t="s">
        <v>498</v>
      </c>
      <c r="K978" s="31" t="s">
        <v>499</v>
      </c>
      <c r="L978" s="31" t="s">
        <v>3257</v>
      </c>
      <c r="M978" s="31" t="s">
        <v>36</v>
      </c>
      <c r="N978" s="32" t="s">
        <v>1338</v>
      </c>
      <c r="O978" s="66">
        <v>367969.5</v>
      </c>
      <c r="P978" s="66">
        <v>56277.69</v>
      </c>
      <c r="Q978" s="65">
        <v>8658.11</v>
      </c>
      <c r="R978" s="66"/>
      <c r="S978" s="65">
        <v>25000</v>
      </c>
      <c r="T978" s="65">
        <f t="shared" si="16"/>
        <v>457905.3</v>
      </c>
      <c r="U978" s="67" t="s">
        <v>505</v>
      </c>
      <c r="V978" s="67"/>
      <c r="W978" s="66">
        <v>204294.91</v>
      </c>
      <c r="X978" s="68">
        <v>31245.109999999997</v>
      </c>
    </row>
    <row r="979" spans="1:24" s="92" customFormat="1" ht="45" customHeight="1" x14ac:dyDescent="0.25">
      <c r="A979" s="90">
        <v>966</v>
      </c>
      <c r="B979" s="31" t="s">
        <v>1415</v>
      </c>
      <c r="C979" s="31">
        <v>124812</v>
      </c>
      <c r="D979" s="44" t="s">
        <v>3258</v>
      </c>
      <c r="E979" s="44" t="s">
        <v>3260</v>
      </c>
      <c r="F979" s="44" t="s">
        <v>3298</v>
      </c>
      <c r="G979" s="29">
        <v>44445</v>
      </c>
      <c r="H979" s="29">
        <v>45175</v>
      </c>
      <c r="I979" s="30">
        <v>80</v>
      </c>
      <c r="J979" s="31" t="s">
        <v>42</v>
      </c>
      <c r="K979" s="31" t="s">
        <v>43</v>
      </c>
      <c r="L979" s="31" t="s">
        <v>43</v>
      </c>
      <c r="M979" s="31" t="s">
        <v>36</v>
      </c>
      <c r="N979" s="32" t="s">
        <v>168</v>
      </c>
      <c r="O979" s="66">
        <v>3594566.59</v>
      </c>
      <c r="P979" s="66">
        <v>898641.64</v>
      </c>
      <c r="Q979" s="65">
        <v>0</v>
      </c>
      <c r="R979" s="66"/>
      <c r="S979" s="65">
        <v>15000</v>
      </c>
      <c r="T979" s="65">
        <f t="shared" si="16"/>
        <v>4508208.2299999995</v>
      </c>
      <c r="U979" s="67" t="s">
        <v>38</v>
      </c>
      <c r="V979" s="67"/>
      <c r="W979" s="66">
        <v>913952.78999999992</v>
      </c>
      <c r="X979" s="68">
        <v>228488.2</v>
      </c>
    </row>
    <row r="980" spans="1:24" s="92" customFormat="1" ht="45" customHeight="1" x14ac:dyDescent="0.25">
      <c r="A980" s="90">
        <v>967</v>
      </c>
      <c r="B980" s="31" t="s">
        <v>1415</v>
      </c>
      <c r="C980" s="31">
        <v>125119</v>
      </c>
      <c r="D980" s="44" t="s">
        <v>3259</v>
      </c>
      <c r="E980" s="44" t="s">
        <v>1660</v>
      </c>
      <c r="F980" s="44" t="s">
        <v>3299</v>
      </c>
      <c r="G980" s="29">
        <v>44445</v>
      </c>
      <c r="H980" s="29">
        <v>44991</v>
      </c>
      <c r="I980" s="30">
        <v>85</v>
      </c>
      <c r="J980" s="31" t="s">
        <v>498</v>
      </c>
      <c r="K980" s="31" t="s">
        <v>863</v>
      </c>
      <c r="L980" s="31" t="s">
        <v>1126</v>
      </c>
      <c r="M980" s="31" t="s">
        <v>36</v>
      </c>
      <c r="N980" s="32" t="s">
        <v>168</v>
      </c>
      <c r="O980" s="66">
        <v>4239961</v>
      </c>
      <c r="P980" s="66">
        <v>748228.41</v>
      </c>
      <c r="Q980" s="65">
        <v>0</v>
      </c>
      <c r="R980" s="66"/>
      <c r="S980" s="65">
        <v>23800</v>
      </c>
      <c r="T980" s="65">
        <f t="shared" si="16"/>
        <v>5011989.41</v>
      </c>
      <c r="U980" s="67" t="s">
        <v>1842</v>
      </c>
      <c r="V980" s="67"/>
      <c r="W980" s="66">
        <v>3364258.76</v>
      </c>
      <c r="X980" s="68">
        <v>593692.71</v>
      </c>
    </row>
    <row r="981" spans="1:24" s="92" customFormat="1" ht="45" customHeight="1" x14ac:dyDescent="0.25">
      <c r="A981" s="90">
        <v>968</v>
      </c>
      <c r="B981" s="31" t="s">
        <v>3885</v>
      </c>
      <c r="C981" s="31">
        <v>145520</v>
      </c>
      <c r="D981" s="44" t="s">
        <v>3262</v>
      </c>
      <c r="E981" s="44" t="s">
        <v>3263</v>
      </c>
      <c r="F981" s="44" t="s">
        <v>3300</v>
      </c>
      <c r="G981" s="29">
        <v>44446</v>
      </c>
      <c r="H981" s="29">
        <v>45053</v>
      </c>
      <c r="I981" s="30">
        <v>85</v>
      </c>
      <c r="J981" s="31" t="s">
        <v>498</v>
      </c>
      <c r="K981" s="31" t="s">
        <v>759</v>
      </c>
      <c r="L981" s="31" t="s">
        <v>3264</v>
      </c>
      <c r="M981" s="31" t="s">
        <v>36</v>
      </c>
      <c r="N981" s="32" t="s">
        <v>1338</v>
      </c>
      <c r="O981" s="66">
        <v>457278.71999999997</v>
      </c>
      <c r="P981" s="66">
        <v>69936.73</v>
      </c>
      <c r="Q981" s="65">
        <v>10759.51</v>
      </c>
      <c r="R981" s="66"/>
      <c r="S981" s="65">
        <v>74970</v>
      </c>
      <c r="T981" s="65">
        <f t="shared" si="16"/>
        <v>612944.96</v>
      </c>
      <c r="U981" s="67" t="s">
        <v>38</v>
      </c>
      <c r="V981" s="67" t="s">
        <v>39</v>
      </c>
      <c r="W981" s="66">
        <v>0</v>
      </c>
      <c r="X981" s="68">
        <v>0</v>
      </c>
    </row>
    <row r="982" spans="1:24" s="92" customFormat="1" ht="45" customHeight="1" x14ac:dyDescent="0.25">
      <c r="A982" s="90">
        <v>969</v>
      </c>
      <c r="B982" s="31" t="s">
        <v>1963</v>
      </c>
      <c r="C982" s="31">
        <v>149875</v>
      </c>
      <c r="D982" s="44" t="s">
        <v>3261</v>
      </c>
      <c r="E982" s="44" t="s">
        <v>1458</v>
      </c>
      <c r="F982" s="44" t="s">
        <v>3301</v>
      </c>
      <c r="G982" s="29">
        <v>44446</v>
      </c>
      <c r="H982" s="29">
        <v>45053</v>
      </c>
      <c r="I982" s="30">
        <v>85</v>
      </c>
      <c r="J982" s="31" t="s">
        <v>541</v>
      </c>
      <c r="K982" s="31" t="s">
        <v>592</v>
      </c>
      <c r="L982" s="31" t="s">
        <v>592</v>
      </c>
      <c r="M982" s="31" t="s">
        <v>36</v>
      </c>
      <c r="N982" s="32" t="s">
        <v>1338</v>
      </c>
      <c r="O982" s="66">
        <v>6124894.29</v>
      </c>
      <c r="P982" s="66">
        <v>936748.52</v>
      </c>
      <c r="Q982" s="65">
        <v>144115.18</v>
      </c>
      <c r="R982" s="66"/>
      <c r="S982" s="65">
        <v>110495</v>
      </c>
      <c r="T982" s="65">
        <f t="shared" si="16"/>
        <v>7316252.9900000002</v>
      </c>
      <c r="U982" s="67" t="s">
        <v>38</v>
      </c>
      <c r="V982" s="67" t="s">
        <v>39</v>
      </c>
      <c r="W982" s="66">
        <v>5244809.1399999997</v>
      </c>
      <c r="X982" s="68">
        <v>802147.26</v>
      </c>
    </row>
    <row r="983" spans="1:24" s="92" customFormat="1" ht="45" customHeight="1" x14ac:dyDescent="0.25">
      <c r="A983" s="90">
        <v>970</v>
      </c>
      <c r="B983" s="31" t="s">
        <v>3885</v>
      </c>
      <c r="C983" s="31">
        <v>144580</v>
      </c>
      <c r="D983" s="44" t="s">
        <v>3265</v>
      </c>
      <c r="E983" s="44" t="s">
        <v>3195</v>
      </c>
      <c r="F983" s="44" t="s">
        <v>3302</v>
      </c>
      <c r="G983" s="29">
        <v>44447</v>
      </c>
      <c r="H983" s="29">
        <v>44812</v>
      </c>
      <c r="I983" s="30">
        <v>85</v>
      </c>
      <c r="J983" s="31" t="s">
        <v>34</v>
      </c>
      <c r="K983" s="31" t="s">
        <v>2400</v>
      </c>
      <c r="L983" s="31" t="s">
        <v>3197</v>
      </c>
      <c r="M983" s="31" t="s">
        <v>36</v>
      </c>
      <c r="N983" s="32" t="s">
        <v>1338</v>
      </c>
      <c r="O983" s="66">
        <v>205273.94</v>
      </c>
      <c r="P983" s="66">
        <v>31394.84</v>
      </c>
      <c r="Q983" s="65">
        <v>4829.97</v>
      </c>
      <c r="R983" s="66"/>
      <c r="S983" s="65">
        <v>27140</v>
      </c>
      <c r="T983" s="65">
        <f t="shared" si="16"/>
        <v>268638.75</v>
      </c>
      <c r="U983" s="67" t="s">
        <v>505</v>
      </c>
      <c r="V983" s="67"/>
      <c r="W983" s="66">
        <v>105269.71</v>
      </c>
      <c r="X983" s="68">
        <v>16100.07</v>
      </c>
    </row>
    <row r="984" spans="1:24" s="92" customFormat="1" ht="45" customHeight="1" x14ac:dyDescent="0.25">
      <c r="A984" s="90">
        <v>971</v>
      </c>
      <c r="B984" s="31" t="s">
        <v>3885</v>
      </c>
      <c r="C984" s="31">
        <v>144044</v>
      </c>
      <c r="D984" s="44" t="s">
        <v>3266</v>
      </c>
      <c r="E984" s="44" t="s">
        <v>3267</v>
      </c>
      <c r="F984" s="44" t="s">
        <v>3303</v>
      </c>
      <c r="G984" s="29">
        <v>44447</v>
      </c>
      <c r="H984" s="29">
        <v>44812</v>
      </c>
      <c r="I984" s="30">
        <v>85</v>
      </c>
      <c r="J984" s="31" t="s">
        <v>541</v>
      </c>
      <c r="K984" s="31" t="s">
        <v>2218</v>
      </c>
      <c r="L984" s="31" t="s">
        <v>3268</v>
      </c>
      <c r="M984" s="31" t="s">
        <v>36</v>
      </c>
      <c r="N984" s="32" t="s">
        <v>1338</v>
      </c>
      <c r="O984" s="66">
        <v>5471007.6900000004</v>
      </c>
      <c r="P984" s="66">
        <v>836742.35</v>
      </c>
      <c r="Q984" s="65">
        <v>128729.60000000001</v>
      </c>
      <c r="R984" s="66"/>
      <c r="S984" s="65">
        <v>185836.4</v>
      </c>
      <c r="T984" s="65">
        <f t="shared" si="16"/>
        <v>6622316.04</v>
      </c>
      <c r="U984" s="67" t="s">
        <v>505</v>
      </c>
      <c r="V984" s="67"/>
      <c r="W984" s="66">
        <v>3415781.46</v>
      </c>
      <c r="X984" s="68">
        <v>522413.63</v>
      </c>
    </row>
    <row r="985" spans="1:24" s="92" customFormat="1" ht="45" customHeight="1" x14ac:dyDescent="0.25">
      <c r="A985" s="90">
        <v>972</v>
      </c>
      <c r="B985" s="31" t="s">
        <v>1704</v>
      </c>
      <c r="C985" s="31">
        <v>127463</v>
      </c>
      <c r="D985" s="44" t="s">
        <v>3269</v>
      </c>
      <c r="E985" s="44" t="s">
        <v>1938</v>
      </c>
      <c r="F985" s="44" t="s">
        <v>3307</v>
      </c>
      <c r="G985" s="29">
        <v>44447</v>
      </c>
      <c r="H985" s="29">
        <v>45291</v>
      </c>
      <c r="I985" s="30">
        <v>85</v>
      </c>
      <c r="J985" s="31" t="s">
        <v>3304</v>
      </c>
      <c r="K985" s="31" t="s">
        <v>3305</v>
      </c>
      <c r="L985" s="31" t="s">
        <v>3306</v>
      </c>
      <c r="M985" s="31" t="s">
        <v>36</v>
      </c>
      <c r="N985" s="32" t="s">
        <v>168</v>
      </c>
      <c r="O985" s="66">
        <v>28460886.07</v>
      </c>
      <c r="P985" s="66">
        <v>5022509.3</v>
      </c>
      <c r="Q985" s="65">
        <v>0</v>
      </c>
      <c r="R985" s="66"/>
      <c r="S985" s="65">
        <v>17850</v>
      </c>
      <c r="T985" s="65">
        <f t="shared" si="16"/>
        <v>33501245.370000001</v>
      </c>
      <c r="U985" s="67" t="s">
        <v>38</v>
      </c>
      <c r="V985" s="67"/>
      <c r="W985" s="66">
        <v>10516768.919999998</v>
      </c>
      <c r="X985" s="68">
        <v>1855900.3999999997</v>
      </c>
    </row>
    <row r="986" spans="1:24" s="92" customFormat="1" ht="45" customHeight="1" x14ac:dyDescent="0.25">
      <c r="A986" s="90">
        <v>973</v>
      </c>
      <c r="B986" s="31" t="s">
        <v>1704</v>
      </c>
      <c r="C986" s="31">
        <v>127633</v>
      </c>
      <c r="D986" s="44" t="s">
        <v>3270</v>
      </c>
      <c r="E986" s="44" t="s">
        <v>1442</v>
      </c>
      <c r="F986" s="44" t="s">
        <v>3309</v>
      </c>
      <c r="G986" s="29">
        <v>44447</v>
      </c>
      <c r="H986" s="29">
        <v>45291</v>
      </c>
      <c r="I986" s="30">
        <v>85</v>
      </c>
      <c r="J986" s="31" t="s">
        <v>2278</v>
      </c>
      <c r="K986" s="31" t="s">
        <v>555</v>
      </c>
      <c r="L986" s="31" t="s">
        <v>3308</v>
      </c>
      <c r="M986" s="31" t="s">
        <v>36</v>
      </c>
      <c r="N986" s="32" t="s">
        <v>168</v>
      </c>
      <c r="O986" s="66">
        <v>40363897.57</v>
      </c>
      <c r="P986" s="66">
        <v>7123040.7300000004</v>
      </c>
      <c r="Q986" s="65">
        <v>0</v>
      </c>
      <c r="R986" s="66"/>
      <c r="S986" s="65">
        <v>3695187.87</v>
      </c>
      <c r="T986" s="65">
        <f t="shared" si="16"/>
        <v>51182126.169999994</v>
      </c>
      <c r="U986" s="67" t="s">
        <v>38</v>
      </c>
      <c r="V986" s="67"/>
      <c r="W986" s="66">
        <v>5677946.2599999998</v>
      </c>
      <c r="X986" s="68">
        <v>0</v>
      </c>
    </row>
    <row r="987" spans="1:24" s="92" customFormat="1" ht="45" customHeight="1" x14ac:dyDescent="0.25">
      <c r="A987" s="90">
        <v>974</v>
      </c>
      <c r="B987" s="31" t="s">
        <v>1415</v>
      </c>
      <c r="C987" s="31">
        <v>124698</v>
      </c>
      <c r="D987" s="44" t="s">
        <v>3271</v>
      </c>
      <c r="E987" s="44" t="s">
        <v>3273</v>
      </c>
      <c r="F987" s="44" t="s">
        <v>3310</v>
      </c>
      <c r="G987" s="29">
        <v>44447</v>
      </c>
      <c r="H987" s="29">
        <v>45199</v>
      </c>
      <c r="I987" s="30">
        <v>85</v>
      </c>
      <c r="J987" s="31" t="s">
        <v>308</v>
      </c>
      <c r="K987" s="31" t="s">
        <v>354</v>
      </c>
      <c r="L987" s="31" t="s">
        <v>3274</v>
      </c>
      <c r="M987" s="31" t="s">
        <v>36</v>
      </c>
      <c r="N987" s="32" t="s">
        <v>168</v>
      </c>
      <c r="O987" s="66">
        <v>3538282.25</v>
      </c>
      <c r="P987" s="66">
        <v>624402.75</v>
      </c>
      <c r="Q987" s="65">
        <v>0</v>
      </c>
      <c r="R987" s="66"/>
      <c r="S987" s="65">
        <v>24514</v>
      </c>
      <c r="T987" s="65">
        <f t="shared" si="16"/>
        <v>4187199</v>
      </c>
      <c r="U987" s="67" t="s">
        <v>38</v>
      </c>
      <c r="V987" s="67" t="s">
        <v>39</v>
      </c>
      <c r="W987" s="66">
        <v>3196972.81</v>
      </c>
      <c r="X987" s="68">
        <v>564171.66</v>
      </c>
    </row>
    <row r="988" spans="1:24" s="92" customFormat="1" ht="45" customHeight="1" x14ac:dyDescent="0.25">
      <c r="A988" s="90">
        <v>975</v>
      </c>
      <c r="B988" s="31" t="s">
        <v>1704</v>
      </c>
      <c r="C988" s="31">
        <v>127074</v>
      </c>
      <c r="D988" s="44" t="s">
        <v>3272</v>
      </c>
      <c r="E988" s="44" t="s">
        <v>1716</v>
      </c>
      <c r="F988" s="44" t="s">
        <v>3312</v>
      </c>
      <c r="G988" s="29">
        <v>44447</v>
      </c>
      <c r="H988" s="29">
        <v>45267</v>
      </c>
      <c r="I988" s="30">
        <v>85</v>
      </c>
      <c r="J988" s="31" t="s">
        <v>2278</v>
      </c>
      <c r="K988" s="31" t="s">
        <v>764</v>
      </c>
      <c r="L988" s="31" t="s">
        <v>3311</v>
      </c>
      <c r="M988" s="31" t="s">
        <v>36</v>
      </c>
      <c r="N988" s="32" t="s">
        <v>168</v>
      </c>
      <c r="O988" s="66">
        <v>65787432.399999999</v>
      </c>
      <c r="P988" s="66">
        <v>11609546.859999999</v>
      </c>
      <c r="Q988" s="65">
        <v>0</v>
      </c>
      <c r="R988" s="66"/>
      <c r="S988" s="65">
        <v>5950</v>
      </c>
      <c r="T988" s="65">
        <f t="shared" si="16"/>
        <v>77402929.25999999</v>
      </c>
      <c r="U988" s="67" t="s">
        <v>38</v>
      </c>
      <c r="V988" s="67"/>
      <c r="W988" s="66">
        <v>28426343.039999999</v>
      </c>
      <c r="X988" s="68">
        <v>5016413.49</v>
      </c>
    </row>
    <row r="989" spans="1:24" s="92" customFormat="1" ht="45" customHeight="1" x14ac:dyDescent="0.25">
      <c r="A989" s="90">
        <v>976</v>
      </c>
      <c r="B989" s="31" t="s">
        <v>1704</v>
      </c>
      <c r="C989" s="31">
        <v>125943</v>
      </c>
      <c r="D989" s="44" t="s">
        <v>3275</v>
      </c>
      <c r="E989" s="44" t="s">
        <v>1452</v>
      </c>
      <c r="F989" s="44" t="s">
        <v>3313</v>
      </c>
      <c r="G989" s="29">
        <v>44447</v>
      </c>
      <c r="H989" s="29">
        <v>45291</v>
      </c>
      <c r="I989" s="30">
        <v>85</v>
      </c>
      <c r="J989" s="31" t="s">
        <v>326</v>
      </c>
      <c r="K989" s="31" t="s">
        <v>467</v>
      </c>
      <c r="L989" s="31" t="s">
        <v>467</v>
      </c>
      <c r="M989" s="31" t="s">
        <v>36</v>
      </c>
      <c r="N989" s="32" t="s">
        <v>168</v>
      </c>
      <c r="O989" s="66">
        <v>12355467.48</v>
      </c>
      <c r="P989" s="66">
        <v>2180376.61</v>
      </c>
      <c r="Q989" s="65">
        <v>0</v>
      </c>
      <c r="R989" s="66"/>
      <c r="S989" s="65">
        <v>28560</v>
      </c>
      <c r="T989" s="65">
        <f t="shared" si="16"/>
        <v>14564404.09</v>
      </c>
      <c r="U989" s="67" t="s">
        <v>38</v>
      </c>
      <c r="V989" s="67"/>
      <c r="W989" s="66">
        <v>676124.13</v>
      </c>
      <c r="X989" s="68">
        <v>92845.42</v>
      </c>
    </row>
    <row r="990" spans="1:24" s="92" customFormat="1" ht="45" customHeight="1" x14ac:dyDescent="0.25">
      <c r="A990" s="90">
        <v>977</v>
      </c>
      <c r="B990" s="31" t="s">
        <v>1517</v>
      </c>
      <c r="C990" s="31">
        <v>122085</v>
      </c>
      <c r="D990" s="44" t="s">
        <v>3276</v>
      </c>
      <c r="E990" s="44" t="s">
        <v>3277</v>
      </c>
      <c r="F990" s="44" t="s">
        <v>3315</v>
      </c>
      <c r="G990" s="29">
        <v>44447</v>
      </c>
      <c r="H990" s="29">
        <v>45291</v>
      </c>
      <c r="I990" s="30">
        <v>85</v>
      </c>
      <c r="J990" s="31" t="s">
        <v>541</v>
      </c>
      <c r="K990" s="31" t="s">
        <v>592</v>
      </c>
      <c r="L990" s="31" t="s">
        <v>3314</v>
      </c>
      <c r="M990" s="31" t="s">
        <v>27</v>
      </c>
      <c r="N990" s="32" t="s">
        <v>199</v>
      </c>
      <c r="O990" s="66">
        <v>16991509.649999999</v>
      </c>
      <c r="P990" s="66">
        <v>2998501.7</v>
      </c>
      <c r="Q990" s="65">
        <v>5426495.4500000002</v>
      </c>
      <c r="R990" s="66"/>
      <c r="S990" s="65">
        <v>2637376.36</v>
      </c>
      <c r="T990" s="65">
        <f t="shared" si="16"/>
        <v>28053883.159999996</v>
      </c>
      <c r="U990" s="67" t="s">
        <v>38</v>
      </c>
      <c r="V990" s="67"/>
      <c r="W990" s="66">
        <v>4966947.6399999997</v>
      </c>
      <c r="X990" s="68">
        <v>599461.35000000009</v>
      </c>
    </row>
    <row r="991" spans="1:24" s="92" customFormat="1" ht="45" customHeight="1" x14ac:dyDescent="0.25">
      <c r="A991" s="90">
        <v>978</v>
      </c>
      <c r="B991" s="31" t="s">
        <v>3885</v>
      </c>
      <c r="C991" s="31">
        <v>145215</v>
      </c>
      <c r="D991" s="44" t="s">
        <v>3278</v>
      </c>
      <c r="E991" s="44" t="s">
        <v>3279</v>
      </c>
      <c r="F991" s="44" t="s">
        <v>3316</v>
      </c>
      <c r="G991" s="29">
        <v>44448</v>
      </c>
      <c r="H991" s="29">
        <v>44751</v>
      </c>
      <c r="I991" s="30">
        <v>85</v>
      </c>
      <c r="J991" s="31" t="s">
        <v>308</v>
      </c>
      <c r="K991" s="31" t="s">
        <v>1176</v>
      </c>
      <c r="L991" s="31" t="s">
        <v>3280</v>
      </c>
      <c r="M991" s="31" t="s">
        <v>36</v>
      </c>
      <c r="N991" s="32" t="s">
        <v>1338</v>
      </c>
      <c r="O991" s="66">
        <v>387823</v>
      </c>
      <c r="P991" s="66">
        <v>59314.1</v>
      </c>
      <c r="Q991" s="65">
        <v>9125.25</v>
      </c>
      <c r="R991" s="66"/>
      <c r="S991" s="65">
        <v>36861</v>
      </c>
      <c r="T991" s="65">
        <f t="shared" si="16"/>
        <v>493123.35</v>
      </c>
      <c r="U991" s="67" t="s">
        <v>505</v>
      </c>
      <c r="V991" s="67" t="s">
        <v>39</v>
      </c>
      <c r="W991" s="66">
        <v>163089.44</v>
      </c>
      <c r="X991" s="68">
        <v>24943.09</v>
      </c>
    </row>
    <row r="992" spans="1:24" s="92" customFormat="1" ht="45" customHeight="1" x14ac:dyDescent="0.25">
      <c r="A992" s="90">
        <v>979</v>
      </c>
      <c r="B992" s="31" t="s">
        <v>3885</v>
      </c>
      <c r="C992" s="31">
        <v>144616</v>
      </c>
      <c r="D992" s="44" t="s">
        <v>3281</v>
      </c>
      <c r="E992" s="44" t="s">
        <v>3282</v>
      </c>
      <c r="F992" s="44" t="s">
        <v>2350</v>
      </c>
      <c r="G992" s="29">
        <v>44449</v>
      </c>
      <c r="H992" s="29">
        <v>44814</v>
      </c>
      <c r="I992" s="30">
        <v>85</v>
      </c>
      <c r="J992" s="31" t="s">
        <v>541</v>
      </c>
      <c r="K992" s="31" t="s">
        <v>819</v>
      </c>
      <c r="L992" s="31" t="s">
        <v>3283</v>
      </c>
      <c r="M992" s="31" t="s">
        <v>36</v>
      </c>
      <c r="N992" s="32" t="s">
        <v>1338</v>
      </c>
      <c r="O992" s="66">
        <v>1084433.6399999999</v>
      </c>
      <c r="P992" s="66">
        <v>165854.57</v>
      </c>
      <c r="Q992" s="65">
        <v>25516.080000000002</v>
      </c>
      <c r="R992" s="66"/>
      <c r="S992" s="65">
        <v>46019.6</v>
      </c>
      <c r="T992" s="65">
        <f t="shared" si="16"/>
        <v>1321823.8900000001</v>
      </c>
      <c r="U992" s="67" t="s">
        <v>505</v>
      </c>
      <c r="V992" s="67"/>
      <c r="W992" s="66">
        <v>554263.80999999994</v>
      </c>
      <c r="X992" s="68">
        <v>84769.77</v>
      </c>
    </row>
    <row r="993" spans="1:24" s="92" customFormat="1" ht="45" customHeight="1" x14ac:dyDescent="0.25">
      <c r="A993" s="90">
        <v>980</v>
      </c>
      <c r="B993" s="31" t="s">
        <v>3885</v>
      </c>
      <c r="C993" s="31">
        <v>144073</v>
      </c>
      <c r="D993" s="44" t="s">
        <v>3284</v>
      </c>
      <c r="E993" s="44" t="s">
        <v>3285</v>
      </c>
      <c r="F993" s="44" t="s">
        <v>3317</v>
      </c>
      <c r="G993" s="29">
        <v>44449</v>
      </c>
      <c r="H993" s="29">
        <v>44814</v>
      </c>
      <c r="I993" s="30">
        <v>85</v>
      </c>
      <c r="J993" s="31" t="s">
        <v>541</v>
      </c>
      <c r="K993" s="31" t="s">
        <v>819</v>
      </c>
      <c r="L993" s="31" t="s">
        <v>3286</v>
      </c>
      <c r="M993" s="31" t="s">
        <v>36</v>
      </c>
      <c r="N993" s="32" t="s">
        <v>1338</v>
      </c>
      <c r="O993" s="66">
        <v>2833538.22</v>
      </c>
      <c r="P993" s="66">
        <v>433364.66</v>
      </c>
      <c r="Q993" s="65">
        <v>66671.490000000005</v>
      </c>
      <c r="R993" s="66"/>
      <c r="S993" s="65">
        <v>183662.87</v>
      </c>
      <c r="T993" s="65">
        <f t="shared" si="16"/>
        <v>3517237.2400000007</v>
      </c>
      <c r="U993" s="67" t="s">
        <v>505</v>
      </c>
      <c r="V993" s="67" t="s">
        <v>39</v>
      </c>
      <c r="W993" s="66">
        <v>1840125.57</v>
      </c>
      <c r="X993" s="68">
        <v>281430.96000000002</v>
      </c>
    </row>
    <row r="994" spans="1:24" s="92" customFormat="1" ht="45" customHeight="1" x14ac:dyDescent="0.25">
      <c r="A994" s="90">
        <v>981</v>
      </c>
      <c r="B994" s="31" t="s">
        <v>3885</v>
      </c>
      <c r="C994" s="31">
        <v>144127</v>
      </c>
      <c r="D994" s="44" t="s">
        <v>3287</v>
      </c>
      <c r="E994" s="44" t="s">
        <v>3288</v>
      </c>
      <c r="F994" s="44" t="s">
        <v>3318</v>
      </c>
      <c r="G994" s="29">
        <v>44449</v>
      </c>
      <c r="H994" s="29">
        <v>44936</v>
      </c>
      <c r="I994" s="30">
        <v>85</v>
      </c>
      <c r="J994" s="31" t="s">
        <v>541</v>
      </c>
      <c r="K994" s="31" t="s">
        <v>2218</v>
      </c>
      <c r="L994" s="31" t="s">
        <v>2218</v>
      </c>
      <c r="M994" s="31" t="s">
        <v>36</v>
      </c>
      <c r="N994" s="32" t="s">
        <v>1338</v>
      </c>
      <c r="O994" s="66">
        <v>15807579.699999999</v>
      </c>
      <c r="P994" s="66">
        <v>2417629.83</v>
      </c>
      <c r="Q994" s="65">
        <v>371943.05</v>
      </c>
      <c r="R994" s="66"/>
      <c r="S994" s="65">
        <v>0</v>
      </c>
      <c r="T994" s="65">
        <f t="shared" si="16"/>
        <v>18597152.580000002</v>
      </c>
      <c r="U994" s="67" t="s">
        <v>505</v>
      </c>
      <c r="V994" s="67"/>
      <c r="W994" s="66">
        <v>10136112.08</v>
      </c>
      <c r="X994" s="68">
        <v>1550228.9</v>
      </c>
    </row>
    <row r="995" spans="1:24" s="92" customFormat="1" ht="45" customHeight="1" x14ac:dyDescent="0.25">
      <c r="A995" s="90">
        <v>982</v>
      </c>
      <c r="B995" s="31" t="s">
        <v>3885</v>
      </c>
      <c r="C995" s="31">
        <v>144825</v>
      </c>
      <c r="D995" s="44" t="s">
        <v>3289</v>
      </c>
      <c r="E995" s="44" t="s">
        <v>3290</v>
      </c>
      <c r="F995" s="44" t="s">
        <v>2350</v>
      </c>
      <c r="G995" s="29">
        <v>44449</v>
      </c>
      <c r="H995" s="29">
        <v>44814</v>
      </c>
      <c r="I995" s="30">
        <v>85</v>
      </c>
      <c r="J995" s="31" t="s">
        <v>541</v>
      </c>
      <c r="K995" s="31" t="s">
        <v>1174</v>
      </c>
      <c r="L995" s="31" t="s">
        <v>3291</v>
      </c>
      <c r="M995" s="31" t="s">
        <v>36</v>
      </c>
      <c r="N995" s="32" t="s">
        <v>1338</v>
      </c>
      <c r="O995" s="66">
        <v>241531.35</v>
      </c>
      <c r="P995" s="66">
        <v>36940.1</v>
      </c>
      <c r="Q995" s="65">
        <v>5683.09</v>
      </c>
      <c r="R995" s="66"/>
      <c r="S995" s="65">
        <v>45508.7</v>
      </c>
      <c r="T995" s="65">
        <f t="shared" si="16"/>
        <v>329663.24000000005</v>
      </c>
      <c r="U995" s="67" t="s">
        <v>505</v>
      </c>
      <c r="V995" s="67"/>
      <c r="W995" s="66">
        <v>130853.58</v>
      </c>
      <c r="X995" s="68">
        <v>20012.91</v>
      </c>
    </row>
    <row r="996" spans="1:24" s="92" customFormat="1" ht="45" customHeight="1" x14ac:dyDescent="0.25">
      <c r="A996" s="90">
        <v>983</v>
      </c>
      <c r="B996" s="31" t="s">
        <v>3885</v>
      </c>
      <c r="C996" s="31">
        <v>144123</v>
      </c>
      <c r="D996" s="44" t="s">
        <v>3292</v>
      </c>
      <c r="E996" s="44" t="s">
        <v>3293</v>
      </c>
      <c r="F996" s="44" t="s">
        <v>3319</v>
      </c>
      <c r="G996" s="29">
        <v>44449</v>
      </c>
      <c r="H996" s="29">
        <v>44752</v>
      </c>
      <c r="I996" s="30">
        <v>85</v>
      </c>
      <c r="J996" s="31" t="s">
        <v>541</v>
      </c>
      <c r="K996" s="31" t="s">
        <v>819</v>
      </c>
      <c r="L996" s="31" t="s">
        <v>3294</v>
      </c>
      <c r="M996" s="31" t="s">
        <v>36</v>
      </c>
      <c r="N996" s="32" t="s">
        <v>1338</v>
      </c>
      <c r="O996" s="66">
        <v>70400.149999999994</v>
      </c>
      <c r="P996" s="66">
        <v>10767.08</v>
      </c>
      <c r="Q996" s="65">
        <v>1656.48</v>
      </c>
      <c r="R996" s="66"/>
      <c r="S996" s="65">
        <v>41471.599999999999</v>
      </c>
      <c r="T996" s="65">
        <f t="shared" si="16"/>
        <v>124295.31</v>
      </c>
      <c r="U996" s="67" t="s">
        <v>505</v>
      </c>
      <c r="V996" s="67" t="s">
        <v>39</v>
      </c>
      <c r="W996" s="66">
        <v>69317.45</v>
      </c>
      <c r="X996" s="68">
        <v>10601.490000000002</v>
      </c>
    </row>
    <row r="997" spans="1:24" s="92" customFormat="1" ht="45" customHeight="1" x14ac:dyDescent="0.25">
      <c r="A997" s="90">
        <v>984</v>
      </c>
      <c r="B997" s="31" t="s">
        <v>1963</v>
      </c>
      <c r="C997" s="31">
        <v>145956</v>
      </c>
      <c r="D997" s="44" t="s">
        <v>3295</v>
      </c>
      <c r="E997" s="44" t="s">
        <v>1881</v>
      </c>
      <c r="F997" s="44" t="s">
        <v>3320</v>
      </c>
      <c r="G997" s="29">
        <v>44454</v>
      </c>
      <c r="H997" s="29">
        <v>45061</v>
      </c>
      <c r="I997" s="30">
        <v>80</v>
      </c>
      <c r="J997" s="31" t="s">
        <v>42</v>
      </c>
      <c r="K997" s="31" t="s">
        <v>43</v>
      </c>
      <c r="L997" s="31" t="s">
        <v>43</v>
      </c>
      <c r="M997" s="31" t="s">
        <v>36</v>
      </c>
      <c r="N997" s="32" t="s">
        <v>1338</v>
      </c>
      <c r="O997" s="66">
        <v>3061184.21</v>
      </c>
      <c r="P997" s="66">
        <v>688766.4</v>
      </c>
      <c r="Q997" s="65">
        <v>76529.649999999994</v>
      </c>
      <c r="R997" s="66"/>
      <c r="S997" s="65">
        <v>0</v>
      </c>
      <c r="T997" s="65">
        <f t="shared" si="16"/>
        <v>3826480.26</v>
      </c>
      <c r="U997" s="67" t="s">
        <v>38</v>
      </c>
      <c r="V997" s="67" t="s">
        <v>39</v>
      </c>
      <c r="W997" s="66">
        <v>0</v>
      </c>
      <c r="X997" s="68">
        <v>0</v>
      </c>
    </row>
    <row r="998" spans="1:24" s="92" customFormat="1" ht="45" customHeight="1" x14ac:dyDescent="0.25">
      <c r="A998" s="90">
        <v>985</v>
      </c>
      <c r="B998" s="31" t="s">
        <v>3885</v>
      </c>
      <c r="C998" s="31">
        <v>144180</v>
      </c>
      <c r="D998" s="44" t="s">
        <v>3338</v>
      </c>
      <c r="E998" s="44" t="s">
        <v>3339</v>
      </c>
      <c r="F998" s="44" t="s">
        <v>3563</v>
      </c>
      <c r="G998" s="29">
        <v>44460</v>
      </c>
      <c r="H998" s="29">
        <v>44825</v>
      </c>
      <c r="I998" s="30">
        <v>85</v>
      </c>
      <c r="J998" s="31" t="s">
        <v>498</v>
      </c>
      <c r="K998" s="31" t="s">
        <v>499</v>
      </c>
      <c r="L998" s="31" t="s">
        <v>500</v>
      </c>
      <c r="M998" s="31" t="s">
        <v>36</v>
      </c>
      <c r="N998" s="32" t="s">
        <v>1338</v>
      </c>
      <c r="O998" s="66">
        <v>640555.31000000006</v>
      </c>
      <c r="P998" s="66">
        <v>97967.29</v>
      </c>
      <c r="Q998" s="65">
        <v>15071.89</v>
      </c>
      <c r="R998" s="66"/>
      <c r="S998" s="65">
        <v>0</v>
      </c>
      <c r="T998" s="65">
        <f t="shared" si="16"/>
        <v>753594.49000000011</v>
      </c>
      <c r="U998" s="67" t="s">
        <v>505</v>
      </c>
      <c r="V998" s="67"/>
      <c r="W998" s="66">
        <v>333123.15999999997</v>
      </c>
      <c r="X998" s="68">
        <v>50948.25</v>
      </c>
    </row>
    <row r="999" spans="1:24" s="92" customFormat="1" ht="45" customHeight="1" x14ac:dyDescent="0.25">
      <c r="A999" s="90">
        <v>986</v>
      </c>
      <c r="B999" s="31" t="s">
        <v>3885</v>
      </c>
      <c r="C999" s="31">
        <v>144070</v>
      </c>
      <c r="D999" s="44" t="s">
        <v>3340</v>
      </c>
      <c r="E999" s="44" t="s">
        <v>3341</v>
      </c>
      <c r="F999" s="44" t="s">
        <v>3564</v>
      </c>
      <c r="G999" s="29">
        <v>44460</v>
      </c>
      <c r="H999" s="29">
        <v>44947</v>
      </c>
      <c r="I999" s="30">
        <v>85</v>
      </c>
      <c r="J999" s="31" t="s">
        <v>541</v>
      </c>
      <c r="K999" s="31" t="s">
        <v>2218</v>
      </c>
      <c r="L999" s="31" t="s">
        <v>3342</v>
      </c>
      <c r="M999" s="31" t="s">
        <v>36</v>
      </c>
      <c r="N999" s="32" t="s">
        <v>1338</v>
      </c>
      <c r="O999" s="66">
        <v>2894853.8</v>
      </c>
      <c r="P999" s="66">
        <v>442742.35</v>
      </c>
      <c r="Q999" s="65">
        <v>68114.210000000006</v>
      </c>
      <c r="R999" s="66"/>
      <c r="S999" s="65">
        <v>0</v>
      </c>
      <c r="T999" s="65">
        <f t="shared" si="16"/>
        <v>3405710.36</v>
      </c>
      <c r="U999" s="67" t="s">
        <v>505</v>
      </c>
      <c r="V999" s="67" t="s">
        <v>39</v>
      </c>
      <c r="W999" s="66">
        <v>1811726.88</v>
      </c>
      <c r="X999" s="68">
        <v>277087.63999999996</v>
      </c>
    </row>
    <row r="1000" spans="1:24" s="92" customFormat="1" ht="45" customHeight="1" x14ac:dyDescent="0.25">
      <c r="A1000" s="90">
        <v>987</v>
      </c>
      <c r="B1000" s="31" t="s">
        <v>3885</v>
      </c>
      <c r="C1000" s="31">
        <v>144138</v>
      </c>
      <c r="D1000" s="44" t="s">
        <v>3343</v>
      </c>
      <c r="E1000" s="44" t="s">
        <v>3344</v>
      </c>
      <c r="F1000" s="44" t="s">
        <v>3565</v>
      </c>
      <c r="G1000" s="29">
        <v>44461</v>
      </c>
      <c r="H1000" s="29">
        <v>45129</v>
      </c>
      <c r="I1000" s="30">
        <v>85</v>
      </c>
      <c r="J1000" s="31" t="s">
        <v>34</v>
      </c>
      <c r="K1000" s="31" t="s">
        <v>1168</v>
      </c>
      <c r="L1000" s="31" t="s">
        <v>3345</v>
      </c>
      <c r="M1000" s="31" t="s">
        <v>36</v>
      </c>
      <c r="N1000" s="32" t="s">
        <v>1338</v>
      </c>
      <c r="O1000" s="66">
        <v>3365880.97</v>
      </c>
      <c r="P1000" s="66">
        <v>514781.79</v>
      </c>
      <c r="Q1000" s="65">
        <v>79197.2</v>
      </c>
      <c r="R1000" s="66"/>
      <c r="S1000" s="65">
        <v>20000</v>
      </c>
      <c r="T1000" s="65">
        <f t="shared" si="16"/>
        <v>3979859.9600000004</v>
      </c>
      <c r="U1000" s="67" t="s">
        <v>38</v>
      </c>
      <c r="V1000" s="67" t="s">
        <v>39</v>
      </c>
      <c r="W1000" s="66">
        <v>1521724.71</v>
      </c>
      <c r="X1000" s="68">
        <v>232734.36</v>
      </c>
    </row>
    <row r="1001" spans="1:24" s="92" customFormat="1" ht="45" customHeight="1" x14ac:dyDescent="0.25">
      <c r="A1001" s="90">
        <v>988</v>
      </c>
      <c r="B1001" s="31" t="s">
        <v>3885</v>
      </c>
      <c r="C1001" s="31">
        <v>145478</v>
      </c>
      <c r="D1001" s="44" t="s">
        <v>3346</v>
      </c>
      <c r="E1001" s="44" t="s">
        <v>3347</v>
      </c>
      <c r="F1001" s="44" t="s">
        <v>2728</v>
      </c>
      <c r="G1001" s="29">
        <v>44461</v>
      </c>
      <c r="H1001" s="29">
        <v>44764</v>
      </c>
      <c r="I1001" s="30">
        <v>85</v>
      </c>
      <c r="J1001" s="31" t="s">
        <v>541</v>
      </c>
      <c r="K1001" s="31" t="s">
        <v>531</v>
      </c>
      <c r="L1001" s="31" t="s">
        <v>3348</v>
      </c>
      <c r="M1001" s="31" t="s">
        <v>36</v>
      </c>
      <c r="N1001" s="32" t="s">
        <v>1338</v>
      </c>
      <c r="O1001" s="66">
        <v>1166127.01</v>
      </c>
      <c r="P1001" s="66">
        <v>178348.81</v>
      </c>
      <c r="Q1001" s="65">
        <v>27438.3</v>
      </c>
      <c r="R1001" s="66"/>
      <c r="S1001" s="65">
        <v>43790</v>
      </c>
      <c r="T1001" s="65">
        <f t="shared" si="16"/>
        <v>1415704.12</v>
      </c>
      <c r="U1001" s="67" t="s">
        <v>505</v>
      </c>
      <c r="V1001" s="67"/>
      <c r="W1001" s="66">
        <v>604646.38</v>
      </c>
      <c r="X1001" s="68">
        <v>92475.31</v>
      </c>
    </row>
    <row r="1002" spans="1:24" s="92" customFormat="1" ht="45" customHeight="1" x14ac:dyDescent="0.25">
      <c r="A1002" s="90">
        <v>989</v>
      </c>
      <c r="B1002" s="31" t="s">
        <v>3885</v>
      </c>
      <c r="C1002" s="31">
        <v>145565</v>
      </c>
      <c r="D1002" s="44" t="s">
        <v>3349</v>
      </c>
      <c r="E1002" s="44" t="s">
        <v>3350</v>
      </c>
      <c r="F1002" s="44" t="s">
        <v>3566</v>
      </c>
      <c r="G1002" s="29">
        <v>44461</v>
      </c>
      <c r="H1002" s="29">
        <v>44826</v>
      </c>
      <c r="I1002" s="30">
        <v>85</v>
      </c>
      <c r="J1002" s="31" t="s">
        <v>24</v>
      </c>
      <c r="K1002" s="31" t="s">
        <v>727</v>
      </c>
      <c r="L1002" s="31" t="s">
        <v>3351</v>
      </c>
      <c r="M1002" s="31" t="s">
        <v>36</v>
      </c>
      <c r="N1002" s="32" t="s">
        <v>1338</v>
      </c>
      <c r="O1002" s="66">
        <v>1049444.1200000001</v>
      </c>
      <c r="P1002" s="66">
        <v>160503.22</v>
      </c>
      <c r="Q1002" s="65">
        <v>24692.799999999999</v>
      </c>
      <c r="R1002" s="66"/>
      <c r="S1002" s="65">
        <v>106924.02</v>
      </c>
      <c r="T1002" s="65">
        <f t="shared" si="16"/>
        <v>1341564.1600000001</v>
      </c>
      <c r="U1002" s="67" t="s">
        <v>505</v>
      </c>
      <c r="V1002" s="67" t="s">
        <v>39</v>
      </c>
      <c r="W1002" s="66">
        <v>678665.57</v>
      </c>
      <c r="X1002" s="68">
        <v>103795.92000000001</v>
      </c>
    </row>
    <row r="1003" spans="1:24" s="92" customFormat="1" ht="45" customHeight="1" x14ac:dyDescent="0.25">
      <c r="A1003" s="90">
        <v>990</v>
      </c>
      <c r="B1003" s="31" t="s">
        <v>3885</v>
      </c>
      <c r="C1003" s="31">
        <v>144195</v>
      </c>
      <c r="D1003" s="44" t="s">
        <v>3352</v>
      </c>
      <c r="E1003" s="44" t="s">
        <v>3353</v>
      </c>
      <c r="F1003" s="44" t="s">
        <v>3567</v>
      </c>
      <c r="G1003" s="29">
        <v>44461</v>
      </c>
      <c r="H1003" s="29">
        <v>44826</v>
      </c>
      <c r="I1003" s="30">
        <v>85</v>
      </c>
      <c r="J1003" s="31" t="s">
        <v>24</v>
      </c>
      <c r="K1003" s="31" t="s">
        <v>478</v>
      </c>
      <c r="L1003" s="31" t="s">
        <v>3354</v>
      </c>
      <c r="M1003" s="31" t="s">
        <v>36</v>
      </c>
      <c r="N1003" s="32" t="s">
        <v>1338</v>
      </c>
      <c r="O1003" s="66">
        <v>257372.39</v>
      </c>
      <c r="P1003" s="66">
        <v>45418.66</v>
      </c>
      <c r="Q1003" s="65">
        <v>0</v>
      </c>
      <c r="R1003" s="66"/>
      <c r="S1003" s="65">
        <v>13500</v>
      </c>
      <c r="T1003" s="65">
        <f t="shared" si="16"/>
        <v>316291.05000000005</v>
      </c>
      <c r="U1003" s="67" t="s">
        <v>505</v>
      </c>
      <c r="V1003" s="67"/>
      <c r="W1003" s="66">
        <v>152721.51</v>
      </c>
      <c r="X1003" s="68">
        <v>26950.85</v>
      </c>
    </row>
    <row r="1004" spans="1:24" s="92" customFormat="1" ht="45" customHeight="1" x14ac:dyDescent="0.25">
      <c r="A1004" s="90">
        <v>991</v>
      </c>
      <c r="B1004" s="31" t="s">
        <v>3885</v>
      </c>
      <c r="C1004" s="31">
        <v>144084</v>
      </c>
      <c r="D1004" s="44" t="s">
        <v>3355</v>
      </c>
      <c r="E1004" s="44" t="s">
        <v>3357</v>
      </c>
      <c r="F1004" s="44" t="s">
        <v>3568</v>
      </c>
      <c r="G1004" s="29">
        <v>44461</v>
      </c>
      <c r="H1004" s="29">
        <v>44826</v>
      </c>
      <c r="I1004" s="30">
        <v>85</v>
      </c>
      <c r="J1004" s="31" t="s">
        <v>541</v>
      </c>
      <c r="K1004" s="31" t="s">
        <v>592</v>
      </c>
      <c r="L1004" s="31" t="s">
        <v>3359</v>
      </c>
      <c r="M1004" s="31" t="s">
        <v>36</v>
      </c>
      <c r="N1004" s="32" t="s">
        <v>1338</v>
      </c>
      <c r="O1004" s="66">
        <v>604213.4</v>
      </c>
      <c r="P1004" s="66">
        <v>92409.11</v>
      </c>
      <c r="Q1004" s="65">
        <v>14216.79</v>
      </c>
      <c r="R1004" s="66"/>
      <c r="S1004" s="65">
        <v>59260</v>
      </c>
      <c r="T1004" s="65">
        <f t="shared" si="16"/>
        <v>770099.3</v>
      </c>
      <c r="U1004" s="67" t="s">
        <v>505</v>
      </c>
      <c r="V1004" s="67"/>
      <c r="W1004" s="66">
        <v>476327.45</v>
      </c>
      <c r="X1004" s="68">
        <v>72850.080000000002</v>
      </c>
    </row>
    <row r="1005" spans="1:24" s="92" customFormat="1" ht="45" customHeight="1" x14ac:dyDescent="0.25">
      <c r="A1005" s="90">
        <v>992</v>
      </c>
      <c r="B1005" s="31" t="s">
        <v>3885</v>
      </c>
      <c r="C1005" s="31">
        <v>145607</v>
      </c>
      <c r="D1005" s="44" t="s">
        <v>3356</v>
      </c>
      <c r="E1005" s="44" t="s">
        <v>3358</v>
      </c>
      <c r="F1005" s="44" t="s">
        <v>3569</v>
      </c>
      <c r="G1005" s="29">
        <v>44461</v>
      </c>
      <c r="H1005" s="29">
        <v>44916</v>
      </c>
      <c r="I1005" s="30">
        <v>85</v>
      </c>
      <c r="J1005" s="31" t="s">
        <v>326</v>
      </c>
      <c r="K1005" s="31" t="s">
        <v>866</v>
      </c>
      <c r="L1005" s="31" t="s">
        <v>3360</v>
      </c>
      <c r="M1005" s="31" t="s">
        <v>36</v>
      </c>
      <c r="N1005" s="32" t="s">
        <v>1338</v>
      </c>
      <c r="O1005" s="66">
        <v>379920.14</v>
      </c>
      <c r="P1005" s="66">
        <v>58105.43</v>
      </c>
      <c r="Q1005" s="65">
        <v>8939.2999999999993</v>
      </c>
      <c r="R1005" s="66"/>
      <c r="S1005" s="65">
        <v>33526.410000000003</v>
      </c>
      <c r="T1005" s="65">
        <f t="shared" si="16"/>
        <v>480491.28</v>
      </c>
      <c r="U1005" s="67" t="s">
        <v>505</v>
      </c>
      <c r="V1005" s="67" t="s">
        <v>44</v>
      </c>
      <c r="W1005" s="66">
        <v>260578.86</v>
      </c>
      <c r="X1005" s="68">
        <v>39853.229999999996</v>
      </c>
    </row>
    <row r="1006" spans="1:24" s="92" customFormat="1" ht="45" customHeight="1" x14ac:dyDescent="0.25">
      <c r="A1006" s="90">
        <v>993</v>
      </c>
      <c r="B1006" s="31" t="s">
        <v>3885</v>
      </c>
      <c r="C1006" s="31">
        <v>145303</v>
      </c>
      <c r="D1006" s="44" t="s">
        <v>3361</v>
      </c>
      <c r="E1006" s="44" t="s">
        <v>3362</v>
      </c>
      <c r="F1006" s="44" t="s">
        <v>3570</v>
      </c>
      <c r="G1006" s="29">
        <v>44461</v>
      </c>
      <c r="H1006" s="29">
        <v>44826</v>
      </c>
      <c r="I1006" s="30">
        <v>85</v>
      </c>
      <c r="J1006" s="31" t="s">
        <v>541</v>
      </c>
      <c r="K1006" s="31" t="s">
        <v>1227</v>
      </c>
      <c r="L1006" s="31" t="s">
        <v>3363</v>
      </c>
      <c r="M1006" s="31" t="s">
        <v>36</v>
      </c>
      <c r="N1006" s="32" t="s">
        <v>1338</v>
      </c>
      <c r="O1006" s="66">
        <v>385930.74</v>
      </c>
      <c r="P1006" s="66">
        <v>59024.69</v>
      </c>
      <c r="Q1006" s="65">
        <v>9080.74</v>
      </c>
      <c r="R1006" s="66"/>
      <c r="S1006" s="65">
        <v>37301.74</v>
      </c>
      <c r="T1006" s="65">
        <f t="shared" si="16"/>
        <v>491337.91</v>
      </c>
      <c r="U1006" s="67" t="s">
        <v>505</v>
      </c>
      <c r="V1006" s="67"/>
      <c r="W1006" s="66">
        <v>344269.4</v>
      </c>
      <c r="X1006" s="68">
        <v>52652.960000000006</v>
      </c>
    </row>
    <row r="1007" spans="1:24" s="92" customFormat="1" ht="45" customHeight="1" x14ac:dyDescent="0.25">
      <c r="A1007" s="90">
        <v>994</v>
      </c>
      <c r="B1007" s="31" t="s">
        <v>3885</v>
      </c>
      <c r="C1007" s="31">
        <v>144419</v>
      </c>
      <c r="D1007" s="44" t="s">
        <v>3365</v>
      </c>
      <c r="E1007" s="44" t="s">
        <v>3366</v>
      </c>
      <c r="F1007" s="44" t="s">
        <v>3571</v>
      </c>
      <c r="G1007" s="29">
        <v>44461</v>
      </c>
      <c r="H1007" s="29">
        <v>44826</v>
      </c>
      <c r="I1007" s="30">
        <v>85</v>
      </c>
      <c r="J1007" s="31" t="s">
        <v>308</v>
      </c>
      <c r="K1007" s="31" t="s">
        <v>354</v>
      </c>
      <c r="L1007" s="31" t="s">
        <v>3368</v>
      </c>
      <c r="M1007" s="31" t="s">
        <v>36</v>
      </c>
      <c r="N1007" s="32" t="s">
        <v>1338</v>
      </c>
      <c r="O1007" s="66">
        <v>189098.09</v>
      </c>
      <c r="P1007" s="66">
        <v>28920.880000000001</v>
      </c>
      <c r="Q1007" s="65">
        <v>4449.37</v>
      </c>
      <c r="R1007" s="66"/>
      <c r="S1007" s="65">
        <v>6900</v>
      </c>
      <c r="T1007" s="65">
        <f t="shared" si="16"/>
        <v>229368.34</v>
      </c>
      <c r="U1007" s="67" t="s">
        <v>505</v>
      </c>
      <c r="V1007" s="67" t="s">
        <v>39</v>
      </c>
      <c r="W1007" s="66">
        <v>145811.82</v>
      </c>
      <c r="X1007" s="68">
        <v>22300.63</v>
      </c>
    </row>
    <row r="1008" spans="1:24" s="92" customFormat="1" ht="45" customHeight="1" x14ac:dyDescent="0.25">
      <c r="A1008" s="90">
        <v>995</v>
      </c>
      <c r="B1008" s="31" t="s">
        <v>3885</v>
      </c>
      <c r="C1008" s="31">
        <v>145859</v>
      </c>
      <c r="D1008" s="44" t="s">
        <v>3364</v>
      </c>
      <c r="E1008" s="44" t="s">
        <v>3367</v>
      </c>
      <c r="F1008" s="44" t="s">
        <v>2350</v>
      </c>
      <c r="G1008" s="29">
        <v>44461</v>
      </c>
      <c r="H1008" s="29">
        <v>44826</v>
      </c>
      <c r="I1008" s="30">
        <v>85</v>
      </c>
      <c r="J1008" s="31" t="s">
        <v>541</v>
      </c>
      <c r="K1008" s="31" t="s">
        <v>1174</v>
      </c>
      <c r="L1008" s="31" t="s">
        <v>3369</v>
      </c>
      <c r="M1008" s="31" t="s">
        <v>36</v>
      </c>
      <c r="N1008" s="32" t="s">
        <v>1338</v>
      </c>
      <c r="O1008" s="66">
        <v>740070.92</v>
      </c>
      <c r="P1008" s="66">
        <v>113187.31</v>
      </c>
      <c r="Q1008" s="65">
        <v>17413.43</v>
      </c>
      <c r="R1008" s="66"/>
      <c r="S1008" s="65">
        <v>46014.8</v>
      </c>
      <c r="T1008" s="65">
        <f t="shared" si="16"/>
        <v>916686.46000000008</v>
      </c>
      <c r="U1008" s="67" t="s">
        <v>505</v>
      </c>
      <c r="V1008" s="67"/>
      <c r="W1008" s="66">
        <v>380251.14</v>
      </c>
      <c r="X1008" s="68">
        <v>58156.05</v>
      </c>
    </row>
    <row r="1009" spans="1:24" s="92" customFormat="1" ht="45" customHeight="1" x14ac:dyDescent="0.25">
      <c r="A1009" s="90">
        <v>996</v>
      </c>
      <c r="B1009" s="31" t="s">
        <v>3885</v>
      </c>
      <c r="C1009" s="31">
        <v>144398</v>
      </c>
      <c r="D1009" s="44" t="s">
        <v>3370</v>
      </c>
      <c r="E1009" s="44" t="s">
        <v>3372</v>
      </c>
      <c r="F1009" s="44" t="s">
        <v>3572</v>
      </c>
      <c r="G1009" s="29">
        <v>44461</v>
      </c>
      <c r="H1009" s="29">
        <v>44826</v>
      </c>
      <c r="I1009" s="30">
        <v>85</v>
      </c>
      <c r="J1009" s="31" t="s">
        <v>308</v>
      </c>
      <c r="K1009" s="31" t="s">
        <v>714</v>
      </c>
      <c r="L1009" s="31" t="s">
        <v>3376</v>
      </c>
      <c r="M1009" s="31" t="s">
        <v>36</v>
      </c>
      <c r="N1009" s="32" t="s">
        <v>1338</v>
      </c>
      <c r="O1009" s="66">
        <v>4968906.4000000004</v>
      </c>
      <c r="P1009" s="66">
        <v>759950.34</v>
      </c>
      <c r="Q1009" s="65">
        <v>116915.5</v>
      </c>
      <c r="R1009" s="66"/>
      <c r="S1009" s="65">
        <v>18800</v>
      </c>
      <c r="T1009" s="65">
        <f t="shared" si="16"/>
        <v>5864572.2400000002</v>
      </c>
      <c r="U1009" s="67" t="s">
        <v>505</v>
      </c>
      <c r="V1009" s="67" t="s">
        <v>39</v>
      </c>
      <c r="W1009" s="66">
        <v>3623095.43</v>
      </c>
      <c r="X1009" s="68">
        <v>554120.44000000006</v>
      </c>
    </row>
    <row r="1010" spans="1:24" s="92" customFormat="1" ht="45" customHeight="1" x14ac:dyDescent="0.25">
      <c r="A1010" s="90">
        <v>997</v>
      </c>
      <c r="B1010" s="31" t="s">
        <v>3885</v>
      </c>
      <c r="C1010" s="31">
        <v>144452</v>
      </c>
      <c r="D1010" s="44" t="s">
        <v>3374</v>
      </c>
      <c r="E1010" s="44" t="s">
        <v>3375</v>
      </c>
      <c r="F1010" s="44" t="s">
        <v>2154</v>
      </c>
      <c r="G1010" s="29">
        <v>44461</v>
      </c>
      <c r="H1010" s="29">
        <v>45007</v>
      </c>
      <c r="I1010" s="30">
        <v>85</v>
      </c>
      <c r="J1010" s="31" t="s">
        <v>498</v>
      </c>
      <c r="K1010" s="31" t="s">
        <v>499</v>
      </c>
      <c r="L1010" s="31" t="s">
        <v>500</v>
      </c>
      <c r="M1010" s="31" t="s">
        <v>36</v>
      </c>
      <c r="N1010" s="32" t="s">
        <v>1338</v>
      </c>
      <c r="O1010" s="66">
        <v>1033999.8</v>
      </c>
      <c r="P1010" s="66">
        <v>182470.54</v>
      </c>
      <c r="Q1010" s="65">
        <v>0</v>
      </c>
      <c r="R1010" s="66"/>
      <c r="S1010" s="65">
        <v>0</v>
      </c>
      <c r="T1010" s="65">
        <f t="shared" si="16"/>
        <v>1216470.3400000001</v>
      </c>
      <c r="U1010" s="67" t="s">
        <v>505</v>
      </c>
      <c r="V1010" s="67" t="s">
        <v>39</v>
      </c>
      <c r="W1010" s="66">
        <v>758428.52</v>
      </c>
      <c r="X1010" s="68">
        <v>133840.31</v>
      </c>
    </row>
    <row r="1011" spans="1:24" s="92" customFormat="1" ht="45" customHeight="1" x14ac:dyDescent="0.25">
      <c r="A1011" s="90">
        <v>998</v>
      </c>
      <c r="B1011" s="31" t="s">
        <v>3885</v>
      </c>
      <c r="C1011" s="31">
        <v>144869</v>
      </c>
      <c r="D1011" s="44" t="s">
        <v>3371</v>
      </c>
      <c r="E1011" s="44" t="s">
        <v>3373</v>
      </c>
      <c r="F1011" s="44" t="s">
        <v>3573</v>
      </c>
      <c r="G1011" s="29">
        <v>44461</v>
      </c>
      <c r="H1011" s="29">
        <v>44887</v>
      </c>
      <c r="I1011" s="30">
        <v>85</v>
      </c>
      <c r="J1011" s="31" t="s">
        <v>24</v>
      </c>
      <c r="K1011" s="31" t="s">
        <v>25</v>
      </c>
      <c r="L1011" s="31" t="s">
        <v>3377</v>
      </c>
      <c r="M1011" s="31" t="s">
        <v>36</v>
      </c>
      <c r="N1011" s="32" t="s">
        <v>1338</v>
      </c>
      <c r="O1011" s="66">
        <v>672113.29</v>
      </c>
      <c r="P1011" s="66">
        <v>118608.23</v>
      </c>
      <c r="Q1011" s="65">
        <v>0</v>
      </c>
      <c r="R1011" s="66"/>
      <c r="S1011" s="65">
        <v>95345.91</v>
      </c>
      <c r="T1011" s="65">
        <f t="shared" si="16"/>
        <v>886067.43</v>
      </c>
      <c r="U1011" s="67" t="s">
        <v>505</v>
      </c>
      <c r="V1011" s="67" t="s">
        <v>39</v>
      </c>
      <c r="W1011" s="66">
        <v>625264.39</v>
      </c>
      <c r="X1011" s="68">
        <v>110340.78</v>
      </c>
    </row>
    <row r="1012" spans="1:24" s="92" customFormat="1" ht="45" customHeight="1" x14ac:dyDescent="0.25">
      <c r="A1012" s="90">
        <v>999</v>
      </c>
      <c r="B1012" s="31" t="s">
        <v>3885</v>
      </c>
      <c r="C1012" s="31">
        <v>145448</v>
      </c>
      <c r="D1012" s="44" t="s">
        <v>3378</v>
      </c>
      <c r="E1012" s="44" t="s">
        <v>3380</v>
      </c>
      <c r="F1012" s="44" t="s">
        <v>3574</v>
      </c>
      <c r="G1012" s="29">
        <v>44461</v>
      </c>
      <c r="H1012" s="29">
        <v>44826</v>
      </c>
      <c r="I1012" s="30">
        <v>85</v>
      </c>
      <c r="J1012" s="31" t="s">
        <v>308</v>
      </c>
      <c r="K1012" s="31" t="s">
        <v>714</v>
      </c>
      <c r="L1012" s="31" t="s">
        <v>3382</v>
      </c>
      <c r="M1012" s="31" t="s">
        <v>36</v>
      </c>
      <c r="N1012" s="32" t="s">
        <v>1338</v>
      </c>
      <c r="O1012" s="66">
        <v>286483.40000000002</v>
      </c>
      <c r="P1012" s="66">
        <v>50555.9</v>
      </c>
      <c r="Q1012" s="65">
        <v>0</v>
      </c>
      <c r="R1012" s="66"/>
      <c r="S1012" s="65">
        <v>8570</v>
      </c>
      <c r="T1012" s="65">
        <f t="shared" si="16"/>
        <v>345609.30000000005</v>
      </c>
      <c r="U1012" s="67" t="s">
        <v>505</v>
      </c>
      <c r="V1012" s="67" t="s">
        <v>39</v>
      </c>
      <c r="W1012" s="66">
        <v>164854.12</v>
      </c>
      <c r="X1012" s="68">
        <v>29091.91</v>
      </c>
    </row>
    <row r="1013" spans="1:24" s="92" customFormat="1" ht="45" customHeight="1" x14ac:dyDescent="0.25">
      <c r="A1013" s="90">
        <v>1000</v>
      </c>
      <c r="B1013" s="31" t="s">
        <v>3885</v>
      </c>
      <c r="C1013" s="31">
        <v>145223</v>
      </c>
      <c r="D1013" s="44" t="s">
        <v>3379</v>
      </c>
      <c r="E1013" s="44" t="s">
        <v>3381</v>
      </c>
      <c r="F1013" s="44" t="s">
        <v>3575</v>
      </c>
      <c r="G1013" s="29">
        <v>44461</v>
      </c>
      <c r="H1013" s="29">
        <v>44834</v>
      </c>
      <c r="I1013" s="30">
        <v>85</v>
      </c>
      <c r="J1013" s="31" t="s">
        <v>34</v>
      </c>
      <c r="K1013" s="31" t="s">
        <v>35</v>
      </c>
      <c r="L1013" s="31" t="s">
        <v>3383</v>
      </c>
      <c r="M1013" s="31" t="s">
        <v>36</v>
      </c>
      <c r="N1013" s="32" t="s">
        <v>1338</v>
      </c>
      <c r="O1013" s="66">
        <v>545679.39</v>
      </c>
      <c r="P1013" s="66">
        <v>83456.820000000007</v>
      </c>
      <c r="Q1013" s="65">
        <v>12839.52</v>
      </c>
      <c r="R1013" s="66"/>
      <c r="S1013" s="65">
        <v>34270</v>
      </c>
      <c r="T1013" s="65">
        <f t="shared" si="16"/>
        <v>676245.73</v>
      </c>
      <c r="U1013" s="67" t="s">
        <v>505</v>
      </c>
      <c r="V1013" s="67"/>
      <c r="W1013" s="66">
        <v>425366.93</v>
      </c>
      <c r="X1013" s="68">
        <v>65056.1</v>
      </c>
    </row>
    <row r="1014" spans="1:24" s="92" customFormat="1" ht="45" customHeight="1" x14ac:dyDescent="0.25">
      <c r="A1014" s="90">
        <v>1001</v>
      </c>
      <c r="B1014" s="31" t="s">
        <v>3885</v>
      </c>
      <c r="C1014" s="31">
        <v>145475</v>
      </c>
      <c r="D1014" s="44" t="s">
        <v>3384</v>
      </c>
      <c r="E1014" s="44" t="s">
        <v>3387</v>
      </c>
      <c r="F1014" s="44" t="s">
        <v>3576</v>
      </c>
      <c r="G1014" s="29">
        <v>44461</v>
      </c>
      <c r="H1014" s="29">
        <v>45067</v>
      </c>
      <c r="I1014" s="30">
        <v>85</v>
      </c>
      <c r="J1014" s="31" t="s">
        <v>24</v>
      </c>
      <c r="K1014" s="31" t="s">
        <v>331</v>
      </c>
      <c r="L1014" s="31" t="s">
        <v>3385</v>
      </c>
      <c r="M1014" s="31" t="s">
        <v>36</v>
      </c>
      <c r="N1014" s="32" t="s">
        <v>1338</v>
      </c>
      <c r="O1014" s="66">
        <v>311673.89</v>
      </c>
      <c r="P1014" s="66">
        <v>47667.76</v>
      </c>
      <c r="Q1014" s="65">
        <v>7333.51</v>
      </c>
      <c r="R1014" s="66"/>
      <c r="S1014" s="65">
        <v>6900</v>
      </c>
      <c r="T1014" s="65">
        <f t="shared" si="16"/>
        <v>373575.16000000003</v>
      </c>
      <c r="U1014" s="67" t="s">
        <v>38</v>
      </c>
      <c r="V1014" s="67" t="s">
        <v>44</v>
      </c>
      <c r="W1014" s="66">
        <v>0</v>
      </c>
      <c r="X1014" s="68">
        <v>0</v>
      </c>
    </row>
    <row r="1015" spans="1:24" s="92" customFormat="1" ht="45" customHeight="1" x14ac:dyDescent="0.25">
      <c r="A1015" s="90">
        <v>1002</v>
      </c>
      <c r="B1015" s="31" t="s">
        <v>3885</v>
      </c>
      <c r="C1015" s="31">
        <v>144061</v>
      </c>
      <c r="D1015" s="44" t="s">
        <v>3388</v>
      </c>
      <c r="E1015" s="44" t="s">
        <v>3391</v>
      </c>
      <c r="F1015" s="44" t="s">
        <v>3577</v>
      </c>
      <c r="G1015" s="29">
        <v>44461</v>
      </c>
      <c r="H1015" s="29">
        <v>44826</v>
      </c>
      <c r="I1015" s="30">
        <v>85</v>
      </c>
      <c r="J1015" s="31" t="s">
        <v>24</v>
      </c>
      <c r="K1015" s="31" t="s">
        <v>727</v>
      </c>
      <c r="L1015" s="31" t="s">
        <v>3396</v>
      </c>
      <c r="M1015" s="31" t="s">
        <v>36</v>
      </c>
      <c r="N1015" s="32" t="s">
        <v>1338</v>
      </c>
      <c r="O1015" s="66">
        <v>262343.98</v>
      </c>
      <c r="P1015" s="66">
        <v>40123.21</v>
      </c>
      <c r="Q1015" s="65">
        <v>6172.79</v>
      </c>
      <c r="R1015" s="66"/>
      <c r="S1015" s="65">
        <v>56394.97</v>
      </c>
      <c r="T1015" s="65">
        <f t="shared" si="16"/>
        <v>365034.94999999995</v>
      </c>
      <c r="U1015" s="67" t="s">
        <v>505</v>
      </c>
      <c r="V1015" s="67" t="s">
        <v>39</v>
      </c>
      <c r="W1015" s="66">
        <v>138885.53999999998</v>
      </c>
      <c r="X1015" s="68">
        <v>21241.320000000003</v>
      </c>
    </row>
    <row r="1016" spans="1:24" s="92" customFormat="1" ht="45" customHeight="1" x14ac:dyDescent="0.25">
      <c r="A1016" s="90">
        <v>1003</v>
      </c>
      <c r="B1016" s="31" t="s">
        <v>3885</v>
      </c>
      <c r="C1016" s="31">
        <v>145677</v>
      </c>
      <c r="D1016" s="44" t="s">
        <v>3389</v>
      </c>
      <c r="E1016" s="44" t="s">
        <v>3393</v>
      </c>
      <c r="F1016" s="44" t="s">
        <v>3578</v>
      </c>
      <c r="G1016" s="29">
        <v>44461</v>
      </c>
      <c r="H1016" s="29">
        <v>44826</v>
      </c>
      <c r="I1016" s="30">
        <v>85</v>
      </c>
      <c r="J1016" s="31" t="s">
        <v>541</v>
      </c>
      <c r="K1016" s="31" t="s">
        <v>592</v>
      </c>
      <c r="L1016" s="31" t="s">
        <v>3394</v>
      </c>
      <c r="M1016" s="31" t="s">
        <v>36</v>
      </c>
      <c r="N1016" s="32" t="s">
        <v>1338</v>
      </c>
      <c r="O1016" s="66">
        <v>1429054.01</v>
      </c>
      <c r="P1016" s="66">
        <v>218561.2</v>
      </c>
      <c r="Q1016" s="65">
        <v>33624.800000000003</v>
      </c>
      <c r="R1016" s="66"/>
      <c r="S1016" s="65">
        <v>45490.17</v>
      </c>
      <c r="T1016" s="65">
        <f t="shared" si="16"/>
        <v>1726730.18</v>
      </c>
      <c r="U1016" s="67" t="s">
        <v>505</v>
      </c>
      <c r="V1016" s="67" t="s">
        <v>39</v>
      </c>
      <c r="W1016" s="66">
        <v>728256.58</v>
      </c>
      <c r="X1016" s="68">
        <v>111380.42</v>
      </c>
    </row>
    <row r="1017" spans="1:24" s="92" customFormat="1" ht="45" customHeight="1" x14ac:dyDescent="0.25">
      <c r="A1017" s="90">
        <v>1004</v>
      </c>
      <c r="B1017" s="31" t="s">
        <v>3885</v>
      </c>
      <c r="C1017" s="31">
        <v>145620</v>
      </c>
      <c r="D1017" s="44" t="s">
        <v>3390</v>
      </c>
      <c r="E1017" s="44" t="s">
        <v>3392</v>
      </c>
      <c r="F1017" s="44" t="s">
        <v>2736</v>
      </c>
      <c r="G1017" s="29">
        <v>44461</v>
      </c>
      <c r="H1017" s="29">
        <v>44886</v>
      </c>
      <c r="I1017" s="30">
        <v>85</v>
      </c>
      <c r="J1017" s="31" t="s">
        <v>541</v>
      </c>
      <c r="K1017" s="31" t="s">
        <v>1227</v>
      </c>
      <c r="L1017" s="31" t="s">
        <v>3395</v>
      </c>
      <c r="M1017" s="31" t="s">
        <v>36</v>
      </c>
      <c r="N1017" s="32" t="s">
        <v>1338</v>
      </c>
      <c r="O1017" s="66">
        <v>791782.9</v>
      </c>
      <c r="P1017" s="66">
        <v>121096.21</v>
      </c>
      <c r="Q1017" s="65">
        <v>18630.189999999999</v>
      </c>
      <c r="R1017" s="66"/>
      <c r="S1017" s="65">
        <v>6900</v>
      </c>
      <c r="T1017" s="65">
        <f t="shared" si="16"/>
        <v>938409.29999999993</v>
      </c>
      <c r="U1017" s="67" t="s">
        <v>505</v>
      </c>
      <c r="V1017" s="67" t="s">
        <v>44</v>
      </c>
      <c r="W1017" s="66">
        <v>343627.99</v>
      </c>
      <c r="X1017" s="68">
        <v>52554.87</v>
      </c>
    </row>
    <row r="1018" spans="1:24" s="92" customFormat="1" ht="45" customHeight="1" x14ac:dyDescent="0.25">
      <c r="A1018" s="90">
        <v>1005</v>
      </c>
      <c r="B1018" s="31" t="s">
        <v>3885</v>
      </c>
      <c r="C1018" s="31">
        <v>145609</v>
      </c>
      <c r="D1018" s="44" t="s">
        <v>3397</v>
      </c>
      <c r="E1018" s="44" t="s">
        <v>3399</v>
      </c>
      <c r="F1018" s="44" t="s">
        <v>3579</v>
      </c>
      <c r="G1018" s="29">
        <v>44461</v>
      </c>
      <c r="H1018" s="29">
        <v>44826</v>
      </c>
      <c r="I1018" s="30">
        <v>85</v>
      </c>
      <c r="J1018" s="31" t="s">
        <v>541</v>
      </c>
      <c r="K1018" s="31" t="s">
        <v>1174</v>
      </c>
      <c r="L1018" s="31" t="s">
        <v>3402</v>
      </c>
      <c r="M1018" s="31" t="s">
        <v>36</v>
      </c>
      <c r="N1018" s="32" t="s">
        <v>1338</v>
      </c>
      <c r="O1018" s="66">
        <v>776471.6</v>
      </c>
      <c r="P1018" s="66">
        <v>137024.4</v>
      </c>
      <c r="Q1018" s="65">
        <v>0</v>
      </c>
      <c r="R1018" s="66"/>
      <c r="S1018" s="65">
        <v>21719.64</v>
      </c>
      <c r="T1018" s="65">
        <f t="shared" si="16"/>
        <v>935215.64</v>
      </c>
      <c r="U1018" s="67" t="s">
        <v>505</v>
      </c>
      <c r="V1018" s="67"/>
      <c r="W1018" s="66">
        <v>754692.98</v>
      </c>
      <c r="X1018" s="68">
        <v>133181.10999999999</v>
      </c>
    </row>
    <row r="1019" spans="1:24" s="92" customFormat="1" ht="45" customHeight="1" x14ac:dyDescent="0.25">
      <c r="A1019" s="90">
        <v>1006</v>
      </c>
      <c r="B1019" s="31" t="s">
        <v>3885</v>
      </c>
      <c r="C1019" s="31">
        <v>145768</v>
      </c>
      <c r="D1019" s="44" t="s">
        <v>3398</v>
      </c>
      <c r="E1019" s="44" t="s">
        <v>3400</v>
      </c>
      <c r="F1019" s="44" t="s">
        <v>3580</v>
      </c>
      <c r="G1019" s="29">
        <v>44461</v>
      </c>
      <c r="H1019" s="29">
        <v>44979</v>
      </c>
      <c r="I1019" s="30">
        <v>85</v>
      </c>
      <c r="J1019" s="31" t="s">
        <v>498</v>
      </c>
      <c r="K1019" s="31" t="s">
        <v>1265</v>
      </c>
      <c r="L1019" s="31" t="s">
        <v>3401</v>
      </c>
      <c r="M1019" s="31" t="s">
        <v>36</v>
      </c>
      <c r="N1019" s="32" t="s">
        <v>1338</v>
      </c>
      <c r="O1019" s="66">
        <v>408919.3</v>
      </c>
      <c r="P1019" s="66">
        <v>62540.6</v>
      </c>
      <c r="Q1019" s="65">
        <v>9621.6299999999992</v>
      </c>
      <c r="R1019" s="66"/>
      <c r="S1019" s="65">
        <v>0</v>
      </c>
      <c r="T1019" s="65">
        <f t="shared" si="16"/>
        <v>481081.52999999997</v>
      </c>
      <c r="U1019" s="67" t="s">
        <v>505</v>
      </c>
      <c r="V1019" s="67" t="s">
        <v>44</v>
      </c>
      <c r="W1019" s="66">
        <v>246930.98</v>
      </c>
      <c r="X1019" s="68">
        <v>37765.910000000003</v>
      </c>
    </row>
    <row r="1020" spans="1:24" s="92" customFormat="1" ht="45" customHeight="1" x14ac:dyDescent="0.25">
      <c r="A1020" s="90">
        <v>1007</v>
      </c>
      <c r="B1020" s="31" t="s">
        <v>3885</v>
      </c>
      <c r="C1020" s="31">
        <v>144784</v>
      </c>
      <c r="D1020" s="44" t="s">
        <v>3403</v>
      </c>
      <c r="E1020" s="44" t="s">
        <v>3405</v>
      </c>
      <c r="F1020" s="44" t="s">
        <v>3112</v>
      </c>
      <c r="G1020" s="29">
        <v>44461</v>
      </c>
      <c r="H1020" s="29">
        <v>44826</v>
      </c>
      <c r="I1020" s="30">
        <v>85</v>
      </c>
      <c r="J1020" s="31" t="s">
        <v>24</v>
      </c>
      <c r="K1020" s="31" t="s">
        <v>796</v>
      </c>
      <c r="L1020" s="31" t="s">
        <v>3408</v>
      </c>
      <c r="M1020" s="31" t="s">
        <v>36</v>
      </c>
      <c r="N1020" s="32" t="s">
        <v>1338</v>
      </c>
      <c r="O1020" s="66">
        <v>981144.11</v>
      </c>
      <c r="P1020" s="66">
        <v>150057.32</v>
      </c>
      <c r="Q1020" s="65">
        <v>23085.75</v>
      </c>
      <c r="R1020" s="66"/>
      <c r="S1020" s="65">
        <v>88415</v>
      </c>
      <c r="T1020" s="65">
        <f t="shared" si="16"/>
        <v>1242702.18</v>
      </c>
      <c r="U1020" s="67" t="s">
        <v>505</v>
      </c>
      <c r="V1020" s="67"/>
      <c r="W1020" s="66">
        <v>810285.86</v>
      </c>
      <c r="X1020" s="68">
        <v>123926.07</v>
      </c>
    </row>
    <row r="1021" spans="1:24" s="92" customFormat="1" ht="45" customHeight="1" x14ac:dyDescent="0.25">
      <c r="A1021" s="90">
        <v>1008</v>
      </c>
      <c r="B1021" s="31" t="s">
        <v>3885</v>
      </c>
      <c r="C1021" s="31">
        <v>144870</v>
      </c>
      <c r="D1021" s="44" t="s">
        <v>3404</v>
      </c>
      <c r="E1021" s="44" t="s">
        <v>3406</v>
      </c>
      <c r="F1021" s="44" t="s">
        <v>3581</v>
      </c>
      <c r="G1021" s="29">
        <v>44461</v>
      </c>
      <c r="H1021" s="29">
        <v>44826</v>
      </c>
      <c r="I1021" s="30">
        <v>85</v>
      </c>
      <c r="J1021" s="31" t="s">
        <v>541</v>
      </c>
      <c r="K1021" s="31" t="s">
        <v>1174</v>
      </c>
      <c r="L1021" s="31" t="s">
        <v>3407</v>
      </c>
      <c r="M1021" s="31" t="s">
        <v>36</v>
      </c>
      <c r="N1021" s="32" t="s">
        <v>1338</v>
      </c>
      <c r="O1021" s="66">
        <v>324784.84000000003</v>
      </c>
      <c r="P1021" s="66">
        <v>49672.97</v>
      </c>
      <c r="Q1021" s="65">
        <v>7642.01</v>
      </c>
      <c r="R1021" s="66"/>
      <c r="S1021" s="65">
        <v>45616.19</v>
      </c>
      <c r="T1021" s="65">
        <f t="shared" si="16"/>
        <v>427716.01000000007</v>
      </c>
      <c r="U1021" s="67" t="s">
        <v>505</v>
      </c>
      <c r="V1021" s="67"/>
      <c r="W1021" s="66">
        <v>195360.94</v>
      </c>
      <c r="X1021" s="68">
        <v>29878.73</v>
      </c>
    </row>
    <row r="1022" spans="1:24" s="92" customFormat="1" ht="45" customHeight="1" x14ac:dyDescent="0.25">
      <c r="A1022" s="90">
        <v>1009</v>
      </c>
      <c r="B1022" s="31" t="s">
        <v>3885</v>
      </c>
      <c r="C1022" s="31">
        <v>144765</v>
      </c>
      <c r="D1022" s="44" t="s">
        <v>3409</v>
      </c>
      <c r="E1022" s="44" t="s">
        <v>3411</v>
      </c>
      <c r="F1022" s="44" t="s">
        <v>3582</v>
      </c>
      <c r="G1022" s="29">
        <v>44461</v>
      </c>
      <c r="H1022" s="29">
        <v>44673</v>
      </c>
      <c r="I1022" s="30">
        <v>85</v>
      </c>
      <c r="J1022" s="31" t="s">
        <v>24</v>
      </c>
      <c r="K1022" s="31" t="s">
        <v>796</v>
      </c>
      <c r="L1022" s="31" t="s">
        <v>796</v>
      </c>
      <c r="M1022" s="31" t="s">
        <v>36</v>
      </c>
      <c r="N1022" s="32" t="s">
        <v>1338</v>
      </c>
      <c r="O1022" s="66">
        <v>134150.84</v>
      </c>
      <c r="P1022" s="66">
        <v>23673.68</v>
      </c>
      <c r="Q1022" s="65">
        <v>0</v>
      </c>
      <c r="R1022" s="66"/>
      <c r="S1022" s="65">
        <v>0</v>
      </c>
      <c r="T1022" s="65">
        <f t="shared" si="16"/>
        <v>157824.51999999999</v>
      </c>
      <c r="U1022" s="67" t="s">
        <v>505</v>
      </c>
      <c r="V1022" s="67"/>
      <c r="W1022" s="66">
        <v>133528.71</v>
      </c>
      <c r="X1022" s="68">
        <v>23563.89</v>
      </c>
    </row>
    <row r="1023" spans="1:24" s="92" customFormat="1" ht="45" customHeight="1" x14ac:dyDescent="0.25">
      <c r="A1023" s="90">
        <v>1010</v>
      </c>
      <c r="B1023" s="31" t="s">
        <v>3885</v>
      </c>
      <c r="C1023" s="31">
        <v>144219</v>
      </c>
      <c r="D1023" s="44" t="s">
        <v>3410</v>
      </c>
      <c r="E1023" s="44" t="s">
        <v>3412</v>
      </c>
      <c r="F1023" s="44" t="s">
        <v>3583</v>
      </c>
      <c r="G1023" s="29">
        <v>44461</v>
      </c>
      <c r="H1023" s="29">
        <v>44917</v>
      </c>
      <c r="I1023" s="30">
        <v>85</v>
      </c>
      <c r="J1023" s="31" t="s">
        <v>498</v>
      </c>
      <c r="K1023" s="31" t="s">
        <v>499</v>
      </c>
      <c r="L1023" s="31" t="s">
        <v>3413</v>
      </c>
      <c r="M1023" s="31" t="s">
        <v>36</v>
      </c>
      <c r="N1023" s="32" t="s">
        <v>1338</v>
      </c>
      <c r="O1023" s="66">
        <v>1871237.78</v>
      </c>
      <c r="P1023" s="66">
        <v>286189.3</v>
      </c>
      <c r="Q1023" s="65">
        <v>44029.13</v>
      </c>
      <c r="R1023" s="66"/>
      <c r="S1023" s="65">
        <v>44700</v>
      </c>
      <c r="T1023" s="65">
        <f t="shared" si="16"/>
        <v>2246156.21</v>
      </c>
      <c r="U1023" s="67" t="s">
        <v>505</v>
      </c>
      <c r="V1023" s="67" t="s">
        <v>44</v>
      </c>
      <c r="W1023" s="66">
        <v>1052234.82</v>
      </c>
      <c r="X1023" s="68">
        <v>160930.04</v>
      </c>
    </row>
    <row r="1024" spans="1:24" s="92" customFormat="1" ht="45" customHeight="1" x14ac:dyDescent="0.25">
      <c r="A1024" s="90">
        <v>1011</v>
      </c>
      <c r="B1024" s="31" t="s">
        <v>3885</v>
      </c>
      <c r="C1024" s="31">
        <v>144943</v>
      </c>
      <c r="D1024" s="44" t="s">
        <v>3414</v>
      </c>
      <c r="E1024" s="44" t="s">
        <v>3416</v>
      </c>
      <c r="F1024" s="44" t="s">
        <v>3584</v>
      </c>
      <c r="G1024" s="29">
        <v>44461</v>
      </c>
      <c r="H1024" s="29">
        <v>44916</v>
      </c>
      <c r="I1024" s="30">
        <v>85</v>
      </c>
      <c r="J1024" s="31" t="s">
        <v>3321</v>
      </c>
      <c r="K1024" s="31" t="s">
        <v>764</v>
      </c>
      <c r="L1024" s="31" t="s">
        <v>1341</v>
      </c>
      <c r="M1024" s="31" t="s">
        <v>36</v>
      </c>
      <c r="N1024" s="32" t="s">
        <v>1338</v>
      </c>
      <c r="O1024" s="66">
        <v>807793.89</v>
      </c>
      <c r="P1024" s="66">
        <v>123544.95</v>
      </c>
      <c r="Q1024" s="65">
        <v>19006.91</v>
      </c>
      <c r="R1024" s="66"/>
      <c r="S1024" s="65">
        <v>5000</v>
      </c>
      <c r="T1024" s="65">
        <f t="shared" si="16"/>
        <v>955345.75</v>
      </c>
      <c r="U1024" s="67" t="s">
        <v>505</v>
      </c>
      <c r="V1024" s="67" t="s">
        <v>39</v>
      </c>
      <c r="W1024" s="66">
        <v>442112.9</v>
      </c>
      <c r="X1024" s="68">
        <v>67617.26999999999</v>
      </c>
    </row>
    <row r="1025" spans="1:24" s="92" customFormat="1" ht="45" customHeight="1" x14ac:dyDescent="0.25">
      <c r="A1025" s="90">
        <v>1012</v>
      </c>
      <c r="B1025" s="31" t="s">
        <v>3885</v>
      </c>
      <c r="C1025" s="31">
        <v>144388</v>
      </c>
      <c r="D1025" s="44" t="s">
        <v>3415</v>
      </c>
      <c r="E1025" s="44" t="s">
        <v>3417</v>
      </c>
      <c r="F1025" s="44" t="s">
        <v>3585</v>
      </c>
      <c r="G1025" s="29">
        <v>44461</v>
      </c>
      <c r="H1025" s="29">
        <v>44826</v>
      </c>
      <c r="I1025" s="30">
        <v>85</v>
      </c>
      <c r="J1025" s="31" t="s">
        <v>498</v>
      </c>
      <c r="K1025" s="31" t="s">
        <v>499</v>
      </c>
      <c r="L1025" s="31" t="s">
        <v>3418</v>
      </c>
      <c r="M1025" s="31" t="s">
        <v>36</v>
      </c>
      <c r="N1025" s="32" t="s">
        <v>1338</v>
      </c>
      <c r="O1025" s="66">
        <v>212001.36</v>
      </c>
      <c r="P1025" s="66">
        <v>32423.73</v>
      </c>
      <c r="Q1025" s="65">
        <v>4988.2700000000004</v>
      </c>
      <c r="R1025" s="66"/>
      <c r="S1025" s="65">
        <v>15000</v>
      </c>
      <c r="T1025" s="65">
        <f t="shared" si="16"/>
        <v>264413.36</v>
      </c>
      <c r="U1025" s="67" t="s">
        <v>505</v>
      </c>
      <c r="V1025" s="67" t="s">
        <v>3932</v>
      </c>
      <c r="W1025" s="66">
        <v>121978.9</v>
      </c>
      <c r="X1025" s="68">
        <v>18655.59</v>
      </c>
    </row>
    <row r="1026" spans="1:24" s="92" customFormat="1" ht="45" customHeight="1" x14ac:dyDescent="0.25">
      <c r="A1026" s="90">
        <v>1013</v>
      </c>
      <c r="B1026" s="31" t="s">
        <v>3885</v>
      </c>
      <c r="C1026" s="31">
        <v>144284</v>
      </c>
      <c r="D1026" s="44" t="s">
        <v>3420</v>
      </c>
      <c r="E1026" s="44" t="s">
        <v>3421</v>
      </c>
      <c r="F1026" s="44" t="s">
        <v>2736</v>
      </c>
      <c r="G1026" s="29">
        <v>44461</v>
      </c>
      <c r="H1026" s="29">
        <v>44826</v>
      </c>
      <c r="I1026" s="30">
        <v>85</v>
      </c>
      <c r="J1026" s="31" t="s">
        <v>24</v>
      </c>
      <c r="K1026" s="31" t="s">
        <v>727</v>
      </c>
      <c r="L1026" s="31" t="s">
        <v>3423</v>
      </c>
      <c r="M1026" s="31" t="s">
        <v>36</v>
      </c>
      <c r="N1026" s="32" t="s">
        <v>1338</v>
      </c>
      <c r="O1026" s="66">
        <v>702904.08</v>
      </c>
      <c r="P1026" s="66">
        <v>107502.97</v>
      </c>
      <c r="Q1026" s="65">
        <v>16538.93</v>
      </c>
      <c r="R1026" s="66"/>
      <c r="S1026" s="65">
        <v>6900</v>
      </c>
      <c r="T1026" s="65">
        <f t="shared" si="16"/>
        <v>833845.98</v>
      </c>
      <c r="U1026" s="67" t="s">
        <v>505</v>
      </c>
      <c r="V1026" s="67"/>
      <c r="W1026" s="66">
        <v>593782.32999999996</v>
      </c>
      <c r="X1026" s="68">
        <v>90813.77</v>
      </c>
    </row>
    <row r="1027" spans="1:24" s="92" customFormat="1" ht="45" customHeight="1" x14ac:dyDescent="0.25">
      <c r="A1027" s="90">
        <v>1014</v>
      </c>
      <c r="B1027" s="31" t="s">
        <v>3885</v>
      </c>
      <c r="C1027" s="31">
        <v>144895</v>
      </c>
      <c r="D1027" s="44" t="s">
        <v>3419</v>
      </c>
      <c r="E1027" s="44" t="s">
        <v>3422</v>
      </c>
      <c r="F1027" s="44" t="s">
        <v>2154</v>
      </c>
      <c r="G1027" s="29">
        <v>44461</v>
      </c>
      <c r="H1027" s="29">
        <v>45007</v>
      </c>
      <c r="I1027" s="30">
        <v>85</v>
      </c>
      <c r="J1027" s="31" t="s">
        <v>498</v>
      </c>
      <c r="K1027" s="31" t="s">
        <v>759</v>
      </c>
      <c r="L1027" s="31" t="s">
        <v>2044</v>
      </c>
      <c r="M1027" s="31" t="s">
        <v>36</v>
      </c>
      <c r="N1027" s="32" t="s">
        <v>1338</v>
      </c>
      <c r="O1027" s="66">
        <v>570730.43999999994</v>
      </c>
      <c r="P1027" s="66">
        <v>100717.13</v>
      </c>
      <c r="Q1027" s="65">
        <v>0</v>
      </c>
      <c r="R1027" s="66"/>
      <c r="S1027" s="65">
        <v>0</v>
      </c>
      <c r="T1027" s="65">
        <f t="shared" si="16"/>
        <v>671447.57</v>
      </c>
      <c r="U1027" s="67" t="s">
        <v>505</v>
      </c>
      <c r="V1027" s="67" t="s">
        <v>39</v>
      </c>
      <c r="W1027" s="66">
        <v>276304.82</v>
      </c>
      <c r="X1027" s="68">
        <v>48759.67</v>
      </c>
    </row>
    <row r="1028" spans="1:24" s="92" customFormat="1" ht="45" customHeight="1" x14ac:dyDescent="0.25">
      <c r="A1028" s="90">
        <v>1015</v>
      </c>
      <c r="B1028" s="31" t="s">
        <v>3885</v>
      </c>
      <c r="C1028" s="31">
        <v>145586</v>
      </c>
      <c r="D1028" s="44" t="s">
        <v>3424</v>
      </c>
      <c r="E1028" s="44" t="s">
        <v>3426</v>
      </c>
      <c r="F1028" s="44" t="s">
        <v>2154</v>
      </c>
      <c r="G1028" s="29">
        <v>44461</v>
      </c>
      <c r="H1028" s="29">
        <v>44948</v>
      </c>
      <c r="I1028" s="30">
        <v>85</v>
      </c>
      <c r="J1028" s="31" t="s">
        <v>498</v>
      </c>
      <c r="K1028" s="31" t="s">
        <v>759</v>
      </c>
      <c r="L1028" s="31" t="s">
        <v>3428</v>
      </c>
      <c r="M1028" s="31" t="s">
        <v>36</v>
      </c>
      <c r="N1028" s="32" t="s">
        <v>1338</v>
      </c>
      <c r="O1028" s="66">
        <v>278187.89</v>
      </c>
      <c r="P1028" s="66">
        <v>42546.38</v>
      </c>
      <c r="Q1028" s="65">
        <v>6545.6</v>
      </c>
      <c r="R1028" s="66"/>
      <c r="S1028" s="65">
        <v>0</v>
      </c>
      <c r="T1028" s="65">
        <f t="shared" si="16"/>
        <v>327279.87</v>
      </c>
      <c r="U1028" s="67" t="s">
        <v>505</v>
      </c>
      <c r="V1028" s="67" t="s">
        <v>44</v>
      </c>
      <c r="W1028" s="66">
        <v>195075.6</v>
      </c>
      <c r="X1028" s="68">
        <v>29835.09</v>
      </c>
    </row>
    <row r="1029" spans="1:24" s="92" customFormat="1" ht="45" customHeight="1" x14ac:dyDescent="0.25">
      <c r="A1029" s="90">
        <v>1016</v>
      </c>
      <c r="B1029" s="31" t="s">
        <v>3885</v>
      </c>
      <c r="C1029" s="31">
        <v>144272</v>
      </c>
      <c r="D1029" s="44" t="s">
        <v>3425</v>
      </c>
      <c r="E1029" s="44" t="s">
        <v>3427</v>
      </c>
      <c r="F1029" s="44" t="s">
        <v>2736</v>
      </c>
      <c r="G1029" s="29">
        <v>44461</v>
      </c>
      <c r="H1029" s="29">
        <v>44826</v>
      </c>
      <c r="I1029" s="30">
        <v>85</v>
      </c>
      <c r="J1029" s="31" t="s">
        <v>326</v>
      </c>
      <c r="K1029" s="31" t="s">
        <v>467</v>
      </c>
      <c r="L1029" s="31" t="s">
        <v>3429</v>
      </c>
      <c r="M1029" s="31" t="s">
        <v>36</v>
      </c>
      <c r="N1029" s="32" t="s">
        <v>1338</v>
      </c>
      <c r="O1029" s="66">
        <v>203399.61</v>
      </c>
      <c r="P1029" s="66">
        <v>31108.17</v>
      </c>
      <c r="Q1029" s="65">
        <v>4785.88</v>
      </c>
      <c r="R1029" s="66"/>
      <c r="S1029" s="65">
        <v>6900</v>
      </c>
      <c r="T1029" s="65">
        <f t="shared" si="16"/>
        <v>246193.65999999997</v>
      </c>
      <c r="U1029" s="67" t="s">
        <v>505</v>
      </c>
      <c r="V1029" s="67"/>
      <c r="W1029" s="66">
        <v>141234.16</v>
      </c>
      <c r="X1029" s="68">
        <v>21600.52</v>
      </c>
    </row>
    <row r="1030" spans="1:24" s="92" customFormat="1" ht="45" customHeight="1" x14ac:dyDescent="0.25">
      <c r="A1030" s="90">
        <v>1017</v>
      </c>
      <c r="B1030" s="31" t="s">
        <v>3885</v>
      </c>
      <c r="C1030" s="31">
        <v>145611</v>
      </c>
      <c r="D1030" s="44" t="s">
        <v>3430</v>
      </c>
      <c r="E1030" s="44" t="s">
        <v>3431</v>
      </c>
      <c r="F1030" s="44" t="s">
        <v>3687</v>
      </c>
      <c r="G1030" s="29">
        <v>44461</v>
      </c>
      <c r="H1030" s="29">
        <v>44826</v>
      </c>
      <c r="I1030" s="30">
        <v>85</v>
      </c>
      <c r="J1030" s="31" t="s">
        <v>498</v>
      </c>
      <c r="K1030" s="31" t="s">
        <v>863</v>
      </c>
      <c r="L1030" s="31" t="s">
        <v>3432</v>
      </c>
      <c r="M1030" s="31" t="s">
        <v>36</v>
      </c>
      <c r="N1030" s="32" t="s">
        <v>1338</v>
      </c>
      <c r="O1030" s="66">
        <v>456058.28</v>
      </c>
      <c r="P1030" s="66">
        <v>69750.09</v>
      </c>
      <c r="Q1030" s="65">
        <v>10730.78</v>
      </c>
      <c r="R1030" s="66"/>
      <c r="S1030" s="65">
        <v>36650</v>
      </c>
      <c r="T1030" s="65">
        <f t="shared" si="16"/>
        <v>573189.15</v>
      </c>
      <c r="U1030" s="67" t="s">
        <v>505</v>
      </c>
      <c r="V1030" s="67"/>
      <c r="W1030" s="66">
        <v>246848.01</v>
      </c>
      <c r="X1030" s="68">
        <v>37753.22</v>
      </c>
    </row>
    <row r="1031" spans="1:24" s="92" customFormat="1" ht="45" customHeight="1" x14ac:dyDescent="0.25">
      <c r="A1031" s="90">
        <v>1018</v>
      </c>
      <c r="B1031" s="31" t="s">
        <v>3885</v>
      </c>
      <c r="C1031" s="31">
        <v>144278</v>
      </c>
      <c r="D1031" s="44" t="s">
        <v>3434</v>
      </c>
      <c r="E1031" s="44" t="s">
        <v>3435</v>
      </c>
      <c r="F1031" s="44" t="s">
        <v>3688</v>
      </c>
      <c r="G1031" s="29">
        <v>44461</v>
      </c>
      <c r="H1031" s="29">
        <v>44826</v>
      </c>
      <c r="I1031" s="30">
        <v>85</v>
      </c>
      <c r="J1031" s="31" t="s">
        <v>326</v>
      </c>
      <c r="K1031" s="31" t="s">
        <v>859</v>
      </c>
      <c r="L1031" s="31" t="s">
        <v>3437</v>
      </c>
      <c r="M1031" s="31" t="s">
        <v>36</v>
      </c>
      <c r="N1031" s="32" t="s">
        <v>1338</v>
      </c>
      <c r="O1031" s="66">
        <v>208691.3</v>
      </c>
      <c r="P1031" s="66">
        <v>31917.49</v>
      </c>
      <c r="Q1031" s="65">
        <v>4910.38</v>
      </c>
      <c r="R1031" s="66"/>
      <c r="S1031" s="65">
        <v>6900</v>
      </c>
      <c r="T1031" s="65">
        <f t="shared" si="16"/>
        <v>252419.16999999998</v>
      </c>
      <c r="U1031" s="67" t="s">
        <v>505</v>
      </c>
      <c r="V1031" s="67"/>
      <c r="W1031" s="66">
        <v>131067.86</v>
      </c>
      <c r="X1031" s="68">
        <v>20045.679999999997</v>
      </c>
    </row>
    <row r="1032" spans="1:24" s="92" customFormat="1" ht="45" customHeight="1" x14ac:dyDescent="0.25">
      <c r="A1032" s="90">
        <v>1019</v>
      </c>
      <c r="B1032" s="31" t="s">
        <v>3885</v>
      </c>
      <c r="C1032" s="31">
        <v>144801</v>
      </c>
      <c r="D1032" s="44" t="s">
        <v>3433</v>
      </c>
      <c r="E1032" s="44" t="s">
        <v>3436</v>
      </c>
      <c r="F1032" s="44" t="s">
        <v>3689</v>
      </c>
      <c r="G1032" s="29">
        <v>44461</v>
      </c>
      <c r="H1032" s="29">
        <v>44826</v>
      </c>
      <c r="I1032" s="30">
        <v>85</v>
      </c>
      <c r="J1032" s="31" t="s">
        <v>308</v>
      </c>
      <c r="K1032" s="31" t="s">
        <v>714</v>
      </c>
      <c r="L1032" s="31" t="s">
        <v>3438</v>
      </c>
      <c r="M1032" s="31" t="s">
        <v>36</v>
      </c>
      <c r="N1032" s="32" t="s">
        <v>1338</v>
      </c>
      <c r="O1032" s="66">
        <v>377059.25</v>
      </c>
      <c r="P1032" s="66">
        <v>57667.87</v>
      </c>
      <c r="Q1032" s="65">
        <v>8871.99</v>
      </c>
      <c r="R1032" s="66"/>
      <c r="S1032" s="65">
        <v>23560</v>
      </c>
      <c r="T1032" s="65">
        <f t="shared" si="16"/>
        <v>467159.11</v>
      </c>
      <c r="U1032" s="67" t="s">
        <v>505</v>
      </c>
      <c r="V1032" s="67" t="s">
        <v>39</v>
      </c>
      <c r="W1032" s="66">
        <v>285422.32</v>
      </c>
      <c r="X1032" s="68">
        <v>43652.81</v>
      </c>
    </row>
    <row r="1033" spans="1:24" s="92" customFormat="1" ht="45" customHeight="1" x14ac:dyDescent="0.25">
      <c r="A1033" s="90">
        <v>1020</v>
      </c>
      <c r="B1033" s="31" t="s">
        <v>3885</v>
      </c>
      <c r="C1033" s="31">
        <v>144461</v>
      </c>
      <c r="D1033" s="44" t="s">
        <v>3441</v>
      </c>
      <c r="E1033" s="44" t="s">
        <v>3442</v>
      </c>
      <c r="F1033" s="44" t="s">
        <v>2736</v>
      </c>
      <c r="G1033" s="29">
        <v>44461</v>
      </c>
      <c r="H1033" s="29">
        <v>45006</v>
      </c>
      <c r="I1033" s="30">
        <v>85</v>
      </c>
      <c r="J1033" s="31" t="s">
        <v>541</v>
      </c>
      <c r="K1033" s="31" t="s">
        <v>1177</v>
      </c>
      <c r="L1033" s="31" t="s">
        <v>3445</v>
      </c>
      <c r="M1033" s="31" t="s">
        <v>36</v>
      </c>
      <c r="N1033" s="32" t="s">
        <v>1338</v>
      </c>
      <c r="O1033" s="66">
        <v>7918235.4800000004</v>
      </c>
      <c r="P1033" s="66">
        <v>1211024.24</v>
      </c>
      <c r="Q1033" s="65">
        <v>186311.43</v>
      </c>
      <c r="R1033" s="66"/>
      <c r="S1033" s="65">
        <v>12649.84</v>
      </c>
      <c r="T1033" s="65">
        <f t="shared" si="16"/>
        <v>9328220.9900000002</v>
      </c>
      <c r="U1033" s="67" t="s">
        <v>505</v>
      </c>
      <c r="V1033" s="67" t="s">
        <v>39</v>
      </c>
      <c r="W1033" s="66">
        <v>0</v>
      </c>
      <c r="X1033" s="68">
        <v>0</v>
      </c>
    </row>
    <row r="1034" spans="1:24" s="92" customFormat="1" ht="45" customHeight="1" x14ac:dyDescent="0.25">
      <c r="A1034" s="90">
        <v>1021</v>
      </c>
      <c r="B1034" s="31" t="s">
        <v>3885</v>
      </c>
      <c r="C1034" s="31">
        <v>145456</v>
      </c>
      <c r="D1034" s="44" t="s">
        <v>3439</v>
      </c>
      <c r="E1034" s="44" t="s">
        <v>3443</v>
      </c>
      <c r="F1034" s="44" t="s">
        <v>3690</v>
      </c>
      <c r="G1034" s="29">
        <v>44461</v>
      </c>
      <c r="H1034" s="29">
        <v>44826</v>
      </c>
      <c r="I1034" s="30">
        <v>85</v>
      </c>
      <c r="J1034" s="31" t="s">
        <v>326</v>
      </c>
      <c r="K1034" s="31" t="s">
        <v>347</v>
      </c>
      <c r="L1034" s="31" t="s">
        <v>3446</v>
      </c>
      <c r="M1034" s="31" t="s">
        <v>36</v>
      </c>
      <c r="N1034" s="32" t="s">
        <v>1338</v>
      </c>
      <c r="O1034" s="66">
        <v>435002.76</v>
      </c>
      <c r="P1034" s="66">
        <v>76765.19</v>
      </c>
      <c r="Q1034" s="65">
        <v>0</v>
      </c>
      <c r="R1034" s="66"/>
      <c r="S1034" s="65">
        <v>18800</v>
      </c>
      <c r="T1034" s="65">
        <f t="shared" ref="T1034:T1097" si="17">SUM(O1034:S1034)</f>
        <v>530567.94999999995</v>
      </c>
      <c r="U1034" s="67" t="s">
        <v>505</v>
      </c>
      <c r="V1034" s="67"/>
      <c r="W1034" s="66">
        <v>238383.58</v>
      </c>
      <c r="X1034" s="68">
        <v>42067.69</v>
      </c>
    </row>
    <row r="1035" spans="1:24" s="92" customFormat="1" ht="45" customHeight="1" x14ac:dyDescent="0.25">
      <c r="A1035" s="90">
        <v>1022</v>
      </c>
      <c r="B1035" s="31" t="s">
        <v>3885</v>
      </c>
      <c r="C1035" s="31">
        <v>144134</v>
      </c>
      <c r="D1035" s="44" t="s">
        <v>3440</v>
      </c>
      <c r="E1035" s="44" t="s">
        <v>3444</v>
      </c>
      <c r="F1035" s="44" t="s">
        <v>3691</v>
      </c>
      <c r="G1035" s="29">
        <v>44461</v>
      </c>
      <c r="H1035" s="29">
        <v>44826</v>
      </c>
      <c r="I1035" s="30">
        <v>85</v>
      </c>
      <c r="J1035" s="31" t="s">
        <v>34</v>
      </c>
      <c r="K1035" s="31" t="s">
        <v>828</v>
      </c>
      <c r="L1035" s="31" t="s">
        <v>3447</v>
      </c>
      <c r="M1035" s="31" t="s">
        <v>36</v>
      </c>
      <c r="N1035" s="32" t="s">
        <v>1338</v>
      </c>
      <c r="O1035" s="66">
        <v>960766.76</v>
      </c>
      <c r="P1035" s="66">
        <v>146940.81</v>
      </c>
      <c r="Q1035" s="65">
        <v>22606.26</v>
      </c>
      <c r="R1035" s="66"/>
      <c r="S1035" s="65">
        <v>5000</v>
      </c>
      <c r="T1035" s="65">
        <f t="shared" si="17"/>
        <v>1135313.83</v>
      </c>
      <c r="U1035" s="67" t="s">
        <v>505</v>
      </c>
      <c r="V1035" s="67"/>
      <c r="W1035" s="66">
        <v>734529.56</v>
      </c>
      <c r="X1035" s="68">
        <v>112339.82</v>
      </c>
    </row>
    <row r="1036" spans="1:24" s="92" customFormat="1" ht="45" customHeight="1" x14ac:dyDescent="0.25">
      <c r="A1036" s="90">
        <v>1023</v>
      </c>
      <c r="B1036" s="31" t="s">
        <v>3885</v>
      </c>
      <c r="C1036" s="31">
        <v>144473</v>
      </c>
      <c r="D1036" s="44" t="s">
        <v>3449</v>
      </c>
      <c r="E1036" s="44" t="s">
        <v>3450</v>
      </c>
      <c r="F1036" s="44" t="s">
        <v>2736</v>
      </c>
      <c r="G1036" s="29">
        <v>44461</v>
      </c>
      <c r="H1036" s="29">
        <v>45067</v>
      </c>
      <c r="I1036" s="30">
        <v>85</v>
      </c>
      <c r="J1036" s="31" t="s">
        <v>24</v>
      </c>
      <c r="K1036" s="31" t="s">
        <v>796</v>
      </c>
      <c r="L1036" s="31" t="s">
        <v>3452</v>
      </c>
      <c r="M1036" s="31" t="s">
        <v>36</v>
      </c>
      <c r="N1036" s="32" t="s">
        <v>1338</v>
      </c>
      <c r="O1036" s="66">
        <v>295404.69</v>
      </c>
      <c r="P1036" s="66">
        <v>45179.519999999997</v>
      </c>
      <c r="Q1036" s="65">
        <v>6950.71</v>
      </c>
      <c r="R1036" s="66"/>
      <c r="S1036" s="65">
        <v>6900</v>
      </c>
      <c r="T1036" s="65">
        <f t="shared" si="17"/>
        <v>354434.92000000004</v>
      </c>
      <c r="U1036" s="67" t="s">
        <v>38</v>
      </c>
      <c r="V1036" s="67" t="s">
        <v>39</v>
      </c>
      <c r="W1036" s="66">
        <v>0</v>
      </c>
      <c r="X1036" s="68">
        <v>0</v>
      </c>
    </row>
    <row r="1037" spans="1:24" s="92" customFormat="1" ht="45" customHeight="1" x14ac:dyDescent="0.25">
      <c r="A1037" s="90">
        <v>1024</v>
      </c>
      <c r="B1037" s="31" t="s">
        <v>3885</v>
      </c>
      <c r="C1037" s="31">
        <v>145268</v>
      </c>
      <c r="D1037" s="44" t="s">
        <v>3448</v>
      </c>
      <c r="E1037" s="44" t="s">
        <v>3451</v>
      </c>
      <c r="F1037" s="44" t="s">
        <v>3692</v>
      </c>
      <c r="G1037" s="29">
        <v>44461</v>
      </c>
      <c r="H1037" s="29">
        <v>44917</v>
      </c>
      <c r="I1037" s="30">
        <v>85</v>
      </c>
      <c r="J1037" s="31" t="s">
        <v>24</v>
      </c>
      <c r="K1037" s="31" t="s">
        <v>25</v>
      </c>
      <c r="L1037" s="31" t="s">
        <v>3453</v>
      </c>
      <c r="M1037" s="31" t="s">
        <v>36</v>
      </c>
      <c r="N1037" s="32" t="s">
        <v>1338</v>
      </c>
      <c r="O1037" s="66">
        <v>564757.66</v>
      </c>
      <c r="P1037" s="66">
        <v>86374.68</v>
      </c>
      <c r="Q1037" s="65">
        <v>13288.43</v>
      </c>
      <c r="R1037" s="66"/>
      <c r="S1037" s="65">
        <v>47690.43</v>
      </c>
      <c r="T1037" s="65">
        <f t="shared" si="17"/>
        <v>712111.20000000019</v>
      </c>
      <c r="U1037" s="67" t="s">
        <v>505</v>
      </c>
      <c r="V1037" s="67" t="s">
        <v>39</v>
      </c>
      <c r="W1037" s="66">
        <v>353095.13</v>
      </c>
      <c r="X1037" s="68">
        <v>54002.77</v>
      </c>
    </row>
    <row r="1038" spans="1:24" s="92" customFormat="1" ht="45" customHeight="1" x14ac:dyDescent="0.25">
      <c r="A1038" s="90">
        <v>1025</v>
      </c>
      <c r="B1038" s="31" t="s">
        <v>3885</v>
      </c>
      <c r="C1038" s="31">
        <v>145630</v>
      </c>
      <c r="D1038" s="44" t="s">
        <v>3454</v>
      </c>
      <c r="E1038" s="44" t="s">
        <v>3457</v>
      </c>
      <c r="F1038" s="44" t="s">
        <v>3693</v>
      </c>
      <c r="G1038" s="29">
        <v>44461</v>
      </c>
      <c r="H1038" s="29">
        <v>44887</v>
      </c>
      <c r="I1038" s="30">
        <v>85</v>
      </c>
      <c r="J1038" s="31" t="s">
        <v>541</v>
      </c>
      <c r="K1038" s="31" t="s">
        <v>592</v>
      </c>
      <c r="L1038" s="31" t="s">
        <v>2824</v>
      </c>
      <c r="M1038" s="31" t="s">
        <v>36</v>
      </c>
      <c r="N1038" s="32" t="s">
        <v>1338</v>
      </c>
      <c r="O1038" s="66">
        <v>476789.64</v>
      </c>
      <c r="P1038" s="66">
        <v>84139.35</v>
      </c>
      <c r="Q1038" s="65">
        <v>0</v>
      </c>
      <c r="R1038" s="66"/>
      <c r="S1038" s="65">
        <v>8330</v>
      </c>
      <c r="T1038" s="65">
        <f t="shared" si="17"/>
        <v>569258.99</v>
      </c>
      <c r="U1038" s="67" t="s">
        <v>505</v>
      </c>
      <c r="V1038" s="67" t="s">
        <v>39</v>
      </c>
      <c r="W1038" s="66">
        <v>331806.20999999996</v>
      </c>
      <c r="X1038" s="68">
        <v>58554.04</v>
      </c>
    </row>
    <row r="1039" spans="1:24" s="92" customFormat="1" ht="45" customHeight="1" x14ac:dyDescent="0.25">
      <c r="A1039" s="90">
        <v>1026</v>
      </c>
      <c r="B1039" s="31" t="s">
        <v>3885</v>
      </c>
      <c r="C1039" s="31">
        <v>144953</v>
      </c>
      <c r="D1039" s="44" t="s">
        <v>3455</v>
      </c>
      <c r="E1039" s="44" t="s">
        <v>3458</v>
      </c>
      <c r="F1039" s="44" t="s">
        <v>3694</v>
      </c>
      <c r="G1039" s="29">
        <v>44461</v>
      </c>
      <c r="H1039" s="29">
        <v>45007</v>
      </c>
      <c r="I1039" s="30">
        <v>85</v>
      </c>
      <c r="J1039" s="31" t="s">
        <v>308</v>
      </c>
      <c r="K1039" s="31" t="s">
        <v>309</v>
      </c>
      <c r="L1039" s="31" t="s">
        <v>3460</v>
      </c>
      <c r="M1039" s="31" t="s">
        <v>36</v>
      </c>
      <c r="N1039" s="32" t="s">
        <v>1338</v>
      </c>
      <c r="O1039" s="66">
        <v>544611.28</v>
      </c>
      <c r="P1039" s="66">
        <v>96107.87</v>
      </c>
      <c r="Q1039" s="65">
        <v>0</v>
      </c>
      <c r="R1039" s="66"/>
      <c r="S1039" s="65">
        <v>0</v>
      </c>
      <c r="T1039" s="65">
        <f t="shared" si="17"/>
        <v>640719.15</v>
      </c>
      <c r="U1039" s="67" t="s">
        <v>505</v>
      </c>
      <c r="V1039" s="67" t="s">
        <v>39</v>
      </c>
      <c r="W1039" s="66">
        <v>254925.98</v>
      </c>
      <c r="X1039" s="68">
        <v>44986.94</v>
      </c>
    </row>
    <row r="1040" spans="1:24" s="92" customFormat="1" ht="45" customHeight="1" x14ac:dyDescent="0.25">
      <c r="A1040" s="90">
        <v>1027</v>
      </c>
      <c r="B1040" s="31" t="s">
        <v>3885</v>
      </c>
      <c r="C1040" s="31">
        <v>145070</v>
      </c>
      <c r="D1040" s="44" t="s">
        <v>3456</v>
      </c>
      <c r="E1040" s="44" t="s">
        <v>3459</v>
      </c>
      <c r="F1040" s="44" t="s">
        <v>2154</v>
      </c>
      <c r="G1040" s="29">
        <v>44461</v>
      </c>
      <c r="H1040" s="29">
        <v>45007</v>
      </c>
      <c r="I1040" s="30">
        <v>85</v>
      </c>
      <c r="J1040" s="31" t="s">
        <v>498</v>
      </c>
      <c r="K1040" s="31" t="s">
        <v>499</v>
      </c>
      <c r="L1040" s="31" t="s">
        <v>3461</v>
      </c>
      <c r="M1040" s="31" t="s">
        <v>36</v>
      </c>
      <c r="N1040" s="32" t="s">
        <v>1338</v>
      </c>
      <c r="O1040" s="66">
        <v>1283859.07</v>
      </c>
      <c r="P1040" s="66">
        <v>226563.37</v>
      </c>
      <c r="Q1040" s="65">
        <v>0</v>
      </c>
      <c r="R1040" s="66"/>
      <c r="S1040" s="65">
        <v>0</v>
      </c>
      <c r="T1040" s="65">
        <f t="shared" si="17"/>
        <v>1510422.44</v>
      </c>
      <c r="U1040" s="67" t="s">
        <v>505</v>
      </c>
      <c r="V1040" s="67" t="s">
        <v>39</v>
      </c>
      <c r="W1040" s="66">
        <v>0</v>
      </c>
      <c r="X1040" s="68">
        <v>0</v>
      </c>
    </row>
    <row r="1041" spans="1:24" s="92" customFormat="1" ht="45" customHeight="1" x14ac:dyDescent="0.25">
      <c r="A1041" s="90">
        <v>1028</v>
      </c>
      <c r="B1041" s="31" t="s">
        <v>3885</v>
      </c>
      <c r="C1041" s="31">
        <v>144321</v>
      </c>
      <c r="D1041" s="44" t="s">
        <v>3462</v>
      </c>
      <c r="E1041" s="44" t="s">
        <v>3464</v>
      </c>
      <c r="F1041" s="44" t="s">
        <v>3695</v>
      </c>
      <c r="G1041" s="29">
        <v>44461</v>
      </c>
      <c r="H1041" s="29">
        <v>44917</v>
      </c>
      <c r="I1041" s="30">
        <v>85</v>
      </c>
      <c r="J1041" s="31" t="s">
        <v>308</v>
      </c>
      <c r="K1041" s="31" t="s">
        <v>1175</v>
      </c>
      <c r="L1041" s="31" t="s">
        <v>3467</v>
      </c>
      <c r="M1041" s="31" t="s">
        <v>36</v>
      </c>
      <c r="N1041" s="32" t="s">
        <v>1338</v>
      </c>
      <c r="O1041" s="66">
        <v>608394.89</v>
      </c>
      <c r="P1041" s="66">
        <v>107363.8</v>
      </c>
      <c r="Q1041" s="65">
        <v>0</v>
      </c>
      <c r="R1041" s="66"/>
      <c r="S1041" s="65">
        <v>0</v>
      </c>
      <c r="T1041" s="65">
        <f t="shared" si="17"/>
        <v>715758.69000000006</v>
      </c>
      <c r="U1041" s="67" t="s">
        <v>505</v>
      </c>
      <c r="V1041" s="67" t="s">
        <v>44</v>
      </c>
      <c r="W1041" s="66">
        <v>242363.89</v>
      </c>
      <c r="X1041" s="68">
        <v>42770.1</v>
      </c>
    </row>
    <row r="1042" spans="1:24" s="92" customFormat="1" ht="45" customHeight="1" x14ac:dyDescent="0.25">
      <c r="A1042" s="90">
        <v>1029</v>
      </c>
      <c r="B1042" s="31" t="s">
        <v>3885</v>
      </c>
      <c r="C1042" s="31">
        <v>144112</v>
      </c>
      <c r="D1042" s="44" t="s">
        <v>3463</v>
      </c>
      <c r="E1042" s="44" t="s">
        <v>3465</v>
      </c>
      <c r="F1042" s="44" t="s">
        <v>3696</v>
      </c>
      <c r="G1042" s="29">
        <v>44461</v>
      </c>
      <c r="H1042" s="29">
        <v>44826</v>
      </c>
      <c r="I1042" s="30">
        <v>85</v>
      </c>
      <c r="J1042" s="31" t="s">
        <v>24</v>
      </c>
      <c r="K1042" s="31" t="s">
        <v>331</v>
      </c>
      <c r="L1042" s="31" t="s">
        <v>3466</v>
      </c>
      <c r="M1042" s="31" t="s">
        <v>36</v>
      </c>
      <c r="N1042" s="32" t="s">
        <v>1338</v>
      </c>
      <c r="O1042" s="66">
        <v>454940.85</v>
      </c>
      <c r="P1042" s="66">
        <v>80283.679999999993</v>
      </c>
      <c r="Q1042" s="65">
        <v>0</v>
      </c>
      <c r="R1042" s="66"/>
      <c r="S1042" s="65">
        <v>0</v>
      </c>
      <c r="T1042" s="65">
        <f t="shared" si="17"/>
        <v>535224.53</v>
      </c>
      <c r="U1042" s="67" t="s">
        <v>505</v>
      </c>
      <c r="V1042" s="67"/>
      <c r="W1042" s="66">
        <v>273974.68</v>
      </c>
      <c r="X1042" s="68">
        <v>48348.47</v>
      </c>
    </row>
    <row r="1043" spans="1:24" s="92" customFormat="1" ht="45" customHeight="1" x14ac:dyDescent="0.25">
      <c r="A1043" s="90">
        <v>1030</v>
      </c>
      <c r="B1043" s="31" t="s">
        <v>1704</v>
      </c>
      <c r="C1043" s="31">
        <v>127725</v>
      </c>
      <c r="D1043" s="44" t="s">
        <v>3468</v>
      </c>
      <c r="E1043" s="44" t="s">
        <v>1409</v>
      </c>
      <c r="F1043" s="44" t="s">
        <v>3697</v>
      </c>
      <c r="G1043" s="29">
        <v>44462</v>
      </c>
      <c r="H1043" s="29">
        <v>45291</v>
      </c>
      <c r="I1043" s="30">
        <v>85</v>
      </c>
      <c r="J1043" s="31" t="s">
        <v>308</v>
      </c>
      <c r="K1043" s="31" t="s">
        <v>354</v>
      </c>
      <c r="L1043" s="31" t="s">
        <v>355</v>
      </c>
      <c r="M1043" s="31" t="s">
        <v>36</v>
      </c>
      <c r="N1043" s="32" t="s">
        <v>168</v>
      </c>
      <c r="O1043" s="66">
        <v>78172274.390000001</v>
      </c>
      <c r="P1043" s="66">
        <v>13795107.23</v>
      </c>
      <c r="Q1043" s="65">
        <v>0</v>
      </c>
      <c r="R1043" s="66"/>
      <c r="S1043" s="65">
        <v>474921.91</v>
      </c>
      <c r="T1043" s="65">
        <f t="shared" si="17"/>
        <v>92442303.530000001</v>
      </c>
      <c r="U1043" s="67" t="s">
        <v>38</v>
      </c>
      <c r="V1043" s="67"/>
      <c r="W1043" s="66">
        <v>4008892.36</v>
      </c>
      <c r="X1043" s="68">
        <v>367310.66</v>
      </c>
    </row>
    <row r="1044" spans="1:24" s="92" customFormat="1" ht="45" customHeight="1" x14ac:dyDescent="0.25">
      <c r="A1044" s="90">
        <v>1031</v>
      </c>
      <c r="B1044" s="31" t="s">
        <v>3885</v>
      </c>
      <c r="C1044" s="31">
        <v>145430</v>
      </c>
      <c r="D1044" s="44" t="s">
        <v>3469</v>
      </c>
      <c r="E1044" s="44" t="s">
        <v>3471</v>
      </c>
      <c r="F1044" s="44" t="s">
        <v>2248</v>
      </c>
      <c r="G1044" s="29">
        <v>44462</v>
      </c>
      <c r="H1044" s="29">
        <v>44704</v>
      </c>
      <c r="I1044" s="30">
        <v>85</v>
      </c>
      <c r="J1044" s="31" t="s">
        <v>308</v>
      </c>
      <c r="K1044" s="31" t="s">
        <v>309</v>
      </c>
      <c r="L1044" s="31" t="s">
        <v>3473</v>
      </c>
      <c r="M1044" s="31" t="s">
        <v>36</v>
      </c>
      <c r="N1044" s="32" t="s">
        <v>1338</v>
      </c>
      <c r="O1044" s="66">
        <v>104983.1</v>
      </c>
      <c r="P1044" s="66">
        <v>16056.23</v>
      </c>
      <c r="Q1044" s="65">
        <v>2470.19</v>
      </c>
      <c r="R1044" s="66"/>
      <c r="S1044" s="65">
        <v>16660</v>
      </c>
      <c r="T1044" s="65">
        <f t="shared" si="17"/>
        <v>140169.52000000002</v>
      </c>
      <c r="U1044" s="67" t="s">
        <v>505</v>
      </c>
      <c r="V1044" s="67"/>
      <c r="W1044" s="66">
        <v>71769.42</v>
      </c>
      <c r="X1044" s="68">
        <v>10976.49</v>
      </c>
    </row>
    <row r="1045" spans="1:24" s="92" customFormat="1" ht="45" customHeight="1" x14ac:dyDescent="0.25">
      <c r="A1045" s="90">
        <v>1032</v>
      </c>
      <c r="B1045" s="31" t="s">
        <v>3885</v>
      </c>
      <c r="C1045" s="31">
        <v>145654</v>
      </c>
      <c r="D1045" s="44" t="s">
        <v>3470</v>
      </c>
      <c r="E1045" s="44" t="s">
        <v>3472</v>
      </c>
      <c r="F1045" s="44" t="s">
        <v>3698</v>
      </c>
      <c r="G1045" s="29">
        <v>44462</v>
      </c>
      <c r="H1045" s="29">
        <v>44827</v>
      </c>
      <c r="I1045" s="30">
        <v>85</v>
      </c>
      <c r="J1045" s="31" t="s">
        <v>498</v>
      </c>
      <c r="K1045" s="31" t="s">
        <v>499</v>
      </c>
      <c r="L1045" s="31" t="s">
        <v>3474</v>
      </c>
      <c r="M1045" s="31" t="s">
        <v>36</v>
      </c>
      <c r="N1045" s="32" t="s">
        <v>1338</v>
      </c>
      <c r="O1045" s="66">
        <v>477224.64</v>
      </c>
      <c r="P1045" s="66">
        <v>84216.12</v>
      </c>
      <c r="Q1045" s="65">
        <v>0</v>
      </c>
      <c r="R1045" s="66"/>
      <c r="S1045" s="65">
        <v>6190</v>
      </c>
      <c r="T1045" s="65">
        <f t="shared" si="17"/>
        <v>567630.76</v>
      </c>
      <c r="U1045" s="67" t="s">
        <v>505</v>
      </c>
      <c r="V1045" s="67"/>
      <c r="W1045" s="66">
        <v>311089.59000000003</v>
      </c>
      <c r="X1045" s="68">
        <v>54898.17</v>
      </c>
    </row>
    <row r="1046" spans="1:24" s="92" customFormat="1" ht="45" customHeight="1" x14ac:dyDescent="0.25">
      <c r="A1046" s="90">
        <v>1033</v>
      </c>
      <c r="B1046" s="31" t="s">
        <v>3885</v>
      </c>
      <c r="C1046" s="31">
        <v>144317</v>
      </c>
      <c r="D1046" s="44" t="s">
        <v>3475</v>
      </c>
      <c r="E1046" s="44" t="s">
        <v>3476</v>
      </c>
      <c r="F1046" s="44" t="s">
        <v>3688</v>
      </c>
      <c r="G1046" s="29">
        <v>44462</v>
      </c>
      <c r="H1046" s="29">
        <v>44827</v>
      </c>
      <c r="I1046" s="30">
        <v>85</v>
      </c>
      <c r="J1046" s="31" t="s">
        <v>326</v>
      </c>
      <c r="K1046" s="31" t="s">
        <v>531</v>
      </c>
      <c r="L1046" s="31" t="s">
        <v>3477</v>
      </c>
      <c r="M1046" s="31" t="s">
        <v>36</v>
      </c>
      <c r="N1046" s="32" t="s">
        <v>1338</v>
      </c>
      <c r="O1046" s="66">
        <v>939396.41</v>
      </c>
      <c r="P1046" s="66">
        <v>143672.39000000001</v>
      </c>
      <c r="Q1046" s="65">
        <v>22103.439999999999</v>
      </c>
      <c r="R1046" s="66"/>
      <c r="S1046" s="65">
        <v>12649.84</v>
      </c>
      <c r="T1046" s="65">
        <f t="shared" si="17"/>
        <v>1117822.08</v>
      </c>
      <c r="U1046" s="67" t="s">
        <v>505</v>
      </c>
      <c r="V1046" s="67" t="s">
        <v>39</v>
      </c>
      <c r="W1046" s="66">
        <v>532304.87</v>
      </c>
      <c r="X1046" s="68">
        <v>81411.34</v>
      </c>
    </row>
    <row r="1047" spans="1:24" s="92" customFormat="1" ht="45" customHeight="1" x14ac:dyDescent="0.25">
      <c r="A1047" s="90">
        <v>1034</v>
      </c>
      <c r="B1047" s="31" t="s">
        <v>3885</v>
      </c>
      <c r="C1047" s="31">
        <v>144041</v>
      </c>
      <c r="D1047" s="44" t="s">
        <v>3478</v>
      </c>
      <c r="E1047" s="44" t="s">
        <v>3482</v>
      </c>
      <c r="F1047" s="44" t="s">
        <v>3699</v>
      </c>
      <c r="G1047" s="29">
        <v>44462</v>
      </c>
      <c r="H1047" s="29">
        <v>44674</v>
      </c>
      <c r="I1047" s="30">
        <v>85</v>
      </c>
      <c r="J1047" s="31" t="s">
        <v>24</v>
      </c>
      <c r="K1047" s="31" t="s">
        <v>796</v>
      </c>
      <c r="L1047" s="31" t="s">
        <v>796</v>
      </c>
      <c r="M1047" s="31" t="s">
        <v>36</v>
      </c>
      <c r="N1047" s="32" t="s">
        <v>1338</v>
      </c>
      <c r="O1047" s="66">
        <v>96489.42</v>
      </c>
      <c r="P1047" s="66">
        <v>17027.55</v>
      </c>
      <c r="Q1047" s="65">
        <v>0</v>
      </c>
      <c r="R1047" s="66"/>
      <c r="S1047" s="65">
        <v>0</v>
      </c>
      <c r="T1047" s="65">
        <f t="shared" si="17"/>
        <v>113516.97</v>
      </c>
      <c r="U1047" s="67" t="s">
        <v>505</v>
      </c>
      <c r="V1047" s="67" t="s">
        <v>39</v>
      </c>
      <c r="W1047" s="66">
        <v>89273.77</v>
      </c>
      <c r="X1047" s="68">
        <v>15754.2</v>
      </c>
    </row>
    <row r="1048" spans="1:24" s="92" customFormat="1" ht="45" customHeight="1" x14ac:dyDescent="0.25">
      <c r="A1048" s="90">
        <v>1035</v>
      </c>
      <c r="B1048" s="31" t="s">
        <v>3885</v>
      </c>
      <c r="C1048" s="31">
        <v>144160</v>
      </c>
      <c r="D1048" s="44" t="s">
        <v>3479</v>
      </c>
      <c r="E1048" s="44" t="s">
        <v>3483</v>
      </c>
      <c r="F1048" s="44" t="s">
        <v>3700</v>
      </c>
      <c r="G1048" s="29">
        <v>44462</v>
      </c>
      <c r="H1048" s="29">
        <v>45069</v>
      </c>
      <c r="I1048" s="30">
        <v>85</v>
      </c>
      <c r="J1048" s="31" t="s">
        <v>308</v>
      </c>
      <c r="K1048" s="31" t="s">
        <v>714</v>
      </c>
      <c r="L1048" s="31" t="s">
        <v>3486</v>
      </c>
      <c r="M1048" s="31" t="s">
        <v>36</v>
      </c>
      <c r="N1048" s="32" t="s">
        <v>1338</v>
      </c>
      <c r="O1048" s="66">
        <v>1470351.47</v>
      </c>
      <c r="P1048" s="66">
        <v>259473.79</v>
      </c>
      <c r="Q1048" s="65">
        <v>0</v>
      </c>
      <c r="R1048" s="66"/>
      <c r="S1048" s="65">
        <v>0.01</v>
      </c>
      <c r="T1048" s="65">
        <f t="shared" si="17"/>
        <v>1729825.27</v>
      </c>
      <c r="U1048" s="67" t="s">
        <v>38</v>
      </c>
      <c r="V1048" s="67" t="s">
        <v>39</v>
      </c>
      <c r="W1048" s="66">
        <v>906790.87</v>
      </c>
      <c r="X1048" s="68">
        <v>160021.92000000001</v>
      </c>
    </row>
    <row r="1049" spans="1:24" s="92" customFormat="1" ht="45" customHeight="1" x14ac:dyDescent="0.25">
      <c r="A1049" s="90">
        <v>1036</v>
      </c>
      <c r="B1049" s="31" t="s">
        <v>3885</v>
      </c>
      <c r="C1049" s="31">
        <v>144353</v>
      </c>
      <c r="D1049" s="44" t="s">
        <v>3480</v>
      </c>
      <c r="E1049" s="44" t="s">
        <v>3484</v>
      </c>
      <c r="F1049" s="44" t="s">
        <v>3701</v>
      </c>
      <c r="G1049" s="29">
        <v>44462</v>
      </c>
      <c r="H1049" s="29">
        <v>44827</v>
      </c>
      <c r="I1049" s="30">
        <v>85</v>
      </c>
      <c r="J1049" s="31" t="s">
        <v>541</v>
      </c>
      <c r="K1049" s="31" t="s">
        <v>819</v>
      </c>
      <c r="L1049" s="31" t="s">
        <v>2441</v>
      </c>
      <c r="M1049" s="31" t="s">
        <v>36</v>
      </c>
      <c r="N1049" s="32" t="s">
        <v>1338</v>
      </c>
      <c r="O1049" s="66">
        <v>1031439.17</v>
      </c>
      <c r="P1049" s="66">
        <v>182018.68</v>
      </c>
      <c r="Q1049" s="65">
        <v>0</v>
      </c>
      <c r="R1049" s="66"/>
      <c r="S1049" s="65">
        <v>54500</v>
      </c>
      <c r="T1049" s="65">
        <f t="shared" si="17"/>
        <v>1267957.8500000001</v>
      </c>
      <c r="U1049" s="67" t="s">
        <v>505</v>
      </c>
      <c r="V1049" s="67"/>
      <c r="W1049" s="66">
        <v>607831.34000000008</v>
      </c>
      <c r="X1049" s="68">
        <v>107264.35999999999</v>
      </c>
    </row>
    <row r="1050" spans="1:24" s="92" customFormat="1" ht="45" customHeight="1" x14ac:dyDescent="0.25">
      <c r="A1050" s="90">
        <v>1037</v>
      </c>
      <c r="B1050" s="31" t="s">
        <v>3885</v>
      </c>
      <c r="C1050" s="31">
        <v>144710</v>
      </c>
      <c r="D1050" s="44" t="s">
        <v>3481</v>
      </c>
      <c r="E1050" s="44" t="s">
        <v>3485</v>
      </c>
      <c r="F1050" s="44" t="s">
        <v>3702</v>
      </c>
      <c r="G1050" s="29">
        <v>44462</v>
      </c>
      <c r="H1050" s="29">
        <v>44918</v>
      </c>
      <c r="I1050" s="30">
        <v>85</v>
      </c>
      <c r="J1050" s="31" t="s">
        <v>24</v>
      </c>
      <c r="K1050" s="31" t="s">
        <v>25</v>
      </c>
      <c r="L1050" s="31" t="s">
        <v>3377</v>
      </c>
      <c r="M1050" s="31" t="s">
        <v>36</v>
      </c>
      <c r="N1050" s="32" t="s">
        <v>1338</v>
      </c>
      <c r="O1050" s="66">
        <v>873831.67</v>
      </c>
      <c r="P1050" s="66">
        <v>154205.57999999999</v>
      </c>
      <c r="Q1050" s="65">
        <v>0</v>
      </c>
      <c r="R1050" s="66"/>
      <c r="S1050" s="65">
        <v>87502</v>
      </c>
      <c r="T1050" s="65">
        <f t="shared" si="17"/>
        <v>1115539.25</v>
      </c>
      <c r="U1050" s="67" t="s">
        <v>505</v>
      </c>
      <c r="V1050" s="67" t="s">
        <v>39</v>
      </c>
      <c r="W1050" s="66">
        <v>752838.68</v>
      </c>
      <c r="X1050" s="68">
        <v>132853.88</v>
      </c>
    </row>
    <row r="1051" spans="1:24" s="92" customFormat="1" ht="45" customHeight="1" x14ac:dyDescent="0.25">
      <c r="A1051" s="90">
        <v>1038</v>
      </c>
      <c r="B1051" s="31" t="s">
        <v>3885</v>
      </c>
      <c r="C1051" s="31">
        <v>144140</v>
      </c>
      <c r="D1051" s="44" t="s">
        <v>3487</v>
      </c>
      <c r="E1051" s="44" t="s">
        <v>3490</v>
      </c>
      <c r="F1051" s="44" t="s">
        <v>3703</v>
      </c>
      <c r="G1051" s="29">
        <v>44462</v>
      </c>
      <c r="H1051" s="29">
        <v>45016</v>
      </c>
      <c r="I1051" s="30">
        <v>85</v>
      </c>
      <c r="J1051" s="31" t="s">
        <v>498</v>
      </c>
      <c r="K1051" s="31" t="s">
        <v>499</v>
      </c>
      <c r="L1051" s="31" t="s">
        <v>3493</v>
      </c>
      <c r="M1051" s="31" t="s">
        <v>36</v>
      </c>
      <c r="N1051" s="32" t="s">
        <v>1338</v>
      </c>
      <c r="O1051" s="66">
        <v>4113126.88</v>
      </c>
      <c r="P1051" s="66">
        <v>629066.46</v>
      </c>
      <c r="Q1051" s="65">
        <v>96779.46</v>
      </c>
      <c r="R1051" s="66"/>
      <c r="S1051" s="65">
        <v>92715.34</v>
      </c>
      <c r="T1051" s="65">
        <f t="shared" si="17"/>
        <v>4931688.1399999997</v>
      </c>
      <c r="U1051" s="67" t="s">
        <v>505</v>
      </c>
      <c r="V1051" s="67" t="s">
        <v>39</v>
      </c>
      <c r="W1051" s="66">
        <v>2174842.4600000004</v>
      </c>
      <c r="X1051" s="68">
        <v>332622.96000000002</v>
      </c>
    </row>
    <row r="1052" spans="1:24" s="92" customFormat="1" ht="45" customHeight="1" x14ac:dyDescent="0.25">
      <c r="A1052" s="90">
        <v>1039</v>
      </c>
      <c r="B1052" s="31" t="s">
        <v>3885</v>
      </c>
      <c r="C1052" s="31">
        <v>144071</v>
      </c>
      <c r="D1052" s="44" t="s">
        <v>3488</v>
      </c>
      <c r="E1052" s="44" t="s">
        <v>3491</v>
      </c>
      <c r="F1052" s="44" t="s">
        <v>3704</v>
      </c>
      <c r="G1052" s="29">
        <v>44462</v>
      </c>
      <c r="H1052" s="29">
        <v>44834</v>
      </c>
      <c r="I1052" s="30">
        <v>85</v>
      </c>
      <c r="J1052" s="31" t="s">
        <v>24</v>
      </c>
      <c r="K1052" s="31" t="s">
        <v>796</v>
      </c>
      <c r="L1052" s="31" t="s">
        <v>3494</v>
      </c>
      <c r="M1052" s="31" t="s">
        <v>36</v>
      </c>
      <c r="N1052" s="32" t="s">
        <v>1338</v>
      </c>
      <c r="O1052" s="66">
        <v>826429.4</v>
      </c>
      <c r="P1052" s="66">
        <v>145840.48000000001</v>
      </c>
      <c r="Q1052" s="65">
        <v>0</v>
      </c>
      <c r="R1052" s="66"/>
      <c r="S1052" s="65">
        <v>88415</v>
      </c>
      <c r="T1052" s="65">
        <f t="shared" si="17"/>
        <v>1060684.8799999999</v>
      </c>
      <c r="U1052" s="67" t="s">
        <v>505</v>
      </c>
      <c r="V1052" s="67"/>
      <c r="W1052" s="66">
        <v>594709.09000000008</v>
      </c>
      <c r="X1052" s="68">
        <v>104948.65</v>
      </c>
    </row>
    <row r="1053" spans="1:24" s="92" customFormat="1" ht="45" customHeight="1" x14ac:dyDescent="0.25">
      <c r="A1053" s="90">
        <v>1040</v>
      </c>
      <c r="B1053" s="31" t="s">
        <v>3885</v>
      </c>
      <c r="C1053" s="31">
        <v>145529</v>
      </c>
      <c r="D1053" s="44" t="s">
        <v>3489</v>
      </c>
      <c r="E1053" s="44" t="s">
        <v>3492</v>
      </c>
      <c r="F1053" s="44" t="s">
        <v>3705</v>
      </c>
      <c r="G1053" s="29">
        <v>44462</v>
      </c>
      <c r="H1053" s="29">
        <v>45008</v>
      </c>
      <c r="I1053" s="30">
        <v>85</v>
      </c>
      <c r="J1053" s="31" t="s">
        <v>498</v>
      </c>
      <c r="K1053" s="31" t="s">
        <v>863</v>
      </c>
      <c r="L1053" s="31" t="s">
        <v>3264</v>
      </c>
      <c r="M1053" s="31" t="s">
        <v>36</v>
      </c>
      <c r="N1053" s="32" t="s">
        <v>1338</v>
      </c>
      <c r="O1053" s="66">
        <v>280404.15000000002</v>
      </c>
      <c r="P1053" s="66">
        <v>49483.08</v>
      </c>
      <c r="Q1053" s="65">
        <v>0</v>
      </c>
      <c r="R1053" s="66"/>
      <c r="S1053" s="65">
        <v>14280</v>
      </c>
      <c r="T1053" s="65">
        <f t="shared" si="17"/>
        <v>344167.23000000004</v>
      </c>
      <c r="U1053" s="67" t="s">
        <v>505</v>
      </c>
      <c r="V1053" s="67" t="s">
        <v>44</v>
      </c>
      <c r="W1053" s="66">
        <v>0</v>
      </c>
      <c r="X1053" s="68">
        <v>0</v>
      </c>
    </row>
    <row r="1054" spans="1:24" s="92" customFormat="1" ht="45" customHeight="1" x14ac:dyDescent="0.25">
      <c r="A1054" s="90">
        <v>1041</v>
      </c>
      <c r="B1054" s="31" t="s">
        <v>3885</v>
      </c>
      <c r="C1054" s="31">
        <v>144210</v>
      </c>
      <c r="D1054" s="44" t="s">
        <v>3496</v>
      </c>
      <c r="E1054" s="44" t="s">
        <v>3497</v>
      </c>
      <c r="F1054" s="44" t="s">
        <v>2743</v>
      </c>
      <c r="G1054" s="29">
        <v>44462</v>
      </c>
      <c r="H1054" s="29">
        <v>44827</v>
      </c>
      <c r="I1054" s="30">
        <v>85</v>
      </c>
      <c r="J1054" s="31" t="s">
        <v>24</v>
      </c>
      <c r="K1054" s="31" t="s">
        <v>331</v>
      </c>
      <c r="L1054" s="31" t="s">
        <v>3499</v>
      </c>
      <c r="M1054" s="31" t="s">
        <v>36</v>
      </c>
      <c r="N1054" s="32" t="s">
        <v>1338</v>
      </c>
      <c r="O1054" s="66">
        <v>582008.06999999995</v>
      </c>
      <c r="P1054" s="66">
        <v>89013</v>
      </c>
      <c r="Q1054" s="65">
        <v>13694.31</v>
      </c>
      <c r="R1054" s="66"/>
      <c r="S1054" s="65">
        <v>12649.84</v>
      </c>
      <c r="T1054" s="65">
        <f t="shared" si="17"/>
        <v>697365.22</v>
      </c>
      <c r="U1054" s="67" t="s">
        <v>505</v>
      </c>
      <c r="V1054" s="67" t="s">
        <v>39</v>
      </c>
      <c r="W1054" s="66">
        <v>343861.06999999995</v>
      </c>
      <c r="X1054" s="68">
        <v>52590.53</v>
      </c>
    </row>
    <row r="1055" spans="1:24" s="92" customFormat="1" ht="45" customHeight="1" x14ac:dyDescent="0.25">
      <c r="A1055" s="90">
        <v>1042</v>
      </c>
      <c r="B1055" s="31" t="s">
        <v>3885</v>
      </c>
      <c r="C1055" s="31">
        <v>144507</v>
      </c>
      <c r="D1055" s="44" t="s">
        <v>3495</v>
      </c>
      <c r="E1055" s="44" t="s">
        <v>3498</v>
      </c>
      <c r="F1055" s="44" t="s">
        <v>3706</v>
      </c>
      <c r="G1055" s="29">
        <v>44462</v>
      </c>
      <c r="H1055" s="29">
        <v>45008</v>
      </c>
      <c r="I1055" s="30">
        <v>85</v>
      </c>
      <c r="J1055" s="31" t="s">
        <v>34</v>
      </c>
      <c r="K1055" s="31" t="s">
        <v>828</v>
      </c>
      <c r="L1055" s="31" t="s">
        <v>3500</v>
      </c>
      <c r="M1055" s="31" t="s">
        <v>36</v>
      </c>
      <c r="N1055" s="32" t="s">
        <v>1338</v>
      </c>
      <c r="O1055" s="66">
        <v>2399264.92</v>
      </c>
      <c r="P1055" s="66">
        <v>366946.4</v>
      </c>
      <c r="Q1055" s="65">
        <v>56453.29</v>
      </c>
      <c r="R1055" s="66"/>
      <c r="S1055" s="65">
        <v>92580</v>
      </c>
      <c r="T1055" s="65">
        <f t="shared" si="17"/>
        <v>2915244.61</v>
      </c>
      <c r="U1055" s="67" t="s">
        <v>505</v>
      </c>
      <c r="V1055" s="67" t="s">
        <v>39</v>
      </c>
      <c r="W1055" s="66">
        <v>1519012.72</v>
      </c>
      <c r="X1055" s="68">
        <v>232319.59</v>
      </c>
    </row>
    <row r="1056" spans="1:24" s="92" customFormat="1" ht="45" customHeight="1" x14ac:dyDescent="0.25">
      <c r="A1056" s="90">
        <v>1043</v>
      </c>
      <c r="B1056" s="31" t="s">
        <v>3885</v>
      </c>
      <c r="C1056" s="31">
        <v>144351</v>
      </c>
      <c r="D1056" s="44" t="s">
        <v>3501</v>
      </c>
      <c r="E1056" s="44" t="s">
        <v>3502</v>
      </c>
      <c r="F1056" s="44" t="s">
        <v>3707</v>
      </c>
      <c r="G1056" s="29">
        <v>44462</v>
      </c>
      <c r="H1056" s="29">
        <v>44827</v>
      </c>
      <c r="I1056" s="30">
        <v>85</v>
      </c>
      <c r="J1056" s="31" t="s">
        <v>2278</v>
      </c>
      <c r="K1056" s="31" t="s">
        <v>483</v>
      </c>
      <c r="L1056" s="31" t="s">
        <v>3503</v>
      </c>
      <c r="M1056" s="31" t="s">
        <v>36</v>
      </c>
      <c r="N1056" s="32" t="s">
        <v>1338</v>
      </c>
      <c r="O1056" s="66">
        <v>778781.74</v>
      </c>
      <c r="P1056" s="66">
        <v>119107.8</v>
      </c>
      <c r="Q1056" s="65">
        <v>18324.28</v>
      </c>
      <c r="R1056" s="66"/>
      <c r="S1056" s="65">
        <v>6900</v>
      </c>
      <c r="T1056" s="65">
        <f t="shared" si="17"/>
        <v>923113.82000000007</v>
      </c>
      <c r="U1056" s="67" t="s">
        <v>505</v>
      </c>
      <c r="V1056" s="67"/>
      <c r="W1056" s="66">
        <v>445178.08</v>
      </c>
      <c r="X1056" s="68">
        <v>68086.070000000007</v>
      </c>
    </row>
    <row r="1057" spans="1:24" s="92" customFormat="1" ht="45" customHeight="1" x14ac:dyDescent="0.25">
      <c r="A1057" s="90">
        <v>1044</v>
      </c>
      <c r="B1057" s="31" t="s">
        <v>3885</v>
      </c>
      <c r="C1057" s="31">
        <v>144478</v>
      </c>
      <c r="D1057" s="44" t="s">
        <v>3504</v>
      </c>
      <c r="E1057" s="44" t="s">
        <v>3505</v>
      </c>
      <c r="F1057" s="44" t="s">
        <v>3708</v>
      </c>
      <c r="G1057" s="29">
        <v>44462</v>
      </c>
      <c r="H1057" s="29">
        <v>44827</v>
      </c>
      <c r="I1057" s="30">
        <v>85</v>
      </c>
      <c r="J1057" s="31" t="s">
        <v>498</v>
      </c>
      <c r="K1057" s="31" t="s">
        <v>759</v>
      </c>
      <c r="L1057" s="31" t="s">
        <v>3506</v>
      </c>
      <c r="M1057" s="31" t="s">
        <v>36</v>
      </c>
      <c r="N1057" s="32" t="s">
        <v>1338</v>
      </c>
      <c r="O1057" s="66">
        <v>1036972.15</v>
      </c>
      <c r="P1057" s="66">
        <v>158595.72</v>
      </c>
      <c r="Q1057" s="65">
        <v>24399.360000000001</v>
      </c>
      <c r="R1057" s="66"/>
      <c r="S1057" s="65">
        <v>54500</v>
      </c>
      <c r="T1057" s="65">
        <f t="shared" si="17"/>
        <v>1274467.2300000002</v>
      </c>
      <c r="U1057" s="67" t="s">
        <v>505</v>
      </c>
      <c r="V1057" s="67"/>
      <c r="W1057" s="66">
        <v>0</v>
      </c>
      <c r="X1057" s="68">
        <v>0</v>
      </c>
    </row>
    <row r="1058" spans="1:24" s="92" customFormat="1" ht="45" customHeight="1" x14ac:dyDescent="0.25">
      <c r="A1058" s="90">
        <v>1045</v>
      </c>
      <c r="B1058" s="31" t="s">
        <v>3885</v>
      </c>
      <c r="C1058" s="31">
        <v>145560</v>
      </c>
      <c r="D1058" s="44" t="s">
        <v>3507</v>
      </c>
      <c r="E1058" s="44" t="s">
        <v>3509</v>
      </c>
      <c r="F1058" s="44" t="s">
        <v>2537</v>
      </c>
      <c r="G1058" s="29">
        <v>44462</v>
      </c>
      <c r="H1058" s="29">
        <v>44827</v>
      </c>
      <c r="I1058" s="30">
        <v>85</v>
      </c>
      <c r="J1058" s="31" t="s">
        <v>34</v>
      </c>
      <c r="K1058" s="31" t="s">
        <v>35</v>
      </c>
      <c r="L1058" s="31" t="s">
        <v>3513</v>
      </c>
      <c r="M1058" s="31" t="s">
        <v>36</v>
      </c>
      <c r="N1058" s="32" t="s">
        <v>1338</v>
      </c>
      <c r="O1058" s="66">
        <v>449796.61</v>
      </c>
      <c r="P1058" s="66">
        <v>79375.89</v>
      </c>
      <c r="Q1058" s="65">
        <v>0</v>
      </c>
      <c r="R1058" s="66"/>
      <c r="S1058" s="65">
        <v>28320</v>
      </c>
      <c r="T1058" s="65">
        <f t="shared" si="17"/>
        <v>557492.5</v>
      </c>
      <c r="U1058" s="67" t="s">
        <v>505</v>
      </c>
      <c r="V1058" s="67"/>
      <c r="W1058" s="66">
        <v>276440.27</v>
      </c>
      <c r="X1058" s="68">
        <v>82957.289999999994</v>
      </c>
    </row>
    <row r="1059" spans="1:24" s="92" customFormat="1" ht="45" customHeight="1" x14ac:dyDescent="0.25">
      <c r="A1059" s="90">
        <v>1046</v>
      </c>
      <c r="B1059" s="31" t="s">
        <v>3885</v>
      </c>
      <c r="C1059" s="31">
        <v>144331</v>
      </c>
      <c r="D1059" s="44" t="s">
        <v>3512</v>
      </c>
      <c r="E1059" s="44" t="s">
        <v>3510</v>
      </c>
      <c r="F1059" s="44" t="s">
        <v>2743</v>
      </c>
      <c r="G1059" s="29">
        <v>44462</v>
      </c>
      <c r="H1059" s="29">
        <v>44735</v>
      </c>
      <c r="I1059" s="30">
        <v>85</v>
      </c>
      <c r="J1059" s="31" t="s">
        <v>541</v>
      </c>
      <c r="K1059" s="31" t="s">
        <v>1177</v>
      </c>
      <c r="L1059" s="31" t="s">
        <v>3514</v>
      </c>
      <c r="M1059" s="31" t="s">
        <v>36</v>
      </c>
      <c r="N1059" s="32" t="s">
        <v>1338</v>
      </c>
      <c r="O1059" s="66">
        <v>611772.71</v>
      </c>
      <c r="P1059" s="66">
        <v>93565.23</v>
      </c>
      <c r="Q1059" s="65">
        <v>14394.66</v>
      </c>
      <c r="R1059" s="66"/>
      <c r="S1059" s="65">
        <v>6900</v>
      </c>
      <c r="T1059" s="65">
        <f t="shared" si="17"/>
        <v>726632.6</v>
      </c>
      <c r="U1059" s="67" t="s">
        <v>505</v>
      </c>
      <c r="V1059" s="67" t="s">
        <v>39</v>
      </c>
      <c r="W1059" s="66">
        <v>388554.55</v>
      </c>
      <c r="X1059" s="68">
        <v>59425.87</v>
      </c>
    </row>
    <row r="1060" spans="1:24" s="92" customFormat="1" ht="45" customHeight="1" x14ac:dyDescent="0.25">
      <c r="A1060" s="90">
        <v>1047</v>
      </c>
      <c r="B1060" s="31" t="s">
        <v>3885</v>
      </c>
      <c r="C1060" s="31">
        <v>145629</v>
      </c>
      <c r="D1060" s="44" t="s">
        <v>3508</v>
      </c>
      <c r="E1060" s="44" t="s">
        <v>3511</v>
      </c>
      <c r="F1060" s="44" t="s">
        <v>2728</v>
      </c>
      <c r="G1060" s="29">
        <v>44462</v>
      </c>
      <c r="H1060" s="29">
        <v>44765</v>
      </c>
      <c r="I1060" s="30">
        <v>85</v>
      </c>
      <c r="J1060" s="31" t="s">
        <v>326</v>
      </c>
      <c r="K1060" s="31" t="s">
        <v>531</v>
      </c>
      <c r="L1060" s="31" t="s">
        <v>3515</v>
      </c>
      <c r="M1060" s="31" t="s">
        <v>36</v>
      </c>
      <c r="N1060" s="32" t="s">
        <v>1338</v>
      </c>
      <c r="O1060" s="66">
        <v>709538.49</v>
      </c>
      <c r="P1060" s="66">
        <v>108517.64</v>
      </c>
      <c r="Q1060" s="65">
        <v>16695.03</v>
      </c>
      <c r="R1060" s="66"/>
      <c r="S1060" s="65">
        <v>30700</v>
      </c>
      <c r="T1060" s="65">
        <f t="shared" si="17"/>
        <v>865451.16</v>
      </c>
      <c r="U1060" s="67" t="s">
        <v>505</v>
      </c>
      <c r="V1060" s="67"/>
      <c r="W1060" s="66">
        <v>399409.99000000005</v>
      </c>
      <c r="X1060" s="68">
        <v>61086.22</v>
      </c>
    </row>
    <row r="1061" spans="1:24" s="92" customFormat="1" ht="45" customHeight="1" x14ac:dyDescent="0.25">
      <c r="A1061" s="90">
        <v>1048</v>
      </c>
      <c r="B1061" s="31" t="s">
        <v>3885</v>
      </c>
      <c r="C1061" s="31">
        <v>144330</v>
      </c>
      <c r="D1061" s="44" t="s">
        <v>3516</v>
      </c>
      <c r="E1061" s="44" t="s">
        <v>3517</v>
      </c>
      <c r="F1061" s="44" t="s">
        <v>3709</v>
      </c>
      <c r="G1061" s="29">
        <v>44462</v>
      </c>
      <c r="H1061" s="29">
        <v>45008</v>
      </c>
      <c r="I1061" s="30">
        <v>85</v>
      </c>
      <c r="J1061" s="31" t="s">
        <v>24</v>
      </c>
      <c r="K1061" s="31" t="s">
        <v>25</v>
      </c>
      <c r="L1061" s="31" t="s">
        <v>3377</v>
      </c>
      <c r="M1061" s="31" t="s">
        <v>36</v>
      </c>
      <c r="N1061" s="32" t="s">
        <v>1338</v>
      </c>
      <c r="O1061" s="66">
        <v>989463.58</v>
      </c>
      <c r="P1061" s="66">
        <v>174611.22</v>
      </c>
      <c r="Q1061" s="65">
        <v>0</v>
      </c>
      <c r="R1061" s="66"/>
      <c r="S1061" s="65">
        <v>128138</v>
      </c>
      <c r="T1061" s="65">
        <f t="shared" si="17"/>
        <v>1292212.8</v>
      </c>
      <c r="U1061" s="67" t="s">
        <v>505</v>
      </c>
      <c r="V1061" s="67" t="s">
        <v>39</v>
      </c>
      <c r="W1061" s="66">
        <v>606267.57999999996</v>
      </c>
      <c r="X1061" s="68">
        <v>106988.4</v>
      </c>
    </row>
    <row r="1062" spans="1:24" s="92" customFormat="1" ht="45" customHeight="1" x14ac:dyDescent="0.25">
      <c r="A1062" s="90">
        <v>1049</v>
      </c>
      <c r="B1062" s="31" t="s">
        <v>3885</v>
      </c>
      <c r="C1062" s="31">
        <v>144708</v>
      </c>
      <c r="D1062" s="44" t="s">
        <v>3519</v>
      </c>
      <c r="E1062" s="44" t="s">
        <v>3518</v>
      </c>
      <c r="F1062" s="44" t="s">
        <v>3710</v>
      </c>
      <c r="G1062" s="29">
        <v>44462</v>
      </c>
      <c r="H1062" s="29">
        <v>45008</v>
      </c>
      <c r="I1062" s="30">
        <v>85</v>
      </c>
      <c r="J1062" s="31" t="s">
        <v>24</v>
      </c>
      <c r="K1062" s="31" t="s">
        <v>25</v>
      </c>
      <c r="L1062" s="31" t="s">
        <v>3377</v>
      </c>
      <c r="M1062" s="31" t="s">
        <v>36</v>
      </c>
      <c r="N1062" s="32" t="s">
        <v>1338</v>
      </c>
      <c r="O1062" s="66">
        <v>893507.43</v>
      </c>
      <c r="P1062" s="66">
        <v>157677.79</v>
      </c>
      <c r="Q1062" s="65">
        <v>0</v>
      </c>
      <c r="R1062" s="66"/>
      <c r="S1062" s="65">
        <v>140258.01</v>
      </c>
      <c r="T1062" s="65">
        <f t="shared" si="17"/>
        <v>1191443.23</v>
      </c>
      <c r="U1062" s="67" t="s">
        <v>505</v>
      </c>
      <c r="V1062" s="67" t="s">
        <v>39</v>
      </c>
      <c r="W1062" s="66">
        <v>624440.74</v>
      </c>
      <c r="X1062" s="68">
        <v>110195.43</v>
      </c>
    </row>
    <row r="1063" spans="1:24" s="92" customFormat="1" ht="45" customHeight="1" x14ac:dyDescent="0.25">
      <c r="A1063" s="90">
        <v>1050</v>
      </c>
      <c r="B1063" s="31" t="s">
        <v>3885</v>
      </c>
      <c r="C1063" s="31">
        <v>145379</v>
      </c>
      <c r="D1063" s="44" t="s">
        <v>3520</v>
      </c>
      <c r="E1063" s="44" t="s">
        <v>3522</v>
      </c>
      <c r="F1063" s="44" t="s">
        <v>3711</v>
      </c>
      <c r="G1063" s="29">
        <v>44463</v>
      </c>
      <c r="H1063" s="29">
        <v>44828</v>
      </c>
      <c r="I1063" s="30">
        <v>85</v>
      </c>
      <c r="J1063" s="31" t="s">
        <v>326</v>
      </c>
      <c r="K1063" s="31" t="s">
        <v>347</v>
      </c>
      <c r="L1063" s="31" t="s">
        <v>3521</v>
      </c>
      <c r="M1063" s="31" t="s">
        <v>36</v>
      </c>
      <c r="N1063" s="32" t="s">
        <v>1338</v>
      </c>
      <c r="O1063" s="66">
        <v>689576.39</v>
      </c>
      <c r="P1063" s="66">
        <v>105464.63</v>
      </c>
      <c r="Q1063" s="65">
        <v>16225.32</v>
      </c>
      <c r="R1063" s="66"/>
      <c r="S1063" s="65">
        <v>6900</v>
      </c>
      <c r="T1063" s="65">
        <f t="shared" si="17"/>
        <v>818166.34</v>
      </c>
      <c r="U1063" s="67" t="s">
        <v>505</v>
      </c>
      <c r="V1063" s="67" t="s">
        <v>39</v>
      </c>
      <c r="W1063" s="66">
        <v>364285.19</v>
      </c>
      <c r="X1063" s="68">
        <v>55714.21</v>
      </c>
    </row>
    <row r="1064" spans="1:24" s="92" customFormat="1" ht="45" customHeight="1" x14ac:dyDescent="0.25">
      <c r="A1064" s="90">
        <v>1051</v>
      </c>
      <c r="B1064" s="31" t="s">
        <v>3885</v>
      </c>
      <c r="C1064" s="31">
        <v>144313</v>
      </c>
      <c r="D1064" s="44" t="s">
        <v>3525</v>
      </c>
      <c r="E1064" s="44" t="s">
        <v>3526</v>
      </c>
      <c r="F1064" s="44" t="s">
        <v>2743</v>
      </c>
      <c r="G1064" s="29">
        <v>44463</v>
      </c>
      <c r="H1064" s="29">
        <v>44736</v>
      </c>
      <c r="I1064" s="30">
        <v>85</v>
      </c>
      <c r="J1064" s="31" t="s">
        <v>498</v>
      </c>
      <c r="K1064" s="31" t="s">
        <v>759</v>
      </c>
      <c r="L1064" s="31" t="s">
        <v>3530</v>
      </c>
      <c r="M1064" s="31" t="s">
        <v>36</v>
      </c>
      <c r="N1064" s="32" t="s">
        <v>1338</v>
      </c>
      <c r="O1064" s="66">
        <v>243053.82</v>
      </c>
      <c r="P1064" s="66">
        <v>37172.910000000003</v>
      </c>
      <c r="Q1064" s="65">
        <v>5718.93</v>
      </c>
      <c r="R1064" s="66"/>
      <c r="S1064" s="65">
        <v>0</v>
      </c>
      <c r="T1064" s="65">
        <f t="shared" si="17"/>
        <v>285945.65999999997</v>
      </c>
      <c r="U1064" s="67" t="s">
        <v>505</v>
      </c>
      <c r="V1064" s="67" t="s">
        <v>39</v>
      </c>
      <c r="W1064" s="66">
        <v>151021.59</v>
      </c>
      <c r="X1064" s="68">
        <v>23097.41</v>
      </c>
    </row>
    <row r="1065" spans="1:24" s="92" customFormat="1" ht="45" customHeight="1" x14ac:dyDescent="0.25">
      <c r="A1065" s="90">
        <v>1052</v>
      </c>
      <c r="B1065" s="31" t="s">
        <v>3885</v>
      </c>
      <c r="C1065" s="31">
        <v>145015</v>
      </c>
      <c r="D1065" s="44" t="s">
        <v>3523</v>
      </c>
      <c r="E1065" s="44" t="s">
        <v>3527</v>
      </c>
      <c r="F1065" s="44" t="s">
        <v>2154</v>
      </c>
      <c r="G1065" s="29">
        <v>44463</v>
      </c>
      <c r="H1065" s="29">
        <v>45009</v>
      </c>
      <c r="I1065" s="30">
        <v>85</v>
      </c>
      <c r="J1065" s="31" t="s">
        <v>498</v>
      </c>
      <c r="K1065" s="31" t="s">
        <v>499</v>
      </c>
      <c r="L1065" s="31" t="s">
        <v>500</v>
      </c>
      <c r="M1065" s="31" t="s">
        <v>36</v>
      </c>
      <c r="N1065" s="32" t="s">
        <v>1338</v>
      </c>
      <c r="O1065" s="66">
        <v>2034749.72</v>
      </c>
      <c r="P1065" s="66">
        <v>359073.47</v>
      </c>
      <c r="Q1065" s="65">
        <v>0</v>
      </c>
      <c r="R1065" s="66"/>
      <c r="S1065" s="65">
        <v>0</v>
      </c>
      <c r="T1065" s="65">
        <f t="shared" si="17"/>
        <v>2393823.19</v>
      </c>
      <c r="U1065" s="67" t="s">
        <v>505</v>
      </c>
      <c r="V1065" s="67" t="s">
        <v>39</v>
      </c>
      <c r="W1065" s="66">
        <v>0</v>
      </c>
      <c r="X1065" s="68">
        <v>0</v>
      </c>
    </row>
    <row r="1066" spans="1:24" s="92" customFormat="1" ht="45" customHeight="1" x14ac:dyDescent="0.25">
      <c r="A1066" s="90">
        <v>1053</v>
      </c>
      <c r="B1066" s="31" t="s">
        <v>3885</v>
      </c>
      <c r="C1066" s="31">
        <v>145468</v>
      </c>
      <c r="D1066" s="44" t="s">
        <v>3524</v>
      </c>
      <c r="E1066" s="44" t="s">
        <v>3528</v>
      </c>
      <c r="F1066" s="44" t="s">
        <v>2728</v>
      </c>
      <c r="G1066" s="29">
        <v>44463</v>
      </c>
      <c r="H1066" s="29">
        <v>44705</v>
      </c>
      <c r="I1066" s="30">
        <v>85</v>
      </c>
      <c r="J1066" s="31" t="s">
        <v>326</v>
      </c>
      <c r="K1066" s="31" t="s">
        <v>531</v>
      </c>
      <c r="L1066" s="31" t="s">
        <v>3529</v>
      </c>
      <c r="M1066" s="31" t="s">
        <v>36</v>
      </c>
      <c r="N1066" s="32" t="s">
        <v>1338</v>
      </c>
      <c r="O1066" s="66">
        <v>494317.97</v>
      </c>
      <c r="P1066" s="66">
        <v>75601.570000000007</v>
      </c>
      <c r="Q1066" s="65">
        <v>11631.01</v>
      </c>
      <c r="R1066" s="66"/>
      <c r="S1066" s="65">
        <v>24750</v>
      </c>
      <c r="T1066" s="65">
        <f t="shared" si="17"/>
        <v>606300.55000000005</v>
      </c>
      <c r="U1066" s="67" t="s">
        <v>505</v>
      </c>
      <c r="V1066" s="67"/>
      <c r="W1066" s="66">
        <v>276262.84999999998</v>
      </c>
      <c r="X1066" s="68">
        <v>42251.97</v>
      </c>
    </row>
    <row r="1067" spans="1:24" s="92" customFormat="1" ht="45" customHeight="1" x14ac:dyDescent="0.25">
      <c r="A1067" s="90">
        <v>1054</v>
      </c>
      <c r="B1067" s="31" t="s">
        <v>3885</v>
      </c>
      <c r="C1067" s="31">
        <v>144339</v>
      </c>
      <c r="D1067" s="44" t="s">
        <v>3531</v>
      </c>
      <c r="E1067" s="44" t="s">
        <v>3532</v>
      </c>
      <c r="F1067" s="44" t="s">
        <v>2743</v>
      </c>
      <c r="G1067" s="29">
        <v>44463</v>
      </c>
      <c r="H1067" s="29">
        <v>44828</v>
      </c>
      <c r="I1067" s="30">
        <v>85</v>
      </c>
      <c r="J1067" s="31" t="s">
        <v>24</v>
      </c>
      <c r="K1067" s="31" t="s">
        <v>796</v>
      </c>
      <c r="L1067" s="31" t="s">
        <v>3533</v>
      </c>
      <c r="M1067" s="31" t="s">
        <v>36</v>
      </c>
      <c r="N1067" s="32" t="s">
        <v>1338</v>
      </c>
      <c r="O1067" s="66">
        <v>752813.86</v>
      </c>
      <c r="P1067" s="66">
        <v>115136.22</v>
      </c>
      <c r="Q1067" s="65">
        <v>17713.28</v>
      </c>
      <c r="R1067" s="66"/>
      <c r="S1067" s="65">
        <v>6900</v>
      </c>
      <c r="T1067" s="65">
        <f t="shared" si="17"/>
        <v>892563.36</v>
      </c>
      <c r="U1067" s="67" t="s">
        <v>505</v>
      </c>
      <c r="V1067" s="67"/>
      <c r="W1067" s="66">
        <v>534658.99</v>
      </c>
      <c r="X1067" s="68">
        <v>81771.37</v>
      </c>
    </row>
    <row r="1068" spans="1:24" s="92" customFormat="1" ht="45" customHeight="1" x14ac:dyDescent="0.25">
      <c r="A1068" s="90">
        <v>1055</v>
      </c>
      <c r="B1068" s="31" t="s">
        <v>3885</v>
      </c>
      <c r="C1068" s="31">
        <v>144857</v>
      </c>
      <c r="D1068" s="44" t="s">
        <v>3534</v>
      </c>
      <c r="E1068" s="44" t="s">
        <v>3538</v>
      </c>
      <c r="F1068" s="44" t="s">
        <v>3712</v>
      </c>
      <c r="G1068" s="29">
        <v>44463</v>
      </c>
      <c r="H1068" s="29">
        <v>44828</v>
      </c>
      <c r="I1068" s="30">
        <v>85</v>
      </c>
      <c r="J1068" s="31" t="s">
        <v>308</v>
      </c>
      <c r="K1068" s="31" t="s">
        <v>1176</v>
      </c>
      <c r="L1068" s="31" t="s">
        <v>3543</v>
      </c>
      <c r="M1068" s="31" t="s">
        <v>36</v>
      </c>
      <c r="N1068" s="32" t="s">
        <v>1338</v>
      </c>
      <c r="O1068" s="66">
        <v>265021.31</v>
      </c>
      <c r="P1068" s="66">
        <v>40532.67</v>
      </c>
      <c r="Q1068" s="65">
        <v>6235.8</v>
      </c>
      <c r="R1068" s="66"/>
      <c r="S1068" s="65">
        <v>29750</v>
      </c>
      <c r="T1068" s="65">
        <f t="shared" si="17"/>
        <v>341539.77999999997</v>
      </c>
      <c r="U1068" s="67" t="s">
        <v>505</v>
      </c>
      <c r="V1068" s="67" t="s">
        <v>39</v>
      </c>
      <c r="W1068" s="66">
        <v>201678.35</v>
      </c>
      <c r="X1068" s="68">
        <v>30844.93</v>
      </c>
    </row>
    <row r="1069" spans="1:24" s="92" customFormat="1" ht="45" customHeight="1" x14ac:dyDescent="0.25">
      <c r="A1069" s="90">
        <v>1056</v>
      </c>
      <c r="B1069" s="31" t="s">
        <v>3885</v>
      </c>
      <c r="C1069" s="31">
        <v>144374</v>
      </c>
      <c r="D1069" s="44" t="s">
        <v>3536</v>
      </c>
      <c r="E1069" s="44" t="s">
        <v>3539</v>
      </c>
      <c r="F1069" s="44" t="s">
        <v>2743</v>
      </c>
      <c r="G1069" s="29">
        <v>44463</v>
      </c>
      <c r="H1069" s="29">
        <v>44919</v>
      </c>
      <c r="I1069" s="30">
        <v>85</v>
      </c>
      <c r="J1069" s="31" t="s">
        <v>498</v>
      </c>
      <c r="K1069" s="31" t="s">
        <v>759</v>
      </c>
      <c r="L1069" s="31" t="s">
        <v>3544</v>
      </c>
      <c r="M1069" s="31" t="s">
        <v>36</v>
      </c>
      <c r="N1069" s="32" t="s">
        <v>1338</v>
      </c>
      <c r="O1069" s="66">
        <v>1285816.1399999999</v>
      </c>
      <c r="P1069" s="66">
        <v>196654.22</v>
      </c>
      <c r="Q1069" s="65">
        <v>30254.5</v>
      </c>
      <c r="R1069" s="66"/>
      <c r="S1069" s="65">
        <v>12649.84</v>
      </c>
      <c r="T1069" s="65">
        <f t="shared" si="17"/>
        <v>1525374.7</v>
      </c>
      <c r="U1069" s="67" t="s">
        <v>505</v>
      </c>
      <c r="V1069" s="67" t="s">
        <v>39</v>
      </c>
      <c r="W1069" s="66">
        <v>839342.06</v>
      </c>
      <c r="X1069" s="68">
        <v>128369.96</v>
      </c>
    </row>
    <row r="1070" spans="1:24" s="92" customFormat="1" ht="45" customHeight="1" x14ac:dyDescent="0.25">
      <c r="A1070" s="90">
        <v>1057</v>
      </c>
      <c r="B1070" s="31" t="s">
        <v>3885</v>
      </c>
      <c r="C1070" s="31">
        <v>145727</v>
      </c>
      <c r="D1070" s="44" t="s">
        <v>3535</v>
      </c>
      <c r="E1070" s="44" t="s">
        <v>3540</v>
      </c>
      <c r="F1070" s="44" t="s">
        <v>3713</v>
      </c>
      <c r="G1070" s="29">
        <v>44463</v>
      </c>
      <c r="H1070" s="29">
        <v>45070</v>
      </c>
      <c r="I1070" s="30">
        <v>85</v>
      </c>
      <c r="J1070" s="31" t="s">
        <v>498</v>
      </c>
      <c r="K1070" s="31" t="s">
        <v>759</v>
      </c>
      <c r="L1070" s="31" t="s">
        <v>3542</v>
      </c>
      <c r="M1070" s="31" t="s">
        <v>36</v>
      </c>
      <c r="N1070" s="32" t="s">
        <v>1338</v>
      </c>
      <c r="O1070" s="66">
        <v>276176.15999999997</v>
      </c>
      <c r="P1070" s="66">
        <v>42238.7</v>
      </c>
      <c r="Q1070" s="65">
        <v>6498.27</v>
      </c>
      <c r="R1070" s="66"/>
      <c r="S1070" s="65">
        <v>44030</v>
      </c>
      <c r="T1070" s="65">
        <f t="shared" si="17"/>
        <v>368943.13</v>
      </c>
      <c r="U1070" s="67" t="s">
        <v>38</v>
      </c>
      <c r="V1070" s="67" t="s">
        <v>44</v>
      </c>
      <c r="W1070" s="66">
        <v>0</v>
      </c>
      <c r="X1070" s="68">
        <v>0</v>
      </c>
    </row>
    <row r="1071" spans="1:24" s="92" customFormat="1" ht="45" customHeight="1" x14ac:dyDescent="0.25">
      <c r="A1071" s="90">
        <v>1058</v>
      </c>
      <c r="B1071" s="31" t="s">
        <v>3885</v>
      </c>
      <c r="C1071" s="31">
        <v>144232</v>
      </c>
      <c r="D1071" s="44" t="s">
        <v>3537</v>
      </c>
      <c r="E1071" s="44" t="s">
        <v>3541</v>
      </c>
      <c r="F1071" s="44" t="s">
        <v>2743</v>
      </c>
      <c r="G1071" s="29">
        <v>44463</v>
      </c>
      <c r="H1071" s="29">
        <v>44919</v>
      </c>
      <c r="I1071" s="30">
        <v>85</v>
      </c>
      <c r="J1071" s="31" t="s">
        <v>34</v>
      </c>
      <c r="K1071" s="31" t="s">
        <v>2400</v>
      </c>
      <c r="L1071" s="31" t="s">
        <v>3545</v>
      </c>
      <c r="M1071" s="31" t="s">
        <v>36</v>
      </c>
      <c r="N1071" s="32" t="s">
        <v>1338</v>
      </c>
      <c r="O1071" s="66">
        <v>244184.08</v>
      </c>
      <c r="P1071" s="66">
        <v>37345.79</v>
      </c>
      <c r="Q1071" s="65">
        <v>5745.52</v>
      </c>
      <c r="R1071" s="66"/>
      <c r="S1071" s="65">
        <v>6900</v>
      </c>
      <c r="T1071" s="65">
        <f t="shared" si="17"/>
        <v>294175.39</v>
      </c>
      <c r="U1071" s="67" t="s">
        <v>505</v>
      </c>
      <c r="V1071" s="67" t="s">
        <v>39</v>
      </c>
      <c r="W1071" s="66">
        <v>182543.84</v>
      </c>
      <c r="X1071" s="68">
        <v>27918.46</v>
      </c>
    </row>
    <row r="1072" spans="1:24" s="92" customFormat="1" ht="45" customHeight="1" x14ac:dyDescent="0.25">
      <c r="A1072" s="90">
        <v>1059</v>
      </c>
      <c r="B1072" s="31" t="s">
        <v>3885</v>
      </c>
      <c r="C1072" s="31">
        <v>144593</v>
      </c>
      <c r="D1072" s="44" t="s">
        <v>3546</v>
      </c>
      <c r="E1072" s="44" t="s">
        <v>3547</v>
      </c>
      <c r="F1072" s="44" t="s">
        <v>3714</v>
      </c>
      <c r="G1072" s="29">
        <v>44463</v>
      </c>
      <c r="H1072" s="29">
        <v>44919</v>
      </c>
      <c r="I1072" s="30">
        <v>85</v>
      </c>
      <c r="J1072" s="31" t="s">
        <v>24</v>
      </c>
      <c r="K1072" s="31" t="s">
        <v>25</v>
      </c>
      <c r="L1072" s="31" t="s">
        <v>3377</v>
      </c>
      <c r="M1072" s="31" t="s">
        <v>36</v>
      </c>
      <c r="N1072" s="32" t="s">
        <v>1338</v>
      </c>
      <c r="O1072" s="66">
        <v>573800.09</v>
      </c>
      <c r="P1072" s="66">
        <v>101258.84</v>
      </c>
      <c r="Q1072" s="65">
        <v>0</v>
      </c>
      <c r="R1072" s="66"/>
      <c r="S1072" s="65">
        <v>55326</v>
      </c>
      <c r="T1072" s="65">
        <f t="shared" si="17"/>
        <v>730384.92999999993</v>
      </c>
      <c r="U1072" s="67" t="s">
        <v>505</v>
      </c>
      <c r="V1072" s="67" t="s">
        <v>39</v>
      </c>
      <c r="W1072" s="66">
        <v>372763.49</v>
      </c>
      <c r="X1072" s="68">
        <v>65781.789999999994</v>
      </c>
    </row>
    <row r="1073" spans="1:24" s="92" customFormat="1" ht="45" customHeight="1" x14ac:dyDescent="0.25">
      <c r="A1073" s="90">
        <v>1060</v>
      </c>
      <c r="B1073" s="31" t="s">
        <v>3885</v>
      </c>
      <c r="C1073" s="31">
        <v>144480</v>
      </c>
      <c r="D1073" s="44" t="s">
        <v>3548</v>
      </c>
      <c r="E1073" s="44" t="s">
        <v>3551</v>
      </c>
      <c r="F1073" s="44" t="s">
        <v>3715</v>
      </c>
      <c r="G1073" s="29">
        <v>44463</v>
      </c>
      <c r="H1073" s="29">
        <v>44736</v>
      </c>
      <c r="I1073" s="30">
        <v>85</v>
      </c>
      <c r="J1073" s="31" t="s">
        <v>2278</v>
      </c>
      <c r="K1073" s="31" t="s">
        <v>823</v>
      </c>
      <c r="L1073" s="31" t="s">
        <v>3554</v>
      </c>
      <c r="M1073" s="31" t="s">
        <v>36</v>
      </c>
      <c r="N1073" s="32" t="s">
        <v>1338</v>
      </c>
      <c r="O1073" s="66">
        <v>301598.7</v>
      </c>
      <c r="P1073" s="66">
        <v>46126.86</v>
      </c>
      <c r="Q1073" s="65">
        <v>7096.44</v>
      </c>
      <c r="R1073" s="66"/>
      <c r="S1073" s="65">
        <v>10950</v>
      </c>
      <c r="T1073" s="65">
        <f t="shared" si="17"/>
        <v>365772</v>
      </c>
      <c r="U1073" s="67" t="s">
        <v>505</v>
      </c>
      <c r="V1073" s="67" t="s">
        <v>39</v>
      </c>
      <c r="W1073" s="66">
        <v>185232.08</v>
      </c>
      <c r="X1073" s="68">
        <v>28329.61</v>
      </c>
    </row>
    <row r="1074" spans="1:24" s="92" customFormat="1" ht="45" customHeight="1" x14ac:dyDescent="0.25">
      <c r="A1074" s="90">
        <v>1061</v>
      </c>
      <c r="B1074" s="31" t="s">
        <v>3885</v>
      </c>
      <c r="C1074" s="31">
        <v>145651</v>
      </c>
      <c r="D1074" s="44" t="s">
        <v>3549</v>
      </c>
      <c r="E1074" s="44" t="s">
        <v>3552</v>
      </c>
      <c r="F1074" s="44" t="s">
        <v>2248</v>
      </c>
      <c r="G1074" s="29">
        <v>44463</v>
      </c>
      <c r="H1074" s="29">
        <v>45009</v>
      </c>
      <c r="I1074" s="30">
        <v>85</v>
      </c>
      <c r="J1074" s="31" t="s">
        <v>308</v>
      </c>
      <c r="K1074" s="31" t="s">
        <v>309</v>
      </c>
      <c r="L1074" s="31" t="s">
        <v>3555</v>
      </c>
      <c r="M1074" s="31" t="s">
        <v>36</v>
      </c>
      <c r="N1074" s="32" t="s">
        <v>1338</v>
      </c>
      <c r="O1074" s="66">
        <v>518091.01</v>
      </c>
      <c r="P1074" s="66">
        <v>79237.45</v>
      </c>
      <c r="Q1074" s="65">
        <v>12190.38</v>
      </c>
      <c r="R1074" s="66"/>
      <c r="S1074" s="65">
        <v>25942</v>
      </c>
      <c r="T1074" s="65">
        <f t="shared" si="17"/>
        <v>635460.84</v>
      </c>
      <c r="U1074" s="67" t="s">
        <v>505</v>
      </c>
      <c r="V1074" s="67" t="s">
        <v>3932</v>
      </c>
      <c r="W1074" s="66">
        <v>0</v>
      </c>
      <c r="X1074" s="68">
        <v>0</v>
      </c>
    </row>
    <row r="1075" spans="1:24" s="92" customFormat="1" ht="45" customHeight="1" x14ac:dyDescent="0.25">
      <c r="A1075" s="90">
        <v>1062</v>
      </c>
      <c r="B1075" s="31" t="s">
        <v>3885</v>
      </c>
      <c r="C1075" s="31">
        <v>145643</v>
      </c>
      <c r="D1075" s="44" t="s">
        <v>3550</v>
      </c>
      <c r="E1075" s="44" t="s">
        <v>3553</v>
      </c>
      <c r="F1075" s="44" t="s">
        <v>2248</v>
      </c>
      <c r="G1075" s="29">
        <v>44463</v>
      </c>
      <c r="H1075" s="29">
        <v>44766</v>
      </c>
      <c r="I1075" s="30">
        <v>85</v>
      </c>
      <c r="J1075" s="31" t="s">
        <v>308</v>
      </c>
      <c r="K1075" s="31" t="s">
        <v>714</v>
      </c>
      <c r="L1075" s="31" t="s">
        <v>3556</v>
      </c>
      <c r="M1075" s="31" t="s">
        <v>36</v>
      </c>
      <c r="N1075" s="32" t="s">
        <v>1338</v>
      </c>
      <c r="O1075" s="66">
        <v>362762.51</v>
      </c>
      <c r="P1075" s="66">
        <v>55481.32</v>
      </c>
      <c r="Q1075" s="65">
        <v>8535.59</v>
      </c>
      <c r="R1075" s="66"/>
      <c r="S1075" s="65">
        <v>28322</v>
      </c>
      <c r="T1075" s="65">
        <f t="shared" si="17"/>
        <v>455101.42000000004</v>
      </c>
      <c r="U1075" s="67" t="s">
        <v>505</v>
      </c>
      <c r="V1075" s="67"/>
      <c r="W1075" s="66">
        <v>214872.7</v>
      </c>
      <c r="X1075" s="68">
        <v>32862.89</v>
      </c>
    </row>
    <row r="1076" spans="1:24" s="92" customFormat="1" ht="45" customHeight="1" x14ac:dyDescent="0.25">
      <c r="A1076" s="90">
        <v>1063</v>
      </c>
      <c r="B1076" s="31" t="s">
        <v>3885</v>
      </c>
      <c r="C1076" s="31">
        <v>144920</v>
      </c>
      <c r="D1076" s="44" t="s">
        <v>3559</v>
      </c>
      <c r="E1076" s="44" t="s">
        <v>3560</v>
      </c>
      <c r="F1076" s="44" t="s">
        <v>3716</v>
      </c>
      <c r="G1076" s="29">
        <v>44463</v>
      </c>
      <c r="H1076" s="29">
        <v>44919</v>
      </c>
      <c r="I1076" s="30">
        <v>85</v>
      </c>
      <c r="J1076" s="31" t="s">
        <v>541</v>
      </c>
      <c r="K1076" s="31" t="s">
        <v>819</v>
      </c>
      <c r="L1076" s="31" t="s">
        <v>2441</v>
      </c>
      <c r="M1076" s="31" t="s">
        <v>36</v>
      </c>
      <c r="N1076" s="32" t="s">
        <v>1338</v>
      </c>
      <c r="O1076" s="66">
        <v>1616167.9</v>
      </c>
      <c r="P1076" s="66">
        <v>285206.09999999998</v>
      </c>
      <c r="Q1076" s="65">
        <v>0</v>
      </c>
      <c r="R1076" s="66"/>
      <c r="S1076" s="65">
        <v>54500</v>
      </c>
      <c r="T1076" s="65">
        <f t="shared" si="17"/>
        <v>1955874</v>
      </c>
      <c r="U1076" s="67" t="s">
        <v>505</v>
      </c>
      <c r="V1076" s="67" t="s">
        <v>44</v>
      </c>
      <c r="W1076" s="66">
        <v>899668.83</v>
      </c>
      <c r="X1076" s="68">
        <v>158765.09</v>
      </c>
    </row>
    <row r="1077" spans="1:24" s="92" customFormat="1" ht="45" customHeight="1" x14ac:dyDescent="0.25">
      <c r="A1077" s="90">
        <v>1064</v>
      </c>
      <c r="B1077" s="31" t="s">
        <v>3885</v>
      </c>
      <c r="C1077" s="31">
        <v>144958</v>
      </c>
      <c r="D1077" s="44" t="s">
        <v>3557</v>
      </c>
      <c r="E1077" s="44" t="s">
        <v>3561</v>
      </c>
      <c r="F1077" s="44" t="s">
        <v>2154</v>
      </c>
      <c r="G1077" s="29">
        <v>44463</v>
      </c>
      <c r="H1077" s="29">
        <v>45192</v>
      </c>
      <c r="I1077" s="30">
        <v>85</v>
      </c>
      <c r="J1077" s="31" t="s">
        <v>498</v>
      </c>
      <c r="K1077" s="31" t="s">
        <v>759</v>
      </c>
      <c r="L1077" s="31" t="s">
        <v>2044</v>
      </c>
      <c r="M1077" s="31" t="s">
        <v>36</v>
      </c>
      <c r="N1077" s="32" t="s">
        <v>1338</v>
      </c>
      <c r="O1077" s="66">
        <v>839313.27</v>
      </c>
      <c r="P1077" s="66">
        <v>148114.10999999999</v>
      </c>
      <c r="Q1077" s="65">
        <v>0</v>
      </c>
      <c r="R1077" s="66"/>
      <c r="S1077" s="65">
        <v>0</v>
      </c>
      <c r="T1077" s="65">
        <f t="shared" si="17"/>
        <v>987427.38</v>
      </c>
      <c r="U1077" s="67" t="s">
        <v>38</v>
      </c>
      <c r="V1077" s="67" t="s">
        <v>39</v>
      </c>
      <c r="W1077" s="66">
        <v>0</v>
      </c>
      <c r="X1077" s="68">
        <v>0</v>
      </c>
    </row>
    <row r="1078" spans="1:24" s="92" customFormat="1" ht="45" customHeight="1" x14ac:dyDescent="0.25">
      <c r="A1078" s="90">
        <v>1065</v>
      </c>
      <c r="B1078" s="31" t="s">
        <v>3885</v>
      </c>
      <c r="C1078" s="31">
        <v>144257</v>
      </c>
      <c r="D1078" s="44" t="s">
        <v>3558</v>
      </c>
      <c r="E1078" s="44" t="s">
        <v>3562</v>
      </c>
      <c r="F1078" s="44" t="s">
        <v>3717</v>
      </c>
      <c r="G1078" s="29">
        <v>44463</v>
      </c>
      <c r="H1078" s="29">
        <v>44919</v>
      </c>
      <c r="I1078" s="30">
        <v>85</v>
      </c>
      <c r="J1078" s="31" t="s">
        <v>541</v>
      </c>
      <c r="K1078" s="31" t="s">
        <v>819</v>
      </c>
      <c r="L1078" s="31" t="s">
        <v>2441</v>
      </c>
      <c r="M1078" s="31" t="s">
        <v>36</v>
      </c>
      <c r="N1078" s="32" t="s">
        <v>1338</v>
      </c>
      <c r="O1078" s="66">
        <v>1665178.52</v>
      </c>
      <c r="P1078" s="66">
        <v>293855.03000000003</v>
      </c>
      <c r="Q1078" s="65">
        <v>0</v>
      </c>
      <c r="R1078" s="66"/>
      <c r="S1078" s="65">
        <v>54500</v>
      </c>
      <c r="T1078" s="65">
        <f t="shared" si="17"/>
        <v>2013533.55</v>
      </c>
      <c r="U1078" s="67" t="s">
        <v>505</v>
      </c>
      <c r="V1078" s="67" t="s">
        <v>39</v>
      </c>
      <c r="W1078" s="66">
        <v>916740.06</v>
      </c>
      <c r="X1078" s="68">
        <v>161777.66</v>
      </c>
    </row>
    <row r="1079" spans="1:24" s="92" customFormat="1" ht="45" customHeight="1" x14ac:dyDescent="0.25">
      <c r="A1079" s="90">
        <v>1066</v>
      </c>
      <c r="B1079" s="31" t="s">
        <v>1517</v>
      </c>
      <c r="C1079" s="31">
        <v>120499</v>
      </c>
      <c r="D1079" s="44" t="s">
        <v>3587</v>
      </c>
      <c r="E1079" s="44" t="s">
        <v>3588</v>
      </c>
      <c r="F1079" s="44" t="s">
        <v>3718</v>
      </c>
      <c r="G1079" s="29">
        <v>44466</v>
      </c>
      <c r="H1079" s="29">
        <v>45291</v>
      </c>
      <c r="I1079" s="30">
        <v>85</v>
      </c>
      <c r="J1079" s="31" t="s">
        <v>24</v>
      </c>
      <c r="K1079" s="31" t="s">
        <v>727</v>
      </c>
      <c r="L1079" s="31" t="s">
        <v>3589</v>
      </c>
      <c r="M1079" s="31" t="s">
        <v>27</v>
      </c>
      <c r="N1079" s="32" t="s">
        <v>199</v>
      </c>
      <c r="O1079" s="66">
        <v>5517429.6799999997</v>
      </c>
      <c r="P1079" s="66">
        <v>973664.06</v>
      </c>
      <c r="Q1079" s="65">
        <v>4309468.75</v>
      </c>
      <c r="R1079" s="66"/>
      <c r="S1079" s="65">
        <v>1484264.99</v>
      </c>
      <c r="T1079" s="65">
        <f t="shared" si="17"/>
        <v>12284827.48</v>
      </c>
      <c r="U1079" s="67" t="s">
        <v>38</v>
      </c>
      <c r="V1079" s="67"/>
      <c r="W1079" s="66">
        <v>2163466.48</v>
      </c>
      <c r="X1079" s="68">
        <v>381788.18</v>
      </c>
    </row>
    <row r="1080" spans="1:24" s="92" customFormat="1" ht="45" customHeight="1" x14ac:dyDescent="0.25">
      <c r="A1080" s="90">
        <v>1067</v>
      </c>
      <c r="B1080" s="31" t="s">
        <v>1415</v>
      </c>
      <c r="C1080" s="31">
        <v>125142</v>
      </c>
      <c r="D1080" s="44" t="s">
        <v>3590</v>
      </c>
      <c r="E1080" s="44" t="s">
        <v>3591</v>
      </c>
      <c r="F1080" s="44" t="s">
        <v>3719</v>
      </c>
      <c r="G1080" s="29">
        <v>44466</v>
      </c>
      <c r="H1080" s="29">
        <v>45196</v>
      </c>
      <c r="I1080" s="30">
        <v>85</v>
      </c>
      <c r="J1080" s="31" t="s">
        <v>498</v>
      </c>
      <c r="K1080" s="31" t="s">
        <v>569</v>
      </c>
      <c r="L1080" s="31" t="s">
        <v>570</v>
      </c>
      <c r="M1080" s="31" t="s">
        <v>36</v>
      </c>
      <c r="N1080" s="32" t="s">
        <v>168</v>
      </c>
      <c r="O1080" s="66">
        <v>4199933.1100000003</v>
      </c>
      <c r="P1080" s="66">
        <v>741164.66</v>
      </c>
      <c r="Q1080" s="65">
        <v>0</v>
      </c>
      <c r="R1080" s="66"/>
      <c r="S1080" s="65">
        <v>11900</v>
      </c>
      <c r="T1080" s="65">
        <f t="shared" si="17"/>
        <v>4952997.7700000005</v>
      </c>
      <c r="U1080" s="67" t="s">
        <v>38</v>
      </c>
      <c r="V1080" s="67" t="s">
        <v>3932</v>
      </c>
      <c r="W1080" s="66">
        <v>0</v>
      </c>
      <c r="X1080" s="68">
        <v>0</v>
      </c>
    </row>
    <row r="1081" spans="1:24" s="92" customFormat="1" ht="45" customHeight="1" x14ac:dyDescent="0.25">
      <c r="A1081" s="90">
        <v>1068</v>
      </c>
      <c r="B1081" s="31" t="s">
        <v>1517</v>
      </c>
      <c r="C1081" s="31">
        <v>120419</v>
      </c>
      <c r="D1081" s="44" t="s">
        <v>3592</v>
      </c>
      <c r="E1081" s="44" t="s">
        <v>3593</v>
      </c>
      <c r="F1081" s="44" t="s">
        <v>3720</v>
      </c>
      <c r="G1081" s="29">
        <v>44466</v>
      </c>
      <c r="H1081" s="29">
        <v>45291</v>
      </c>
      <c r="I1081" s="30">
        <v>85</v>
      </c>
      <c r="J1081" s="31" t="s">
        <v>2278</v>
      </c>
      <c r="K1081" s="31" t="s">
        <v>555</v>
      </c>
      <c r="L1081" s="31" t="s">
        <v>3308</v>
      </c>
      <c r="M1081" s="31" t="s">
        <v>27</v>
      </c>
      <c r="N1081" s="32" t="s">
        <v>199</v>
      </c>
      <c r="O1081" s="66">
        <v>14209302.310000001</v>
      </c>
      <c r="P1081" s="66">
        <v>2507523.94</v>
      </c>
      <c r="Q1081" s="65">
        <v>3769327.5</v>
      </c>
      <c r="R1081" s="66"/>
      <c r="S1081" s="65">
        <v>1266472.3999999999</v>
      </c>
      <c r="T1081" s="65">
        <f t="shared" si="17"/>
        <v>21752626.149999999</v>
      </c>
      <c r="U1081" s="67" t="s">
        <v>38</v>
      </c>
      <c r="V1081" s="67"/>
      <c r="W1081" s="66">
        <v>9471583.2299999986</v>
      </c>
      <c r="X1081" s="68">
        <v>1494985.27</v>
      </c>
    </row>
    <row r="1082" spans="1:24" s="92" customFormat="1" ht="45" customHeight="1" x14ac:dyDescent="0.25">
      <c r="A1082" s="90">
        <v>1069</v>
      </c>
      <c r="B1082" s="31" t="s">
        <v>1704</v>
      </c>
      <c r="C1082" s="31">
        <v>128019</v>
      </c>
      <c r="D1082" s="44" t="s">
        <v>3586</v>
      </c>
      <c r="E1082" s="44" t="s">
        <v>3029</v>
      </c>
      <c r="F1082" s="44" t="s">
        <v>3721</v>
      </c>
      <c r="G1082" s="29">
        <v>44466</v>
      </c>
      <c r="H1082" s="29">
        <v>45291</v>
      </c>
      <c r="I1082" s="30">
        <v>85</v>
      </c>
      <c r="J1082" s="31" t="s">
        <v>34</v>
      </c>
      <c r="K1082" s="31" t="s">
        <v>35</v>
      </c>
      <c r="L1082" s="31" t="s">
        <v>35</v>
      </c>
      <c r="M1082" s="31" t="s">
        <v>36</v>
      </c>
      <c r="N1082" s="32" t="s">
        <v>168</v>
      </c>
      <c r="O1082" s="66">
        <v>25916278.329999998</v>
      </c>
      <c r="P1082" s="66">
        <v>4573460.88</v>
      </c>
      <c r="Q1082" s="65">
        <v>0</v>
      </c>
      <c r="R1082" s="66"/>
      <c r="S1082" s="65">
        <v>5268202.9400000004</v>
      </c>
      <c r="T1082" s="65">
        <f t="shared" si="17"/>
        <v>35757942.149999999</v>
      </c>
      <c r="U1082" s="67" t="s">
        <v>38</v>
      </c>
      <c r="V1082" s="67"/>
      <c r="W1082" s="66">
        <v>1145857.8</v>
      </c>
      <c r="X1082" s="68">
        <v>202210.2</v>
      </c>
    </row>
    <row r="1083" spans="1:24" s="92" customFormat="1" ht="45" customHeight="1" x14ac:dyDescent="0.25">
      <c r="A1083" s="90">
        <v>1070</v>
      </c>
      <c r="B1083" s="31" t="s">
        <v>1517</v>
      </c>
      <c r="C1083" s="31">
        <v>121596</v>
      </c>
      <c r="D1083" s="44" t="s">
        <v>3594</v>
      </c>
      <c r="E1083" s="44" t="s">
        <v>3596</v>
      </c>
      <c r="F1083" s="44" t="s">
        <v>3723</v>
      </c>
      <c r="G1083" s="29">
        <v>44466</v>
      </c>
      <c r="H1083" s="29">
        <v>45291</v>
      </c>
      <c r="I1083" s="30">
        <v>85</v>
      </c>
      <c r="J1083" s="31" t="s">
        <v>2278</v>
      </c>
      <c r="K1083" s="31" t="s">
        <v>483</v>
      </c>
      <c r="L1083" s="31" t="s">
        <v>3722</v>
      </c>
      <c r="M1083" s="31" t="s">
        <v>27</v>
      </c>
      <c r="N1083" s="32" t="s">
        <v>199</v>
      </c>
      <c r="O1083" s="66">
        <v>18656488.5</v>
      </c>
      <c r="P1083" s="66">
        <v>3292321.5</v>
      </c>
      <c r="Q1083" s="65">
        <v>5149952.5</v>
      </c>
      <c r="R1083" s="66"/>
      <c r="S1083" s="65">
        <v>2223947</v>
      </c>
      <c r="T1083" s="65">
        <f t="shared" si="17"/>
        <v>29322709.5</v>
      </c>
      <c r="U1083" s="67" t="s">
        <v>38</v>
      </c>
      <c r="V1083" s="67"/>
      <c r="W1083" s="66">
        <v>10216588.35</v>
      </c>
      <c r="X1083" s="68">
        <v>1670574.4</v>
      </c>
    </row>
    <row r="1084" spans="1:24" s="92" customFormat="1" ht="45" customHeight="1" x14ac:dyDescent="0.25">
      <c r="A1084" s="90">
        <v>1071</v>
      </c>
      <c r="B1084" s="31" t="s">
        <v>1491</v>
      </c>
      <c r="C1084" s="31">
        <v>122226</v>
      </c>
      <c r="D1084" s="44" t="s">
        <v>3595</v>
      </c>
      <c r="E1084" s="44" t="s">
        <v>3597</v>
      </c>
      <c r="F1084" s="44" t="s">
        <v>3724</v>
      </c>
      <c r="G1084" s="29">
        <v>44466</v>
      </c>
      <c r="H1084" s="29">
        <v>45291</v>
      </c>
      <c r="I1084" s="30">
        <v>80</v>
      </c>
      <c r="J1084" s="31" t="s">
        <v>42</v>
      </c>
      <c r="K1084" s="31" t="s">
        <v>43</v>
      </c>
      <c r="L1084" s="31" t="s">
        <v>43</v>
      </c>
      <c r="M1084" s="31" t="s">
        <v>27</v>
      </c>
      <c r="N1084" s="32" t="s">
        <v>199</v>
      </c>
      <c r="O1084" s="66">
        <v>17508467.600000001</v>
      </c>
      <c r="P1084" s="66">
        <v>4377116.9000000004</v>
      </c>
      <c r="Q1084" s="65">
        <v>5856318</v>
      </c>
      <c r="R1084" s="66"/>
      <c r="S1084" s="65">
        <v>1344663.48</v>
      </c>
      <c r="T1084" s="65">
        <f t="shared" si="17"/>
        <v>29086565.98</v>
      </c>
      <c r="U1084" s="67" t="s">
        <v>38</v>
      </c>
      <c r="V1084" s="67"/>
      <c r="W1084" s="66">
        <v>6730632.6000000006</v>
      </c>
      <c r="X1084" s="68">
        <v>1682658.15</v>
      </c>
    </row>
    <row r="1085" spans="1:24" s="92" customFormat="1" ht="45" customHeight="1" x14ac:dyDescent="0.25">
      <c r="A1085" s="90">
        <v>1072</v>
      </c>
      <c r="B1085" s="31" t="s">
        <v>1517</v>
      </c>
      <c r="C1085" s="31">
        <v>123392</v>
      </c>
      <c r="D1085" s="44" t="s">
        <v>3598</v>
      </c>
      <c r="E1085" s="44" t="s">
        <v>3600</v>
      </c>
      <c r="F1085" s="44" t="s">
        <v>3725</v>
      </c>
      <c r="G1085" s="29">
        <v>44466</v>
      </c>
      <c r="H1085" s="29">
        <v>45291</v>
      </c>
      <c r="I1085" s="30">
        <v>85</v>
      </c>
      <c r="J1085" s="31" t="s">
        <v>308</v>
      </c>
      <c r="K1085" s="31" t="s">
        <v>3726</v>
      </c>
      <c r="L1085" s="31" t="s">
        <v>3727</v>
      </c>
      <c r="M1085" s="31" t="s">
        <v>27</v>
      </c>
      <c r="N1085" s="32" t="s">
        <v>199</v>
      </c>
      <c r="O1085" s="66">
        <v>10911175.960000001</v>
      </c>
      <c r="P1085" s="66">
        <v>1925501.64</v>
      </c>
      <c r="Q1085" s="65">
        <v>4247147.71</v>
      </c>
      <c r="R1085" s="66"/>
      <c r="S1085" s="65">
        <v>2222755.67</v>
      </c>
      <c r="T1085" s="65">
        <f t="shared" si="17"/>
        <v>19306580.980000004</v>
      </c>
      <c r="U1085" s="67" t="s">
        <v>38</v>
      </c>
      <c r="V1085" s="67"/>
      <c r="W1085" s="66">
        <v>5575970.0700000003</v>
      </c>
      <c r="X1085" s="68">
        <v>504543.17999999993</v>
      </c>
    </row>
    <row r="1086" spans="1:24" s="92" customFormat="1" ht="45" customHeight="1" x14ac:dyDescent="0.25">
      <c r="A1086" s="90">
        <v>1073</v>
      </c>
      <c r="B1086" s="31" t="s">
        <v>1704</v>
      </c>
      <c r="C1086" s="31">
        <v>126084</v>
      </c>
      <c r="D1086" s="44" t="s">
        <v>3599</v>
      </c>
      <c r="E1086" s="44" t="s">
        <v>3601</v>
      </c>
      <c r="F1086" s="44" t="s">
        <v>3728</v>
      </c>
      <c r="G1086" s="29">
        <v>44466</v>
      </c>
      <c r="H1086" s="29">
        <v>45291</v>
      </c>
      <c r="I1086" s="30">
        <v>85</v>
      </c>
      <c r="J1086" s="31" t="s">
        <v>34</v>
      </c>
      <c r="K1086" s="31" t="s">
        <v>828</v>
      </c>
      <c r="L1086" s="31" t="s">
        <v>829</v>
      </c>
      <c r="M1086" s="31" t="s">
        <v>36</v>
      </c>
      <c r="N1086" s="32" t="s">
        <v>168</v>
      </c>
      <c r="O1086" s="66">
        <v>20589510.879999999</v>
      </c>
      <c r="P1086" s="66">
        <v>3633443.09</v>
      </c>
      <c r="Q1086" s="65">
        <v>0</v>
      </c>
      <c r="R1086" s="66"/>
      <c r="S1086" s="65">
        <v>16506.97</v>
      </c>
      <c r="T1086" s="65">
        <f t="shared" si="17"/>
        <v>24239460.939999998</v>
      </c>
      <c r="U1086" s="67" t="s">
        <v>38</v>
      </c>
      <c r="V1086" s="67"/>
      <c r="W1086" s="66">
        <v>3022730.7299999995</v>
      </c>
      <c r="X1086" s="68">
        <v>145480.66999999998</v>
      </c>
    </row>
    <row r="1087" spans="1:24" s="92" customFormat="1" ht="45" customHeight="1" x14ac:dyDescent="0.25">
      <c r="A1087" s="90">
        <v>1074</v>
      </c>
      <c r="B1087" s="31" t="s">
        <v>1517</v>
      </c>
      <c r="C1087" s="31">
        <v>122040</v>
      </c>
      <c r="D1087" s="44" t="s">
        <v>3602</v>
      </c>
      <c r="E1087" s="44" t="s">
        <v>561</v>
      </c>
      <c r="F1087" s="44" t="s">
        <v>3729</v>
      </c>
      <c r="G1087" s="29">
        <v>44466</v>
      </c>
      <c r="H1087" s="29">
        <v>45291</v>
      </c>
      <c r="I1087" s="30">
        <v>85</v>
      </c>
      <c r="J1087" s="31" t="s">
        <v>2278</v>
      </c>
      <c r="K1087" s="31" t="s">
        <v>555</v>
      </c>
      <c r="L1087" s="31" t="s">
        <v>563</v>
      </c>
      <c r="M1087" s="31" t="s">
        <v>27</v>
      </c>
      <c r="N1087" s="32" t="s">
        <v>199</v>
      </c>
      <c r="O1087" s="66">
        <v>8915502.8300000001</v>
      </c>
      <c r="P1087" s="66">
        <v>1573324.03</v>
      </c>
      <c r="Q1087" s="65">
        <v>3953433.95</v>
      </c>
      <c r="R1087" s="66"/>
      <c r="S1087" s="65">
        <v>1778644.67</v>
      </c>
      <c r="T1087" s="65">
        <f t="shared" si="17"/>
        <v>16220905.479999999</v>
      </c>
      <c r="U1087" s="67" t="s">
        <v>38</v>
      </c>
      <c r="V1087" s="67"/>
      <c r="W1087" s="66">
        <v>3054466.4499999993</v>
      </c>
      <c r="X1087" s="68">
        <v>418495.45000000007</v>
      </c>
    </row>
    <row r="1088" spans="1:24" s="92" customFormat="1" ht="45" customHeight="1" x14ac:dyDescent="0.25">
      <c r="A1088" s="90">
        <v>1075</v>
      </c>
      <c r="B1088" s="31" t="s">
        <v>1517</v>
      </c>
      <c r="C1088" s="31">
        <v>122055</v>
      </c>
      <c r="D1088" s="44" t="s">
        <v>3603</v>
      </c>
      <c r="E1088" s="44" t="s">
        <v>3604</v>
      </c>
      <c r="F1088" s="44" t="s">
        <v>3730</v>
      </c>
      <c r="G1088" s="29">
        <v>44466</v>
      </c>
      <c r="H1088" s="29">
        <v>45291</v>
      </c>
      <c r="I1088" s="30">
        <v>85</v>
      </c>
      <c r="J1088" s="31" t="s">
        <v>24</v>
      </c>
      <c r="K1088" s="31" t="s">
        <v>331</v>
      </c>
      <c r="L1088" s="31" t="s">
        <v>331</v>
      </c>
      <c r="M1088" s="31" t="s">
        <v>27</v>
      </c>
      <c r="N1088" s="32" t="s">
        <v>199</v>
      </c>
      <c r="O1088" s="66">
        <v>5467880.9800000004</v>
      </c>
      <c r="P1088" s="66">
        <v>964920.18</v>
      </c>
      <c r="Q1088" s="65">
        <v>2263079.4700000002</v>
      </c>
      <c r="R1088" s="66"/>
      <c r="S1088" s="65">
        <v>502781.25</v>
      </c>
      <c r="T1088" s="65">
        <f t="shared" si="17"/>
        <v>9198661.8800000008</v>
      </c>
      <c r="U1088" s="67" t="s">
        <v>38</v>
      </c>
      <c r="V1088" s="67"/>
      <c r="W1088" s="66">
        <v>2113832.46</v>
      </c>
      <c r="X1088" s="68">
        <v>373029.25</v>
      </c>
    </row>
    <row r="1089" spans="1:24" s="92" customFormat="1" ht="45" customHeight="1" x14ac:dyDescent="0.25">
      <c r="A1089" s="90">
        <v>1076</v>
      </c>
      <c r="B1089" s="31" t="s">
        <v>1517</v>
      </c>
      <c r="C1089" s="31">
        <v>121426</v>
      </c>
      <c r="D1089" s="44" t="s">
        <v>3605</v>
      </c>
      <c r="E1089" s="44" t="s">
        <v>3608</v>
      </c>
      <c r="F1089" s="44" t="s">
        <v>3732</v>
      </c>
      <c r="G1089" s="29">
        <v>44466</v>
      </c>
      <c r="H1089" s="29">
        <v>45291</v>
      </c>
      <c r="I1089" s="30">
        <v>85</v>
      </c>
      <c r="J1089" s="31" t="s">
        <v>2278</v>
      </c>
      <c r="K1089" s="31" t="s">
        <v>296</v>
      </c>
      <c r="L1089" s="31" t="s">
        <v>3731</v>
      </c>
      <c r="M1089" s="31" t="s">
        <v>27</v>
      </c>
      <c r="N1089" s="32" t="s">
        <v>199</v>
      </c>
      <c r="O1089" s="66">
        <v>10879071.17</v>
      </c>
      <c r="P1089" s="66">
        <v>1919836.14</v>
      </c>
      <c r="Q1089" s="65">
        <v>3069820.61</v>
      </c>
      <c r="R1089" s="66"/>
      <c r="S1089" s="65">
        <v>1393749.51</v>
      </c>
      <c r="T1089" s="65">
        <f t="shared" si="17"/>
        <v>17262477.43</v>
      </c>
      <c r="U1089" s="67" t="s">
        <v>38</v>
      </c>
      <c r="V1089" s="67"/>
      <c r="W1089" s="66">
        <v>5669563.2200000007</v>
      </c>
      <c r="X1089" s="68">
        <v>771099.39999999991</v>
      </c>
    </row>
    <row r="1090" spans="1:24" s="92" customFormat="1" ht="45" customHeight="1" x14ac:dyDescent="0.25">
      <c r="A1090" s="90">
        <v>1077</v>
      </c>
      <c r="B1090" s="31" t="s">
        <v>1517</v>
      </c>
      <c r="C1090" s="31">
        <v>121403</v>
      </c>
      <c r="D1090" s="44" t="s">
        <v>3606</v>
      </c>
      <c r="E1090" s="44" t="s">
        <v>3609</v>
      </c>
      <c r="F1090" s="44" t="s">
        <v>3735</v>
      </c>
      <c r="G1090" s="29">
        <v>44466</v>
      </c>
      <c r="H1090" s="29">
        <v>45291</v>
      </c>
      <c r="I1090" s="30">
        <v>85</v>
      </c>
      <c r="J1090" s="31" t="s">
        <v>1068</v>
      </c>
      <c r="K1090" s="31" t="s">
        <v>3733</v>
      </c>
      <c r="L1090" s="31" t="s">
        <v>3734</v>
      </c>
      <c r="M1090" s="31" t="s">
        <v>27</v>
      </c>
      <c r="N1090" s="32" t="s">
        <v>199</v>
      </c>
      <c r="O1090" s="66">
        <v>12490016.51</v>
      </c>
      <c r="P1090" s="66">
        <v>2204120.5499999998</v>
      </c>
      <c r="Q1090" s="65">
        <v>5174876.57</v>
      </c>
      <c r="R1090" s="66"/>
      <c r="S1090" s="65">
        <v>1371278.64</v>
      </c>
      <c r="T1090" s="65">
        <f t="shared" si="17"/>
        <v>21240292.27</v>
      </c>
      <c r="U1090" s="67" t="s">
        <v>38</v>
      </c>
      <c r="V1090" s="67"/>
      <c r="W1090" s="66">
        <v>5233937.790000001</v>
      </c>
      <c r="X1090" s="68">
        <v>922495.19</v>
      </c>
    </row>
    <row r="1091" spans="1:24" s="92" customFormat="1" ht="45" customHeight="1" x14ac:dyDescent="0.25">
      <c r="A1091" s="90">
        <v>1078</v>
      </c>
      <c r="B1091" s="31" t="s">
        <v>1517</v>
      </c>
      <c r="C1091" s="31">
        <v>122990</v>
      </c>
      <c r="D1091" s="44" t="s">
        <v>3607</v>
      </c>
      <c r="E1091" s="44" t="s">
        <v>3610</v>
      </c>
      <c r="F1091" s="44" t="s">
        <v>3736</v>
      </c>
      <c r="G1091" s="29">
        <v>44466</v>
      </c>
      <c r="H1091" s="29">
        <v>45291</v>
      </c>
      <c r="I1091" s="30">
        <v>85</v>
      </c>
      <c r="J1091" s="31" t="s">
        <v>2278</v>
      </c>
      <c r="K1091" s="31" t="s">
        <v>585</v>
      </c>
      <c r="L1091" s="31" t="s">
        <v>586</v>
      </c>
      <c r="M1091" s="31" t="s">
        <v>27</v>
      </c>
      <c r="N1091" s="32" t="s">
        <v>199</v>
      </c>
      <c r="O1091" s="66">
        <v>8999841.4700000007</v>
      </c>
      <c r="P1091" s="66">
        <v>1588207.31</v>
      </c>
      <c r="Q1091" s="65">
        <v>2790000</v>
      </c>
      <c r="R1091" s="66"/>
      <c r="S1091" s="65">
        <v>1506986.82</v>
      </c>
      <c r="T1091" s="65">
        <f t="shared" si="17"/>
        <v>14885035.600000001</v>
      </c>
      <c r="U1091" s="67" t="s">
        <v>38</v>
      </c>
      <c r="V1091" s="67"/>
      <c r="W1091" s="66">
        <v>2626630.46</v>
      </c>
      <c r="X1091" s="68">
        <v>395443.32</v>
      </c>
    </row>
    <row r="1092" spans="1:24" s="92" customFormat="1" ht="45" customHeight="1" x14ac:dyDescent="0.25">
      <c r="A1092" s="90">
        <v>1079</v>
      </c>
      <c r="B1092" s="31" t="s">
        <v>1491</v>
      </c>
      <c r="C1092" s="31">
        <v>121491</v>
      </c>
      <c r="D1092" s="44" t="s">
        <v>3611</v>
      </c>
      <c r="E1092" s="44" t="s">
        <v>103</v>
      </c>
      <c r="F1092" s="44" t="s">
        <v>3737</v>
      </c>
      <c r="G1092" s="29">
        <v>44466</v>
      </c>
      <c r="H1092" s="29">
        <v>45291</v>
      </c>
      <c r="I1092" s="30">
        <v>80</v>
      </c>
      <c r="J1092" s="31" t="s">
        <v>42</v>
      </c>
      <c r="K1092" s="31" t="s">
        <v>43</v>
      </c>
      <c r="L1092" s="31" t="s">
        <v>43</v>
      </c>
      <c r="M1092" s="31" t="s">
        <v>27</v>
      </c>
      <c r="N1092" s="32" t="s">
        <v>199</v>
      </c>
      <c r="O1092" s="66">
        <v>17506082.25</v>
      </c>
      <c r="P1092" s="66">
        <v>4376520.57</v>
      </c>
      <c r="Q1092" s="65">
        <v>5423996.1799999997</v>
      </c>
      <c r="R1092" s="66"/>
      <c r="S1092" s="65">
        <v>928286.37</v>
      </c>
      <c r="T1092" s="65">
        <f t="shared" si="17"/>
        <v>28234885.370000001</v>
      </c>
      <c r="U1092" s="67" t="s">
        <v>38</v>
      </c>
      <c r="V1092" s="67"/>
      <c r="W1092" s="66">
        <v>8810126.3000000007</v>
      </c>
      <c r="X1092" s="68">
        <v>2001806.72</v>
      </c>
    </row>
    <row r="1093" spans="1:24" s="92" customFormat="1" ht="45" customHeight="1" x14ac:dyDescent="0.25">
      <c r="A1093" s="90">
        <v>1080</v>
      </c>
      <c r="B1093" s="31" t="s">
        <v>1704</v>
      </c>
      <c r="C1093" s="31">
        <v>127606</v>
      </c>
      <c r="D1093" s="44" t="s">
        <v>3612</v>
      </c>
      <c r="E1093" s="44" t="s">
        <v>3613</v>
      </c>
      <c r="F1093" s="44" t="s">
        <v>3738</v>
      </c>
      <c r="G1093" s="29">
        <v>44467</v>
      </c>
      <c r="H1093" s="29">
        <v>45291</v>
      </c>
      <c r="I1093" s="30">
        <v>85</v>
      </c>
      <c r="J1093" s="31" t="s">
        <v>541</v>
      </c>
      <c r="K1093" s="31" t="s">
        <v>592</v>
      </c>
      <c r="L1093" s="31" t="s">
        <v>592</v>
      </c>
      <c r="M1093" s="31" t="s">
        <v>36</v>
      </c>
      <c r="N1093" s="32" t="s">
        <v>168</v>
      </c>
      <c r="O1093" s="66">
        <v>56669011.409999996</v>
      </c>
      <c r="P1093" s="66">
        <v>10000413.779999999</v>
      </c>
      <c r="Q1093" s="65">
        <v>0</v>
      </c>
      <c r="R1093" s="66"/>
      <c r="S1093" s="65">
        <v>143736.41</v>
      </c>
      <c r="T1093" s="65">
        <f t="shared" si="17"/>
        <v>66813161.599999994</v>
      </c>
      <c r="U1093" s="67" t="s">
        <v>38</v>
      </c>
      <c r="V1093" s="67"/>
      <c r="W1093" s="66">
        <v>52163839.530000001</v>
      </c>
      <c r="X1093" s="68">
        <v>9205383.4499999993</v>
      </c>
    </row>
    <row r="1094" spans="1:24" s="92" customFormat="1" ht="45" customHeight="1" x14ac:dyDescent="0.25">
      <c r="A1094" s="90">
        <v>1081</v>
      </c>
      <c r="B1094" s="31" t="s">
        <v>1517</v>
      </c>
      <c r="C1094" s="31">
        <v>120863</v>
      </c>
      <c r="D1094" s="44" t="s">
        <v>3614</v>
      </c>
      <c r="E1094" s="44" t="s">
        <v>1522</v>
      </c>
      <c r="F1094" s="44" t="s">
        <v>3739</v>
      </c>
      <c r="G1094" s="29">
        <v>44467</v>
      </c>
      <c r="H1094" s="29">
        <v>45291</v>
      </c>
      <c r="I1094" s="30">
        <v>85</v>
      </c>
      <c r="J1094" s="31" t="s">
        <v>541</v>
      </c>
      <c r="K1094" s="31" t="s">
        <v>1174</v>
      </c>
      <c r="L1094" s="31" t="s">
        <v>1526</v>
      </c>
      <c r="M1094" s="31" t="s">
        <v>27</v>
      </c>
      <c r="N1094" s="32" t="s">
        <v>199</v>
      </c>
      <c r="O1094" s="66">
        <v>17893837.800000001</v>
      </c>
      <c r="P1094" s="66">
        <v>3157736.08</v>
      </c>
      <c r="Q1094" s="65">
        <v>8653468.3100000005</v>
      </c>
      <c r="R1094" s="66"/>
      <c r="S1094" s="65">
        <v>4084709.1</v>
      </c>
      <c r="T1094" s="65">
        <f t="shared" si="17"/>
        <v>33789751.290000007</v>
      </c>
      <c r="U1094" s="67" t="s">
        <v>38</v>
      </c>
      <c r="V1094" s="67"/>
      <c r="W1094" s="66">
        <v>5480266.8100000005</v>
      </c>
      <c r="X1094" s="68">
        <v>508282.37</v>
      </c>
    </row>
    <row r="1095" spans="1:24" s="92" customFormat="1" ht="45" customHeight="1" x14ac:dyDescent="0.25">
      <c r="A1095" s="90">
        <v>1082</v>
      </c>
      <c r="B1095" s="31" t="s">
        <v>3885</v>
      </c>
      <c r="C1095" s="31">
        <v>144561</v>
      </c>
      <c r="D1095" s="44" t="s">
        <v>3615</v>
      </c>
      <c r="E1095" s="44" t="s">
        <v>3616</v>
      </c>
      <c r="F1095" s="44" t="s">
        <v>3740</v>
      </c>
      <c r="G1095" s="29">
        <v>44467</v>
      </c>
      <c r="H1095" s="29">
        <v>44832</v>
      </c>
      <c r="I1095" s="30">
        <v>85</v>
      </c>
      <c r="J1095" s="31" t="s">
        <v>541</v>
      </c>
      <c r="K1095" s="31" t="s">
        <v>592</v>
      </c>
      <c r="L1095" s="31" t="s">
        <v>3617</v>
      </c>
      <c r="M1095" s="31" t="s">
        <v>36</v>
      </c>
      <c r="N1095" s="32" t="s">
        <v>1338</v>
      </c>
      <c r="O1095" s="66">
        <v>2437664.85</v>
      </c>
      <c r="P1095" s="66">
        <v>372819.32</v>
      </c>
      <c r="Q1095" s="65">
        <v>57356.83</v>
      </c>
      <c r="R1095" s="66"/>
      <c r="S1095" s="65">
        <v>55865.440000000002</v>
      </c>
      <c r="T1095" s="65">
        <f t="shared" si="17"/>
        <v>2923706.44</v>
      </c>
      <c r="U1095" s="67" t="s">
        <v>505</v>
      </c>
      <c r="V1095" s="67" t="s">
        <v>39</v>
      </c>
      <c r="W1095" s="66">
        <v>1172012.5900000001</v>
      </c>
      <c r="X1095" s="68">
        <v>179248.98</v>
      </c>
    </row>
    <row r="1096" spans="1:24" s="92" customFormat="1" ht="45" customHeight="1" x14ac:dyDescent="0.25">
      <c r="A1096" s="90">
        <v>1083</v>
      </c>
      <c r="B1096" s="31" t="s">
        <v>3885</v>
      </c>
      <c r="C1096" s="31">
        <v>144226</v>
      </c>
      <c r="D1096" s="44" t="s">
        <v>3618</v>
      </c>
      <c r="E1096" s="44" t="s">
        <v>3620</v>
      </c>
      <c r="F1096" s="44" t="s">
        <v>3741</v>
      </c>
      <c r="G1096" s="29">
        <v>44467</v>
      </c>
      <c r="H1096" s="29">
        <v>44620</v>
      </c>
      <c r="I1096" s="30">
        <v>85</v>
      </c>
      <c r="J1096" s="31" t="s">
        <v>24</v>
      </c>
      <c r="K1096" s="31" t="s">
        <v>796</v>
      </c>
      <c r="L1096" s="31" t="s">
        <v>796</v>
      </c>
      <c r="M1096" s="31" t="s">
        <v>36</v>
      </c>
      <c r="N1096" s="32" t="s">
        <v>1338</v>
      </c>
      <c r="O1096" s="66">
        <v>125740.6</v>
      </c>
      <c r="P1096" s="66">
        <v>22189.51</v>
      </c>
      <c r="Q1096" s="65">
        <v>0</v>
      </c>
      <c r="R1096" s="66"/>
      <c r="S1096" s="65">
        <v>0</v>
      </c>
      <c r="T1096" s="65">
        <f t="shared" si="17"/>
        <v>147930.11000000002</v>
      </c>
      <c r="U1096" s="67" t="s">
        <v>505</v>
      </c>
      <c r="V1096" s="67"/>
      <c r="W1096" s="66">
        <v>125010.36</v>
      </c>
      <c r="X1096" s="68">
        <v>22060.65</v>
      </c>
    </row>
    <row r="1097" spans="1:24" s="92" customFormat="1" ht="45" customHeight="1" x14ac:dyDescent="0.25">
      <c r="A1097" s="90">
        <v>1084</v>
      </c>
      <c r="B1097" s="31" t="s">
        <v>3885</v>
      </c>
      <c r="C1097" s="31">
        <v>145134</v>
      </c>
      <c r="D1097" s="44" t="s">
        <v>3619</v>
      </c>
      <c r="E1097" s="44" t="s">
        <v>3621</v>
      </c>
      <c r="F1097" s="44" t="s">
        <v>3742</v>
      </c>
      <c r="G1097" s="29">
        <v>44467</v>
      </c>
      <c r="H1097" s="29">
        <v>44832</v>
      </c>
      <c r="I1097" s="30">
        <v>85</v>
      </c>
      <c r="J1097" s="31" t="s">
        <v>24</v>
      </c>
      <c r="K1097" s="31" t="s">
        <v>727</v>
      </c>
      <c r="L1097" s="31" t="s">
        <v>3622</v>
      </c>
      <c r="M1097" s="31" t="s">
        <v>36</v>
      </c>
      <c r="N1097" s="32" t="s">
        <v>1338</v>
      </c>
      <c r="O1097" s="66">
        <v>312943.73</v>
      </c>
      <c r="P1097" s="66">
        <v>55225.36</v>
      </c>
      <c r="Q1097" s="65">
        <v>0</v>
      </c>
      <c r="R1097" s="66"/>
      <c r="S1097" s="65">
        <v>33080</v>
      </c>
      <c r="T1097" s="65">
        <f t="shared" si="17"/>
        <v>401249.08999999997</v>
      </c>
      <c r="U1097" s="67" t="s">
        <v>505</v>
      </c>
      <c r="V1097" s="67" t="s">
        <v>39</v>
      </c>
      <c r="W1097" s="66">
        <v>162884.18000000002</v>
      </c>
      <c r="X1097" s="68">
        <v>28744.27</v>
      </c>
    </row>
    <row r="1098" spans="1:24" s="92" customFormat="1" ht="45" customHeight="1" x14ac:dyDescent="0.25">
      <c r="A1098" s="90">
        <v>1085</v>
      </c>
      <c r="B1098" s="31" t="s">
        <v>3885</v>
      </c>
      <c r="C1098" s="31">
        <v>145092</v>
      </c>
      <c r="D1098" s="44" t="s">
        <v>3623</v>
      </c>
      <c r="E1098" s="44" t="s">
        <v>3624</v>
      </c>
      <c r="F1098" s="44" t="s">
        <v>3743</v>
      </c>
      <c r="G1098" s="29">
        <v>44467</v>
      </c>
      <c r="H1098" s="29">
        <v>44832</v>
      </c>
      <c r="I1098" s="30">
        <v>85</v>
      </c>
      <c r="J1098" s="31" t="s">
        <v>498</v>
      </c>
      <c r="K1098" s="31" t="s">
        <v>499</v>
      </c>
      <c r="L1098" s="31" t="s">
        <v>3625</v>
      </c>
      <c r="M1098" s="31" t="s">
        <v>36</v>
      </c>
      <c r="N1098" s="32" t="s">
        <v>1338</v>
      </c>
      <c r="O1098" s="66">
        <v>263623.45</v>
      </c>
      <c r="P1098" s="66">
        <v>40318.879999999997</v>
      </c>
      <c r="Q1098" s="65">
        <v>6202.9</v>
      </c>
      <c r="R1098" s="66"/>
      <c r="S1098" s="65">
        <v>30700</v>
      </c>
      <c r="T1098" s="65">
        <f t="shared" ref="T1098:T1161" si="18">SUM(O1098:S1098)</f>
        <v>340845.23000000004</v>
      </c>
      <c r="U1098" s="67" t="s">
        <v>505</v>
      </c>
      <c r="V1098" s="67"/>
      <c r="W1098" s="66">
        <v>161205.42000000001</v>
      </c>
      <c r="X1098" s="68">
        <v>24654.94</v>
      </c>
    </row>
    <row r="1099" spans="1:24" s="92" customFormat="1" ht="45" customHeight="1" x14ac:dyDescent="0.25">
      <c r="A1099" s="90">
        <v>1086</v>
      </c>
      <c r="B1099" s="31" t="s">
        <v>3885</v>
      </c>
      <c r="C1099" s="31">
        <v>144111</v>
      </c>
      <c r="D1099" s="44" t="s">
        <v>3628</v>
      </c>
      <c r="E1099" s="44" t="s">
        <v>3626</v>
      </c>
      <c r="F1099" s="44" t="s">
        <v>3744</v>
      </c>
      <c r="G1099" s="29">
        <v>44467</v>
      </c>
      <c r="H1099" s="29">
        <v>44832</v>
      </c>
      <c r="I1099" s="30">
        <v>85</v>
      </c>
      <c r="J1099" s="31" t="s">
        <v>541</v>
      </c>
      <c r="K1099" s="31" t="s">
        <v>1177</v>
      </c>
      <c r="L1099" s="31" t="s">
        <v>3630</v>
      </c>
      <c r="M1099" s="31" t="s">
        <v>36</v>
      </c>
      <c r="N1099" s="32" t="s">
        <v>1338</v>
      </c>
      <c r="O1099" s="66">
        <v>596044.72</v>
      </c>
      <c r="P1099" s="66">
        <v>91159.77</v>
      </c>
      <c r="Q1099" s="65">
        <v>14024.59</v>
      </c>
      <c r="R1099" s="66"/>
      <c r="S1099" s="65">
        <v>58670.52</v>
      </c>
      <c r="T1099" s="65">
        <f t="shared" si="18"/>
        <v>759899.6</v>
      </c>
      <c r="U1099" s="67" t="s">
        <v>505</v>
      </c>
      <c r="V1099" s="67" t="s">
        <v>39</v>
      </c>
      <c r="W1099" s="66">
        <v>592079.84</v>
      </c>
      <c r="X1099" s="68">
        <v>90553.38</v>
      </c>
    </row>
    <row r="1100" spans="1:24" s="92" customFormat="1" ht="45" customHeight="1" x14ac:dyDescent="0.25">
      <c r="A1100" s="90">
        <v>1087</v>
      </c>
      <c r="B1100" s="31" t="s">
        <v>3885</v>
      </c>
      <c r="C1100" s="31">
        <v>145285</v>
      </c>
      <c r="D1100" s="44" t="s">
        <v>3629</v>
      </c>
      <c r="E1100" s="44" t="s">
        <v>3627</v>
      </c>
      <c r="F1100" s="44" t="s">
        <v>3745</v>
      </c>
      <c r="G1100" s="29">
        <v>44467</v>
      </c>
      <c r="H1100" s="29">
        <v>44770</v>
      </c>
      <c r="I1100" s="30">
        <v>85</v>
      </c>
      <c r="J1100" s="31" t="s">
        <v>308</v>
      </c>
      <c r="K1100" s="31" t="s">
        <v>714</v>
      </c>
      <c r="L1100" s="31" t="s">
        <v>3631</v>
      </c>
      <c r="M1100" s="31" t="s">
        <v>36</v>
      </c>
      <c r="N1100" s="32" t="s">
        <v>1338</v>
      </c>
      <c r="O1100" s="66">
        <v>598657.72</v>
      </c>
      <c r="P1100" s="66">
        <v>91559.41</v>
      </c>
      <c r="Q1100" s="65">
        <v>14086.07</v>
      </c>
      <c r="R1100" s="66"/>
      <c r="S1100" s="65">
        <v>49819.99</v>
      </c>
      <c r="T1100" s="65">
        <f t="shared" si="18"/>
        <v>754123.19</v>
      </c>
      <c r="U1100" s="67" t="s">
        <v>505</v>
      </c>
      <c r="V1100" s="67"/>
      <c r="W1100" s="66">
        <v>528590.55000000005</v>
      </c>
      <c r="X1100" s="68">
        <v>80843.259999999995</v>
      </c>
    </row>
    <row r="1101" spans="1:24" s="92" customFormat="1" ht="45" customHeight="1" x14ac:dyDescent="0.25">
      <c r="A1101" s="90">
        <v>1088</v>
      </c>
      <c r="B1101" s="31" t="s">
        <v>3885</v>
      </c>
      <c r="C1101" s="31">
        <v>145722</v>
      </c>
      <c r="D1101" s="44" t="s">
        <v>3632</v>
      </c>
      <c r="E1101" s="44" t="s">
        <v>3633</v>
      </c>
      <c r="F1101" s="44" t="s">
        <v>3746</v>
      </c>
      <c r="G1101" s="29">
        <v>44467</v>
      </c>
      <c r="H1101" s="29">
        <v>44832</v>
      </c>
      <c r="I1101" s="30">
        <v>85</v>
      </c>
      <c r="J1101" s="31" t="s">
        <v>498</v>
      </c>
      <c r="K1101" s="31" t="s">
        <v>1265</v>
      </c>
      <c r="L1101" s="31" t="s">
        <v>3634</v>
      </c>
      <c r="M1101" s="31" t="s">
        <v>36</v>
      </c>
      <c r="N1101" s="32" t="s">
        <v>1338</v>
      </c>
      <c r="O1101" s="66">
        <v>448376.08</v>
      </c>
      <c r="P1101" s="66">
        <v>79125.19</v>
      </c>
      <c r="Q1101" s="65">
        <v>0</v>
      </c>
      <c r="R1101" s="66"/>
      <c r="S1101" s="65">
        <v>0</v>
      </c>
      <c r="T1101" s="65">
        <f t="shared" si="18"/>
        <v>527501.27</v>
      </c>
      <c r="U1101" s="67" t="s">
        <v>505</v>
      </c>
      <c r="V1101" s="67" t="s">
        <v>39</v>
      </c>
      <c r="W1101" s="66">
        <v>244590.43</v>
      </c>
      <c r="X1101" s="68">
        <v>43163.02</v>
      </c>
    </row>
    <row r="1102" spans="1:24" s="92" customFormat="1" ht="45" customHeight="1" x14ac:dyDescent="0.25">
      <c r="A1102" s="90">
        <v>1089</v>
      </c>
      <c r="B1102" s="31" t="s">
        <v>3885</v>
      </c>
      <c r="C1102" s="31">
        <v>144423</v>
      </c>
      <c r="D1102" s="44" t="s">
        <v>3635</v>
      </c>
      <c r="E1102" s="44" t="s">
        <v>3636</v>
      </c>
      <c r="F1102" s="44" t="s">
        <v>3747</v>
      </c>
      <c r="G1102" s="29">
        <v>44467</v>
      </c>
      <c r="H1102" s="29">
        <v>44832</v>
      </c>
      <c r="I1102" s="30">
        <v>85</v>
      </c>
      <c r="J1102" s="31" t="s">
        <v>34</v>
      </c>
      <c r="K1102" s="31" t="s">
        <v>828</v>
      </c>
      <c r="L1102" s="31" t="s">
        <v>1721</v>
      </c>
      <c r="M1102" s="31" t="s">
        <v>36</v>
      </c>
      <c r="N1102" s="32" t="s">
        <v>1338</v>
      </c>
      <c r="O1102" s="66">
        <v>352929.53</v>
      </c>
      <c r="P1102" s="66">
        <v>62281.68</v>
      </c>
      <c r="Q1102" s="65">
        <v>0</v>
      </c>
      <c r="R1102" s="66"/>
      <c r="S1102" s="65">
        <v>0</v>
      </c>
      <c r="T1102" s="65">
        <f t="shared" si="18"/>
        <v>415211.21</v>
      </c>
      <c r="U1102" s="67" t="s">
        <v>505</v>
      </c>
      <c r="V1102" s="67" t="s">
        <v>39</v>
      </c>
      <c r="W1102" s="66">
        <v>272295.69</v>
      </c>
      <c r="X1102" s="68">
        <v>48052.18</v>
      </c>
    </row>
    <row r="1103" spans="1:24" s="92" customFormat="1" ht="45" customHeight="1" x14ac:dyDescent="0.25">
      <c r="A1103" s="90">
        <v>1090</v>
      </c>
      <c r="B1103" s="31" t="s">
        <v>3885</v>
      </c>
      <c r="C1103" s="31">
        <v>145572</v>
      </c>
      <c r="D1103" s="44" t="s">
        <v>3454</v>
      </c>
      <c r="E1103" s="44" t="s">
        <v>3637</v>
      </c>
      <c r="F1103" s="44" t="s">
        <v>3748</v>
      </c>
      <c r="G1103" s="29">
        <v>44467</v>
      </c>
      <c r="H1103" s="29">
        <v>44893</v>
      </c>
      <c r="I1103" s="30">
        <v>85</v>
      </c>
      <c r="J1103" s="31" t="s">
        <v>541</v>
      </c>
      <c r="K1103" s="31" t="s">
        <v>592</v>
      </c>
      <c r="L1103" s="31" t="s">
        <v>3638</v>
      </c>
      <c r="M1103" s="31" t="s">
        <v>36</v>
      </c>
      <c r="N1103" s="32" t="s">
        <v>1338</v>
      </c>
      <c r="O1103" s="66">
        <v>274236.98</v>
      </c>
      <c r="P1103" s="66">
        <v>48394.76</v>
      </c>
      <c r="Q1103" s="65">
        <v>0</v>
      </c>
      <c r="R1103" s="66"/>
      <c r="S1103" s="65">
        <v>8330</v>
      </c>
      <c r="T1103" s="65">
        <f t="shared" si="18"/>
        <v>330961.74</v>
      </c>
      <c r="U1103" s="67" t="s">
        <v>505</v>
      </c>
      <c r="V1103" s="67" t="s">
        <v>39</v>
      </c>
      <c r="W1103" s="66">
        <v>208924.71000000002</v>
      </c>
      <c r="X1103" s="68">
        <v>36869.07</v>
      </c>
    </row>
    <row r="1104" spans="1:24" s="92" customFormat="1" ht="45" customHeight="1" x14ac:dyDescent="0.25">
      <c r="A1104" s="90">
        <v>1091</v>
      </c>
      <c r="B1104" s="31" t="s">
        <v>3885</v>
      </c>
      <c r="C1104" s="31">
        <v>144726</v>
      </c>
      <c r="D1104" s="44" t="s">
        <v>3639</v>
      </c>
      <c r="E1104" s="44" t="s">
        <v>3640</v>
      </c>
      <c r="F1104" s="44" t="s">
        <v>3749</v>
      </c>
      <c r="G1104" s="29">
        <v>44468</v>
      </c>
      <c r="H1104" s="29">
        <v>44833</v>
      </c>
      <c r="I1104" s="30">
        <v>85</v>
      </c>
      <c r="J1104" s="31" t="s">
        <v>308</v>
      </c>
      <c r="K1104" s="31" t="s">
        <v>309</v>
      </c>
      <c r="L1104" s="31" t="s">
        <v>3641</v>
      </c>
      <c r="M1104" s="31" t="s">
        <v>36</v>
      </c>
      <c r="N1104" s="32" t="s">
        <v>1338</v>
      </c>
      <c r="O1104" s="66">
        <v>1604861.82</v>
      </c>
      <c r="P1104" s="66">
        <v>245449.54</v>
      </c>
      <c r="Q1104" s="65">
        <v>37761.370000000003</v>
      </c>
      <c r="R1104" s="66"/>
      <c r="S1104" s="65">
        <v>53309.99</v>
      </c>
      <c r="T1104" s="65">
        <f t="shared" si="18"/>
        <v>1941382.7200000002</v>
      </c>
      <c r="U1104" s="67" t="s">
        <v>505</v>
      </c>
      <c r="V1104" s="67" t="s">
        <v>39</v>
      </c>
      <c r="W1104" s="66">
        <v>885301.25</v>
      </c>
      <c r="X1104" s="68">
        <v>135399</v>
      </c>
    </row>
    <row r="1105" spans="1:24" s="92" customFormat="1" ht="45" customHeight="1" x14ac:dyDescent="0.25">
      <c r="A1105" s="90">
        <v>1092</v>
      </c>
      <c r="B1105" s="31" t="s">
        <v>3885</v>
      </c>
      <c r="C1105" s="31">
        <v>144673</v>
      </c>
      <c r="D1105" s="44" t="s">
        <v>3643</v>
      </c>
      <c r="E1105" s="44" t="s">
        <v>3642</v>
      </c>
      <c r="F1105" s="44" t="s">
        <v>3750</v>
      </c>
      <c r="G1105" s="29">
        <v>44468</v>
      </c>
      <c r="H1105" s="29">
        <v>44835</v>
      </c>
      <c r="I1105" s="30">
        <v>85</v>
      </c>
      <c r="J1105" s="31" t="s">
        <v>24</v>
      </c>
      <c r="K1105" s="31" t="s">
        <v>796</v>
      </c>
      <c r="L1105" s="31" t="s">
        <v>805</v>
      </c>
      <c r="M1105" s="31" t="s">
        <v>36</v>
      </c>
      <c r="N1105" s="32" t="s">
        <v>1338</v>
      </c>
      <c r="O1105" s="66">
        <v>10130417.810000001</v>
      </c>
      <c r="P1105" s="66">
        <v>1549362.87</v>
      </c>
      <c r="Q1105" s="65">
        <v>238357.92</v>
      </c>
      <c r="R1105" s="66"/>
      <c r="S1105" s="65">
        <v>32485</v>
      </c>
      <c r="T1105" s="65">
        <f t="shared" si="18"/>
        <v>11950623.6</v>
      </c>
      <c r="U1105" s="67" t="s">
        <v>505</v>
      </c>
      <c r="V1105" s="67"/>
      <c r="W1105" s="66">
        <v>5844546.3200000003</v>
      </c>
      <c r="X1105" s="68">
        <v>893876.65</v>
      </c>
    </row>
    <row r="1106" spans="1:24" s="92" customFormat="1" ht="45" customHeight="1" x14ac:dyDescent="0.25">
      <c r="A1106" s="90">
        <v>1093</v>
      </c>
      <c r="B1106" s="31" t="s">
        <v>3885</v>
      </c>
      <c r="C1106" s="31">
        <v>144816</v>
      </c>
      <c r="D1106" s="44" t="s">
        <v>3644</v>
      </c>
      <c r="E1106" s="44" t="s">
        <v>3646</v>
      </c>
      <c r="F1106" s="44" t="s">
        <v>2154</v>
      </c>
      <c r="G1106" s="29">
        <v>44468</v>
      </c>
      <c r="H1106" s="29">
        <v>45198</v>
      </c>
      <c r="I1106" s="30">
        <v>85</v>
      </c>
      <c r="J1106" s="31" t="s">
        <v>498</v>
      </c>
      <c r="K1106" s="31" t="s">
        <v>499</v>
      </c>
      <c r="L1106" s="31" t="s">
        <v>500</v>
      </c>
      <c r="M1106" s="31" t="s">
        <v>36</v>
      </c>
      <c r="N1106" s="32" t="s">
        <v>1338</v>
      </c>
      <c r="O1106" s="66">
        <v>1028551.43</v>
      </c>
      <c r="P1106" s="66">
        <v>181509.08</v>
      </c>
      <c r="Q1106" s="65">
        <v>0</v>
      </c>
      <c r="R1106" s="66"/>
      <c r="S1106" s="65">
        <v>0</v>
      </c>
      <c r="T1106" s="65">
        <f t="shared" si="18"/>
        <v>1210060.51</v>
      </c>
      <c r="U1106" s="67" t="s">
        <v>38</v>
      </c>
      <c r="V1106" s="67" t="s">
        <v>39</v>
      </c>
      <c r="W1106" s="66">
        <v>0</v>
      </c>
      <c r="X1106" s="68">
        <v>0</v>
      </c>
    </row>
    <row r="1107" spans="1:24" s="92" customFormat="1" ht="45" customHeight="1" x14ac:dyDescent="0.25">
      <c r="A1107" s="90">
        <v>1094</v>
      </c>
      <c r="B1107" s="31" t="s">
        <v>1963</v>
      </c>
      <c r="C1107" s="31">
        <v>145499</v>
      </c>
      <c r="D1107" s="44" t="s">
        <v>3649</v>
      </c>
      <c r="E1107" s="44" t="s">
        <v>3647</v>
      </c>
      <c r="F1107" s="44" t="s">
        <v>3751</v>
      </c>
      <c r="G1107" s="29">
        <v>44468</v>
      </c>
      <c r="H1107" s="29">
        <v>44833</v>
      </c>
      <c r="I1107" s="30">
        <v>85</v>
      </c>
      <c r="J1107" s="31" t="s">
        <v>498</v>
      </c>
      <c r="K1107" s="31" t="s">
        <v>499</v>
      </c>
      <c r="L1107" s="31" t="s">
        <v>3650</v>
      </c>
      <c r="M1107" s="31" t="s">
        <v>36</v>
      </c>
      <c r="N1107" s="32" t="s">
        <v>1338</v>
      </c>
      <c r="O1107" s="66">
        <v>713422.37</v>
      </c>
      <c r="P1107" s="66">
        <v>109111.65</v>
      </c>
      <c r="Q1107" s="65">
        <v>16786.419999999998</v>
      </c>
      <c r="R1107" s="66"/>
      <c r="S1107" s="65">
        <v>36900</v>
      </c>
      <c r="T1107" s="65">
        <f t="shared" si="18"/>
        <v>876220.44000000006</v>
      </c>
      <c r="U1107" s="67" t="s">
        <v>505</v>
      </c>
      <c r="V1107" s="67"/>
      <c r="W1107" s="66">
        <v>501207.35</v>
      </c>
      <c r="X1107" s="68">
        <v>76655.240000000005</v>
      </c>
    </row>
    <row r="1108" spans="1:24" s="92" customFormat="1" ht="45" customHeight="1" x14ac:dyDescent="0.25">
      <c r="A1108" s="90">
        <v>1095</v>
      </c>
      <c r="B1108" s="31" t="s">
        <v>3885</v>
      </c>
      <c r="C1108" s="31">
        <v>144884</v>
      </c>
      <c r="D1108" s="44" t="s">
        <v>3645</v>
      </c>
      <c r="E1108" s="44" t="s">
        <v>3648</v>
      </c>
      <c r="F1108" s="44" t="s">
        <v>3752</v>
      </c>
      <c r="G1108" s="29">
        <v>44468</v>
      </c>
      <c r="H1108" s="29">
        <v>44771</v>
      </c>
      <c r="I1108" s="30">
        <v>85</v>
      </c>
      <c r="J1108" s="31" t="s">
        <v>24</v>
      </c>
      <c r="K1108" s="31" t="s">
        <v>578</v>
      </c>
      <c r="L1108" s="31" t="s">
        <v>3651</v>
      </c>
      <c r="M1108" s="31" t="s">
        <v>36</v>
      </c>
      <c r="N1108" s="32" t="s">
        <v>1338</v>
      </c>
      <c r="O1108" s="66">
        <v>494111.69</v>
      </c>
      <c r="P1108" s="66">
        <v>75570.02</v>
      </c>
      <c r="Q1108" s="65">
        <v>11626.16</v>
      </c>
      <c r="R1108" s="66"/>
      <c r="S1108" s="65">
        <v>43997.919999999998</v>
      </c>
      <c r="T1108" s="65">
        <f t="shared" si="18"/>
        <v>625305.79</v>
      </c>
      <c r="U1108" s="67" t="s">
        <v>505</v>
      </c>
      <c r="V1108" s="67" t="s">
        <v>39</v>
      </c>
      <c r="W1108" s="66">
        <v>280895.5</v>
      </c>
      <c r="X1108" s="68">
        <v>42960.480000000003</v>
      </c>
    </row>
    <row r="1109" spans="1:24" s="92" customFormat="1" ht="45" customHeight="1" x14ac:dyDescent="0.25">
      <c r="A1109" s="90">
        <v>1096</v>
      </c>
      <c r="B1109" s="31" t="s">
        <v>3885</v>
      </c>
      <c r="C1109" s="31">
        <v>145021</v>
      </c>
      <c r="D1109" s="44" t="s">
        <v>3652</v>
      </c>
      <c r="E1109" s="44" t="s">
        <v>3654</v>
      </c>
      <c r="F1109" s="44" t="s">
        <v>3753</v>
      </c>
      <c r="G1109" s="29">
        <v>44468</v>
      </c>
      <c r="H1109" s="29">
        <v>44833</v>
      </c>
      <c r="I1109" s="30">
        <v>85</v>
      </c>
      <c r="J1109" s="31" t="s">
        <v>24</v>
      </c>
      <c r="K1109" s="31" t="s">
        <v>727</v>
      </c>
      <c r="L1109" s="31" t="s">
        <v>3589</v>
      </c>
      <c r="M1109" s="31" t="s">
        <v>36</v>
      </c>
      <c r="N1109" s="32" t="s">
        <v>1338</v>
      </c>
      <c r="O1109" s="66">
        <v>1793476.15</v>
      </c>
      <c r="P1109" s="66">
        <v>316495.78999999998</v>
      </c>
      <c r="Q1109" s="65">
        <v>0</v>
      </c>
      <c r="R1109" s="66"/>
      <c r="S1109" s="65">
        <v>5000</v>
      </c>
      <c r="T1109" s="65">
        <f t="shared" si="18"/>
        <v>2114971.94</v>
      </c>
      <c r="U1109" s="67" t="s">
        <v>505</v>
      </c>
      <c r="V1109" s="67" t="s">
        <v>39</v>
      </c>
      <c r="W1109" s="66">
        <v>898079.26</v>
      </c>
      <c r="X1109" s="68">
        <v>158484.56999999998</v>
      </c>
    </row>
    <row r="1110" spans="1:24" s="92" customFormat="1" ht="45" customHeight="1" x14ac:dyDescent="0.25">
      <c r="A1110" s="90">
        <v>1097</v>
      </c>
      <c r="B1110" s="31" t="s">
        <v>3885</v>
      </c>
      <c r="C1110" s="31">
        <v>145462</v>
      </c>
      <c r="D1110" s="44" t="s">
        <v>3653</v>
      </c>
      <c r="E1110" s="44" t="s">
        <v>3655</v>
      </c>
      <c r="F1110" s="44" t="s">
        <v>3754</v>
      </c>
      <c r="G1110" s="29">
        <v>44468</v>
      </c>
      <c r="H1110" s="29">
        <v>44833</v>
      </c>
      <c r="I1110" s="30">
        <v>85</v>
      </c>
      <c r="J1110" s="31" t="s">
        <v>326</v>
      </c>
      <c r="K1110" s="31" t="s">
        <v>467</v>
      </c>
      <c r="L1110" s="31" t="s">
        <v>3656</v>
      </c>
      <c r="M1110" s="31" t="s">
        <v>36</v>
      </c>
      <c r="N1110" s="32" t="s">
        <v>1338</v>
      </c>
      <c r="O1110" s="66">
        <v>1848339.57</v>
      </c>
      <c r="P1110" s="66">
        <v>282687.23</v>
      </c>
      <c r="Q1110" s="65">
        <v>43490.35</v>
      </c>
      <c r="R1110" s="66"/>
      <c r="S1110" s="65">
        <v>42600</v>
      </c>
      <c r="T1110" s="65">
        <f t="shared" si="18"/>
        <v>2217117.15</v>
      </c>
      <c r="U1110" s="67" t="s">
        <v>505</v>
      </c>
      <c r="V1110" s="67" t="s">
        <v>39</v>
      </c>
      <c r="W1110" s="66">
        <v>1009010.09</v>
      </c>
      <c r="X1110" s="68">
        <v>154319.19</v>
      </c>
    </row>
    <row r="1111" spans="1:24" s="92" customFormat="1" ht="45" customHeight="1" x14ac:dyDescent="0.25">
      <c r="A1111" s="90">
        <v>1098</v>
      </c>
      <c r="B1111" s="31" t="s">
        <v>3885</v>
      </c>
      <c r="C1111" s="31">
        <v>145226</v>
      </c>
      <c r="D1111" s="44" t="s">
        <v>3658</v>
      </c>
      <c r="E1111" s="44" t="s">
        <v>3660</v>
      </c>
      <c r="F1111" s="44" t="s">
        <v>3755</v>
      </c>
      <c r="G1111" s="29">
        <v>44468</v>
      </c>
      <c r="H1111" s="29">
        <v>45014</v>
      </c>
      <c r="I1111" s="30">
        <v>85</v>
      </c>
      <c r="J1111" s="31" t="s">
        <v>541</v>
      </c>
      <c r="K1111" s="31" t="s">
        <v>1174</v>
      </c>
      <c r="L1111" s="31" t="s">
        <v>3662</v>
      </c>
      <c r="M1111" s="31" t="s">
        <v>36</v>
      </c>
      <c r="N1111" s="32" t="s">
        <v>1338</v>
      </c>
      <c r="O1111" s="66">
        <v>303030.96999999997</v>
      </c>
      <c r="P1111" s="66">
        <v>46345.91</v>
      </c>
      <c r="Q1111" s="65">
        <v>7130.14</v>
      </c>
      <c r="R1111" s="66"/>
      <c r="S1111" s="65">
        <v>0</v>
      </c>
      <c r="T1111" s="65">
        <f t="shared" si="18"/>
        <v>356507.02</v>
      </c>
      <c r="U1111" s="67" t="s">
        <v>505</v>
      </c>
      <c r="V1111" s="67" t="s">
        <v>44</v>
      </c>
      <c r="W1111" s="66">
        <v>0</v>
      </c>
      <c r="X1111" s="68">
        <v>0</v>
      </c>
    </row>
    <row r="1112" spans="1:24" s="92" customFormat="1" ht="45" customHeight="1" x14ac:dyDescent="0.25">
      <c r="A1112" s="90">
        <v>1099</v>
      </c>
      <c r="B1112" s="31" t="s">
        <v>3885</v>
      </c>
      <c r="C1112" s="31">
        <v>144477</v>
      </c>
      <c r="D1112" s="44" t="s">
        <v>3659</v>
      </c>
      <c r="E1112" s="44" t="s">
        <v>3665</v>
      </c>
      <c r="F1112" s="44" t="s">
        <v>3756</v>
      </c>
      <c r="G1112" s="29">
        <v>44468</v>
      </c>
      <c r="H1112" s="29">
        <v>44833</v>
      </c>
      <c r="I1112" s="30">
        <v>85</v>
      </c>
      <c r="J1112" s="31" t="s">
        <v>498</v>
      </c>
      <c r="K1112" s="31" t="s">
        <v>569</v>
      </c>
      <c r="L1112" s="31" t="s">
        <v>3663</v>
      </c>
      <c r="M1112" s="31" t="s">
        <v>36</v>
      </c>
      <c r="N1112" s="32" t="s">
        <v>1338</v>
      </c>
      <c r="O1112" s="66">
        <v>637420.72</v>
      </c>
      <c r="P1112" s="66">
        <v>97487.87</v>
      </c>
      <c r="Q1112" s="65">
        <v>14998.14</v>
      </c>
      <c r="R1112" s="66"/>
      <c r="S1112" s="65">
        <v>54502</v>
      </c>
      <c r="T1112" s="65">
        <f t="shared" si="18"/>
        <v>804408.73</v>
      </c>
      <c r="U1112" s="67" t="s">
        <v>505</v>
      </c>
      <c r="V1112" s="67"/>
      <c r="W1112" s="66">
        <v>377889.62</v>
      </c>
      <c r="X1112" s="68">
        <v>57794.879999999997</v>
      </c>
    </row>
    <row r="1113" spans="1:24" s="92" customFormat="1" ht="45" customHeight="1" x14ac:dyDescent="0.25">
      <c r="A1113" s="90">
        <v>1100</v>
      </c>
      <c r="B1113" s="31" t="s">
        <v>3885</v>
      </c>
      <c r="C1113" s="31">
        <v>144974</v>
      </c>
      <c r="D1113" s="44" t="s">
        <v>3657</v>
      </c>
      <c r="E1113" s="44" t="s">
        <v>3661</v>
      </c>
      <c r="F1113" s="44" t="s">
        <v>3757</v>
      </c>
      <c r="G1113" s="29">
        <v>44468</v>
      </c>
      <c r="H1113" s="29">
        <v>45014</v>
      </c>
      <c r="I1113" s="30">
        <v>85</v>
      </c>
      <c r="J1113" s="31" t="s">
        <v>308</v>
      </c>
      <c r="K1113" s="31" t="s">
        <v>309</v>
      </c>
      <c r="L1113" s="31" t="s">
        <v>3460</v>
      </c>
      <c r="M1113" s="31" t="s">
        <v>36</v>
      </c>
      <c r="N1113" s="32" t="s">
        <v>1338</v>
      </c>
      <c r="O1113" s="66">
        <v>389529.15</v>
      </c>
      <c r="P1113" s="66">
        <v>68740.44</v>
      </c>
      <c r="Q1113" s="65">
        <v>0</v>
      </c>
      <c r="R1113" s="66"/>
      <c r="S1113" s="65">
        <v>0</v>
      </c>
      <c r="T1113" s="65">
        <f t="shared" si="18"/>
        <v>458269.59</v>
      </c>
      <c r="U1113" s="67" t="s">
        <v>505</v>
      </c>
      <c r="V1113" s="67" t="s">
        <v>39</v>
      </c>
      <c r="W1113" s="66">
        <v>233177.87</v>
      </c>
      <c r="X1113" s="68">
        <v>41149.040000000001</v>
      </c>
    </row>
    <row r="1114" spans="1:24" s="92" customFormat="1" ht="45" customHeight="1" x14ac:dyDescent="0.25">
      <c r="A1114" s="90">
        <v>1101</v>
      </c>
      <c r="B1114" s="31" t="s">
        <v>3885</v>
      </c>
      <c r="C1114" s="31">
        <v>145427</v>
      </c>
      <c r="D1114" s="44" t="s">
        <v>3664</v>
      </c>
      <c r="E1114" s="44" t="s">
        <v>3666</v>
      </c>
      <c r="F1114" s="44" t="s">
        <v>3758</v>
      </c>
      <c r="G1114" s="29">
        <v>44468</v>
      </c>
      <c r="H1114" s="29">
        <v>44771</v>
      </c>
      <c r="I1114" s="30">
        <v>85</v>
      </c>
      <c r="J1114" s="31" t="s">
        <v>326</v>
      </c>
      <c r="K1114" s="31" t="s">
        <v>531</v>
      </c>
      <c r="L1114" s="31" t="s">
        <v>3667</v>
      </c>
      <c r="M1114" s="31" t="s">
        <v>36</v>
      </c>
      <c r="N1114" s="32" t="s">
        <v>1338</v>
      </c>
      <c r="O1114" s="66">
        <v>127625.08</v>
      </c>
      <c r="P1114" s="66">
        <v>19519.13</v>
      </c>
      <c r="Q1114" s="65">
        <v>3002.94</v>
      </c>
      <c r="R1114" s="66"/>
      <c r="S1114" s="65">
        <v>3925</v>
      </c>
      <c r="T1114" s="65">
        <f t="shared" si="18"/>
        <v>154072.15</v>
      </c>
      <c r="U1114" s="67" t="s">
        <v>505</v>
      </c>
      <c r="V1114" s="67" t="s">
        <v>39</v>
      </c>
      <c r="W1114" s="66">
        <v>114017.63</v>
      </c>
      <c r="X1114" s="68">
        <v>17437.990000000002</v>
      </c>
    </row>
    <row r="1115" spans="1:24" s="92" customFormat="1" ht="45" customHeight="1" x14ac:dyDescent="0.25">
      <c r="A1115" s="90">
        <v>1102</v>
      </c>
      <c r="B1115" s="31" t="s">
        <v>3885</v>
      </c>
      <c r="C1115" s="31">
        <v>144476</v>
      </c>
      <c r="D1115" s="44" t="s">
        <v>3671</v>
      </c>
      <c r="E1115" s="44" t="s">
        <v>3668</v>
      </c>
      <c r="F1115" s="44" t="s">
        <v>2743</v>
      </c>
      <c r="G1115" s="29">
        <v>44468</v>
      </c>
      <c r="H1115" s="29">
        <v>44833</v>
      </c>
      <c r="I1115" s="30">
        <v>85</v>
      </c>
      <c r="J1115" s="31" t="s">
        <v>34</v>
      </c>
      <c r="K1115" s="31" t="s">
        <v>35</v>
      </c>
      <c r="L1115" s="31" t="s">
        <v>3669</v>
      </c>
      <c r="M1115" s="31" t="s">
        <v>36</v>
      </c>
      <c r="N1115" s="32" t="s">
        <v>1338</v>
      </c>
      <c r="O1115" s="66">
        <v>289928.17</v>
      </c>
      <c r="P1115" s="66">
        <v>44341.95</v>
      </c>
      <c r="Q1115" s="65">
        <v>6821.85</v>
      </c>
      <c r="R1115" s="66"/>
      <c r="S1115" s="65">
        <v>6900</v>
      </c>
      <c r="T1115" s="65">
        <f t="shared" si="18"/>
        <v>347991.97</v>
      </c>
      <c r="U1115" s="67" t="s">
        <v>505</v>
      </c>
      <c r="V1115" s="67"/>
      <c r="W1115" s="66">
        <v>193951.99000000002</v>
      </c>
      <c r="X1115" s="68">
        <v>29663.23</v>
      </c>
    </row>
    <row r="1116" spans="1:24" s="92" customFormat="1" ht="45" customHeight="1" x14ac:dyDescent="0.25">
      <c r="A1116" s="90">
        <v>1103</v>
      </c>
      <c r="B1116" s="31" t="s">
        <v>1517</v>
      </c>
      <c r="C1116" s="31">
        <v>121922</v>
      </c>
      <c r="D1116" s="44" t="s">
        <v>3670</v>
      </c>
      <c r="E1116" s="44" t="s">
        <v>3672</v>
      </c>
      <c r="F1116" s="44" t="s">
        <v>3762</v>
      </c>
      <c r="G1116" s="29">
        <v>44468</v>
      </c>
      <c r="H1116" s="29">
        <v>45291</v>
      </c>
      <c r="I1116" s="30">
        <v>85</v>
      </c>
      <c r="J1116" s="31" t="s">
        <v>308</v>
      </c>
      <c r="K1116" s="31" t="s">
        <v>354</v>
      </c>
      <c r="L1116" s="31" t="s">
        <v>355</v>
      </c>
      <c r="M1116" s="31" t="s">
        <v>27</v>
      </c>
      <c r="N1116" s="32" t="s">
        <v>199</v>
      </c>
      <c r="O1116" s="66">
        <v>1285850.72</v>
      </c>
      <c r="P1116" s="66">
        <v>226914.82</v>
      </c>
      <c r="Q1116" s="65">
        <v>1572543.41</v>
      </c>
      <c r="R1116" s="66"/>
      <c r="S1116" s="65">
        <v>442987.2</v>
      </c>
      <c r="T1116" s="65">
        <f t="shared" si="18"/>
        <v>3528296.1500000004</v>
      </c>
      <c r="U1116" s="67" t="s">
        <v>29</v>
      </c>
      <c r="V1116" s="67"/>
      <c r="W1116" s="66">
        <v>0</v>
      </c>
      <c r="X1116" s="68">
        <v>0</v>
      </c>
    </row>
    <row r="1117" spans="1:24" s="92" customFormat="1" ht="45" customHeight="1" x14ac:dyDescent="0.25">
      <c r="A1117" s="90">
        <v>1104</v>
      </c>
      <c r="B1117" s="31" t="s">
        <v>1517</v>
      </c>
      <c r="C1117" s="31">
        <v>121087</v>
      </c>
      <c r="D1117" s="44" t="s">
        <v>3673</v>
      </c>
      <c r="E1117" s="44" t="s">
        <v>3678</v>
      </c>
      <c r="F1117" s="44" t="s">
        <v>3765</v>
      </c>
      <c r="G1117" s="29">
        <v>44468</v>
      </c>
      <c r="H1117" s="29">
        <v>45291</v>
      </c>
      <c r="I1117" s="30">
        <v>85</v>
      </c>
      <c r="J1117" s="31" t="s">
        <v>3118</v>
      </c>
      <c r="K1117" s="31" t="s">
        <v>3763</v>
      </c>
      <c r="L1117" s="31" t="s">
        <v>3764</v>
      </c>
      <c r="M1117" s="31" t="s">
        <v>27</v>
      </c>
      <c r="N1117" s="32" t="s">
        <v>199</v>
      </c>
      <c r="O1117" s="66">
        <v>4612113.2699999996</v>
      </c>
      <c r="P1117" s="66">
        <v>813902.34</v>
      </c>
      <c r="Q1117" s="65">
        <v>1785806.75</v>
      </c>
      <c r="R1117" s="66"/>
      <c r="S1117" s="65">
        <v>973377.33</v>
      </c>
      <c r="T1117" s="65">
        <f t="shared" si="18"/>
        <v>8185199.6899999995</v>
      </c>
      <c r="U1117" s="67" t="s">
        <v>38</v>
      </c>
      <c r="V1117" s="67"/>
      <c r="W1117" s="66">
        <v>2221460.0700000003</v>
      </c>
      <c r="X1117" s="68">
        <v>392022.35</v>
      </c>
    </row>
    <row r="1118" spans="1:24" s="92" customFormat="1" ht="45" customHeight="1" x14ac:dyDescent="0.25">
      <c r="A1118" s="90">
        <v>1105</v>
      </c>
      <c r="B1118" s="31" t="s">
        <v>1517</v>
      </c>
      <c r="C1118" s="31">
        <v>123317</v>
      </c>
      <c r="D1118" s="44" t="s">
        <v>3674</v>
      </c>
      <c r="E1118" s="44" t="s">
        <v>1309</v>
      </c>
      <c r="F1118" s="44" t="s">
        <v>3767</v>
      </c>
      <c r="G1118" s="29">
        <v>44468</v>
      </c>
      <c r="H1118" s="29">
        <v>45198</v>
      </c>
      <c r="I1118" s="30">
        <v>85</v>
      </c>
      <c r="J1118" s="31" t="s">
        <v>2278</v>
      </c>
      <c r="K1118" s="31" t="s">
        <v>555</v>
      </c>
      <c r="L1118" s="31" t="s">
        <v>3766</v>
      </c>
      <c r="M1118" s="31" t="s">
        <v>27</v>
      </c>
      <c r="N1118" s="32" t="s">
        <v>199</v>
      </c>
      <c r="O1118" s="66">
        <v>14906069.220000001</v>
      </c>
      <c r="P1118" s="66">
        <v>2630482.7799999998</v>
      </c>
      <c r="Q1118" s="65">
        <v>5505638.0199999996</v>
      </c>
      <c r="R1118" s="66"/>
      <c r="S1118" s="65">
        <v>1887007.88</v>
      </c>
      <c r="T1118" s="65">
        <f t="shared" si="18"/>
        <v>24929197.899999999</v>
      </c>
      <c r="U1118" s="67" t="s">
        <v>38</v>
      </c>
      <c r="V1118" s="67"/>
      <c r="W1118" s="66">
        <v>7972492.21</v>
      </c>
      <c r="X1118" s="68">
        <v>1159989.6399999999</v>
      </c>
    </row>
    <row r="1119" spans="1:24" s="92" customFormat="1" ht="45" customHeight="1" x14ac:dyDescent="0.25">
      <c r="A1119" s="90">
        <v>1106</v>
      </c>
      <c r="B1119" s="31" t="s">
        <v>1517</v>
      </c>
      <c r="C1119" s="31">
        <v>121456</v>
      </c>
      <c r="D1119" s="44" t="s">
        <v>3675</v>
      </c>
      <c r="E1119" s="44" t="s">
        <v>3679</v>
      </c>
      <c r="F1119" s="44" t="s">
        <v>3768</v>
      </c>
      <c r="G1119" s="29">
        <v>44468</v>
      </c>
      <c r="H1119" s="29">
        <v>45291</v>
      </c>
      <c r="I1119" s="30">
        <v>85</v>
      </c>
      <c r="J1119" s="31" t="s">
        <v>2278</v>
      </c>
      <c r="K1119" s="31" t="s">
        <v>764</v>
      </c>
      <c r="L1119" s="31" t="s">
        <v>1347</v>
      </c>
      <c r="M1119" s="31" t="s">
        <v>27</v>
      </c>
      <c r="N1119" s="32" t="s">
        <v>199</v>
      </c>
      <c r="O1119" s="66">
        <v>10138599.49</v>
      </c>
      <c r="P1119" s="66">
        <v>1789164.61</v>
      </c>
      <c r="Q1119" s="65">
        <v>3161401.48</v>
      </c>
      <c r="R1119" s="66"/>
      <c r="S1119" s="65">
        <v>1491140.03</v>
      </c>
      <c r="T1119" s="65">
        <f t="shared" si="18"/>
        <v>16580305.609999999</v>
      </c>
      <c r="U1119" s="67" t="s">
        <v>38</v>
      </c>
      <c r="V1119" s="67"/>
      <c r="W1119" s="66">
        <v>4882983.43</v>
      </c>
      <c r="X1119" s="68">
        <v>861702.94</v>
      </c>
    </row>
    <row r="1120" spans="1:24" s="92" customFormat="1" ht="45" customHeight="1" x14ac:dyDescent="0.25">
      <c r="A1120" s="90">
        <v>1107</v>
      </c>
      <c r="B1120" s="31" t="s">
        <v>1517</v>
      </c>
      <c r="C1120" s="31">
        <v>119658</v>
      </c>
      <c r="D1120" s="44" t="s">
        <v>3677</v>
      </c>
      <c r="E1120" s="44" t="s">
        <v>3680</v>
      </c>
      <c r="F1120" s="44" t="s">
        <v>3769</v>
      </c>
      <c r="G1120" s="29">
        <v>44468</v>
      </c>
      <c r="H1120" s="29">
        <v>45291</v>
      </c>
      <c r="I1120" s="30" t="s">
        <v>3855</v>
      </c>
      <c r="J1120" s="31" t="s">
        <v>3770</v>
      </c>
      <c r="K1120" s="31" t="s">
        <v>3771</v>
      </c>
      <c r="L1120" s="31" t="s">
        <v>3772</v>
      </c>
      <c r="M1120" s="31" t="s">
        <v>27</v>
      </c>
      <c r="N1120" s="32" t="s">
        <v>199</v>
      </c>
      <c r="O1120" s="66">
        <v>13075683.859999999</v>
      </c>
      <c r="P1120" s="66">
        <v>2307473.5699999998</v>
      </c>
      <c r="Q1120" s="65">
        <v>6094864.5</v>
      </c>
      <c r="R1120" s="66"/>
      <c r="S1120" s="65">
        <v>1991242.02</v>
      </c>
      <c r="T1120" s="65">
        <f t="shared" si="18"/>
        <v>23469263.949999999</v>
      </c>
      <c r="U1120" s="67" t="s">
        <v>38</v>
      </c>
      <c r="V1120" s="67"/>
      <c r="W1120" s="66">
        <v>3678570.7300000004</v>
      </c>
      <c r="X1120" s="68">
        <v>418896.24</v>
      </c>
    </row>
    <row r="1121" spans="1:24" s="92" customFormat="1" ht="45" customHeight="1" x14ac:dyDescent="0.25">
      <c r="A1121" s="90">
        <v>1108</v>
      </c>
      <c r="B1121" s="31" t="s">
        <v>1517</v>
      </c>
      <c r="C1121" s="31">
        <v>119879</v>
      </c>
      <c r="D1121" s="44" t="s">
        <v>3676</v>
      </c>
      <c r="E1121" s="44" t="s">
        <v>3681</v>
      </c>
      <c r="F1121" s="44" t="s">
        <v>3773</v>
      </c>
      <c r="G1121" s="29">
        <v>44468</v>
      </c>
      <c r="H1121" s="29">
        <v>45198</v>
      </c>
      <c r="I1121" s="30">
        <v>85</v>
      </c>
      <c r="J1121" s="31" t="s">
        <v>2278</v>
      </c>
      <c r="K1121" s="31" t="s">
        <v>764</v>
      </c>
      <c r="L1121" s="31" t="s">
        <v>765</v>
      </c>
      <c r="M1121" s="31" t="s">
        <v>27</v>
      </c>
      <c r="N1121" s="32" t="s">
        <v>199</v>
      </c>
      <c r="O1121" s="66">
        <v>18986431.190000001</v>
      </c>
      <c r="P1121" s="66">
        <v>3350546.66</v>
      </c>
      <c r="Q1121" s="65">
        <v>8602250.5</v>
      </c>
      <c r="R1121" s="66"/>
      <c r="S1121" s="65">
        <v>6325531</v>
      </c>
      <c r="T1121" s="65">
        <f t="shared" si="18"/>
        <v>37264759.350000001</v>
      </c>
      <c r="U1121" s="67" t="s">
        <v>38</v>
      </c>
      <c r="V1121" s="67"/>
      <c r="W1121" s="66">
        <v>3781965.52</v>
      </c>
      <c r="X1121" s="68">
        <v>667405.68000000005</v>
      </c>
    </row>
    <row r="1122" spans="1:24" s="92" customFormat="1" ht="45" customHeight="1" x14ac:dyDescent="0.25">
      <c r="A1122" s="90">
        <v>1109</v>
      </c>
      <c r="B1122" s="31" t="s">
        <v>1517</v>
      </c>
      <c r="C1122" s="31">
        <v>120994</v>
      </c>
      <c r="D1122" s="44" t="s">
        <v>3682</v>
      </c>
      <c r="E1122" s="44" t="s">
        <v>3685</v>
      </c>
      <c r="F1122" s="44" t="s">
        <v>3774</v>
      </c>
      <c r="G1122" s="29">
        <v>44469</v>
      </c>
      <c r="H1122" s="29">
        <v>45291</v>
      </c>
      <c r="I1122" s="30">
        <v>85</v>
      </c>
      <c r="J1122" s="31" t="s">
        <v>24</v>
      </c>
      <c r="K1122" s="31" t="s">
        <v>796</v>
      </c>
      <c r="L1122" s="31" t="s">
        <v>805</v>
      </c>
      <c r="M1122" s="31" t="s">
        <v>27</v>
      </c>
      <c r="N1122" s="32" t="s">
        <v>199</v>
      </c>
      <c r="O1122" s="66">
        <v>17253300</v>
      </c>
      <c r="P1122" s="66">
        <v>3044700</v>
      </c>
      <c r="Q1122" s="65">
        <v>6782000</v>
      </c>
      <c r="R1122" s="66"/>
      <c r="S1122" s="65">
        <v>99700</v>
      </c>
      <c r="T1122" s="65">
        <f t="shared" si="18"/>
        <v>27179700</v>
      </c>
      <c r="U1122" s="67" t="s">
        <v>38</v>
      </c>
      <c r="V1122" s="67"/>
      <c r="W1122" s="66">
        <v>10552937.779999999</v>
      </c>
      <c r="X1122" s="68">
        <v>1862283.14</v>
      </c>
    </row>
    <row r="1123" spans="1:24" s="92" customFormat="1" ht="45" customHeight="1" x14ac:dyDescent="0.25">
      <c r="A1123" s="90">
        <v>1110</v>
      </c>
      <c r="B1123" s="31" t="s">
        <v>1415</v>
      </c>
      <c r="C1123" s="31">
        <v>124999</v>
      </c>
      <c r="D1123" s="44" t="s">
        <v>3683</v>
      </c>
      <c r="E1123" s="44" t="s">
        <v>3684</v>
      </c>
      <c r="F1123" s="44" t="s">
        <v>3775</v>
      </c>
      <c r="G1123" s="29">
        <v>44469</v>
      </c>
      <c r="H1123" s="29">
        <v>45198</v>
      </c>
      <c r="I1123" s="30">
        <v>85</v>
      </c>
      <c r="J1123" s="31" t="s">
        <v>34</v>
      </c>
      <c r="K1123" s="31" t="s">
        <v>1168</v>
      </c>
      <c r="L1123" s="31" t="s">
        <v>3686</v>
      </c>
      <c r="M1123" s="31" t="s">
        <v>36</v>
      </c>
      <c r="N1123" s="32" t="s">
        <v>168</v>
      </c>
      <c r="O1123" s="66">
        <v>4232071.6100000003</v>
      </c>
      <c r="P1123" s="66">
        <v>746836.16</v>
      </c>
      <c r="Q1123" s="65">
        <v>0</v>
      </c>
      <c r="R1123" s="66"/>
      <c r="S1123" s="65">
        <v>11900</v>
      </c>
      <c r="T1123" s="65">
        <f t="shared" si="18"/>
        <v>4990807.7700000005</v>
      </c>
      <c r="U1123" s="67" t="s">
        <v>38</v>
      </c>
      <c r="V1123" s="67" t="s">
        <v>3932</v>
      </c>
      <c r="W1123" s="66">
        <v>69808.37</v>
      </c>
      <c r="X1123" s="68">
        <v>12319.12</v>
      </c>
    </row>
    <row r="1124" spans="1:24" s="92" customFormat="1" ht="45" customHeight="1" x14ac:dyDescent="0.25">
      <c r="A1124" s="90">
        <v>1111</v>
      </c>
      <c r="B1124" s="31" t="s">
        <v>1517</v>
      </c>
      <c r="C1124" s="31">
        <v>122097</v>
      </c>
      <c r="D1124" s="44" t="s">
        <v>3778</v>
      </c>
      <c r="E1124" s="44" t="s">
        <v>3779</v>
      </c>
      <c r="F1124" s="44" t="s">
        <v>3824</v>
      </c>
      <c r="G1124" s="29">
        <v>44470</v>
      </c>
      <c r="H1124" s="29">
        <v>45291</v>
      </c>
      <c r="I1124" s="30">
        <v>85</v>
      </c>
      <c r="J1124" s="31" t="s">
        <v>541</v>
      </c>
      <c r="K1124" s="31" t="s">
        <v>592</v>
      </c>
      <c r="L1124" s="31" t="s">
        <v>592</v>
      </c>
      <c r="M1124" s="31" t="s">
        <v>27</v>
      </c>
      <c r="N1124" s="32" t="s">
        <v>199</v>
      </c>
      <c r="O1124" s="66">
        <v>1490348.27</v>
      </c>
      <c r="P1124" s="66">
        <v>263002.63</v>
      </c>
      <c r="Q1124" s="65">
        <v>509628.6</v>
      </c>
      <c r="R1124" s="66"/>
      <c r="S1124" s="65">
        <v>60275</v>
      </c>
      <c r="T1124" s="65">
        <f t="shared" si="18"/>
        <v>2323254.5</v>
      </c>
      <c r="U1124" s="67" t="s">
        <v>38</v>
      </c>
      <c r="V1124" s="67"/>
      <c r="W1124" s="66">
        <v>341492.4</v>
      </c>
      <c r="X1124" s="68">
        <v>60263.37</v>
      </c>
    </row>
    <row r="1125" spans="1:24" s="92" customFormat="1" ht="45" customHeight="1" x14ac:dyDescent="0.25">
      <c r="A1125" s="90">
        <v>1112</v>
      </c>
      <c r="B1125" s="31" t="s">
        <v>1517</v>
      </c>
      <c r="C1125" s="31">
        <v>121104</v>
      </c>
      <c r="D1125" s="44" t="s">
        <v>3781</v>
      </c>
      <c r="E1125" s="44" t="s">
        <v>3782</v>
      </c>
      <c r="F1125" s="44" t="s">
        <v>3825</v>
      </c>
      <c r="G1125" s="29">
        <v>44470</v>
      </c>
      <c r="H1125" s="29">
        <v>45291</v>
      </c>
      <c r="I1125" s="30">
        <v>85</v>
      </c>
      <c r="J1125" s="31" t="s">
        <v>308</v>
      </c>
      <c r="K1125" s="31" t="s">
        <v>354</v>
      </c>
      <c r="L1125" s="31" t="s">
        <v>445</v>
      </c>
      <c r="M1125" s="31" t="s">
        <v>27</v>
      </c>
      <c r="N1125" s="32" t="s">
        <v>199</v>
      </c>
      <c r="O1125" s="66">
        <v>8604112.0500000007</v>
      </c>
      <c r="P1125" s="66">
        <v>1518372.7</v>
      </c>
      <c r="Q1125" s="65">
        <v>3867571.43</v>
      </c>
      <c r="R1125" s="66"/>
      <c r="S1125" s="65">
        <v>860265.94</v>
      </c>
      <c r="T1125" s="65">
        <f t="shared" si="18"/>
        <v>14850322.119999999</v>
      </c>
      <c r="U1125" s="67" t="s">
        <v>38</v>
      </c>
      <c r="V1125" s="67"/>
      <c r="W1125" s="66">
        <v>3781965.52</v>
      </c>
      <c r="X1125" s="68">
        <v>667405.68000000005</v>
      </c>
    </row>
    <row r="1126" spans="1:24" s="92" customFormat="1" ht="45" customHeight="1" x14ac:dyDescent="0.25">
      <c r="A1126" s="90">
        <v>1113</v>
      </c>
      <c r="B1126" s="31" t="s">
        <v>1491</v>
      </c>
      <c r="C1126" s="31">
        <v>123011</v>
      </c>
      <c r="D1126" s="44" t="s">
        <v>3780</v>
      </c>
      <c r="E1126" s="44" t="s">
        <v>3783</v>
      </c>
      <c r="F1126" s="44" t="s">
        <v>3826</v>
      </c>
      <c r="G1126" s="29">
        <v>44470</v>
      </c>
      <c r="H1126" s="29">
        <v>45200</v>
      </c>
      <c r="I1126" s="30">
        <v>80</v>
      </c>
      <c r="J1126" s="31" t="s">
        <v>42</v>
      </c>
      <c r="K1126" s="31" t="s">
        <v>43</v>
      </c>
      <c r="L1126" s="31" t="s">
        <v>43</v>
      </c>
      <c r="M1126" s="31" t="s">
        <v>27</v>
      </c>
      <c r="N1126" s="32" t="s">
        <v>199</v>
      </c>
      <c r="O1126" s="66">
        <v>3057362</v>
      </c>
      <c r="P1126" s="66">
        <v>764340.5</v>
      </c>
      <c r="Q1126" s="65">
        <v>1094201.5</v>
      </c>
      <c r="R1126" s="66"/>
      <c r="S1126" s="65">
        <v>71158.19</v>
      </c>
      <c r="T1126" s="65">
        <f t="shared" si="18"/>
        <v>4987062.1900000004</v>
      </c>
      <c r="U1126" s="67" t="s">
        <v>38</v>
      </c>
      <c r="V1126" s="67"/>
      <c r="W1126" s="66">
        <v>10552937.779999999</v>
      </c>
      <c r="X1126" s="68">
        <v>1862283.14</v>
      </c>
    </row>
    <row r="1127" spans="1:24" s="92" customFormat="1" ht="45" customHeight="1" x14ac:dyDescent="0.25">
      <c r="A1127" s="90">
        <v>1114</v>
      </c>
      <c r="B1127" s="31" t="s">
        <v>1517</v>
      </c>
      <c r="C1127" s="31">
        <v>121004</v>
      </c>
      <c r="D1127" s="44" t="s">
        <v>3784</v>
      </c>
      <c r="E1127" s="44" t="s">
        <v>3786</v>
      </c>
      <c r="F1127" s="44" t="s">
        <v>3827</v>
      </c>
      <c r="G1127" s="29">
        <v>44470</v>
      </c>
      <c r="H1127" s="29">
        <v>45200</v>
      </c>
      <c r="I1127" s="30">
        <v>85</v>
      </c>
      <c r="J1127" s="31" t="s">
        <v>308</v>
      </c>
      <c r="K1127" s="31" t="s">
        <v>354</v>
      </c>
      <c r="L1127" s="31" t="s">
        <v>355</v>
      </c>
      <c r="M1127" s="31" t="s">
        <v>27</v>
      </c>
      <c r="N1127" s="32" t="s">
        <v>199</v>
      </c>
      <c r="O1127" s="66">
        <v>3985580.68</v>
      </c>
      <c r="P1127" s="66">
        <v>703337.75</v>
      </c>
      <c r="Q1127" s="65">
        <v>2246852.86</v>
      </c>
      <c r="R1127" s="66"/>
      <c r="S1127" s="65">
        <v>372455.92</v>
      </c>
      <c r="T1127" s="65">
        <f t="shared" si="18"/>
        <v>7308227.209999999</v>
      </c>
      <c r="U1127" s="67" t="s">
        <v>38</v>
      </c>
      <c r="V1127" s="67"/>
      <c r="W1127" s="66">
        <v>1759685.73</v>
      </c>
      <c r="X1127" s="68">
        <v>310532.77</v>
      </c>
    </row>
    <row r="1128" spans="1:24" s="92" customFormat="1" ht="45" customHeight="1" x14ac:dyDescent="0.25">
      <c r="A1128" s="90">
        <v>1115</v>
      </c>
      <c r="B1128" s="31" t="s">
        <v>1517</v>
      </c>
      <c r="C1128" s="31">
        <v>121447</v>
      </c>
      <c r="D1128" s="44" t="s">
        <v>3785</v>
      </c>
      <c r="E1128" s="44" t="s">
        <v>719</v>
      </c>
      <c r="F1128" s="44" t="s">
        <v>3828</v>
      </c>
      <c r="G1128" s="29">
        <v>44470</v>
      </c>
      <c r="H1128" s="29">
        <v>45291</v>
      </c>
      <c r="I1128" s="30">
        <v>85</v>
      </c>
      <c r="J1128" s="31" t="s">
        <v>308</v>
      </c>
      <c r="K1128" s="31" t="s">
        <v>714</v>
      </c>
      <c r="L1128" s="31" t="s">
        <v>715</v>
      </c>
      <c r="M1128" s="31" t="s">
        <v>27</v>
      </c>
      <c r="N1128" s="32" t="s">
        <v>199</v>
      </c>
      <c r="O1128" s="66">
        <v>3631258.7</v>
      </c>
      <c r="P1128" s="66">
        <v>640810.34</v>
      </c>
      <c r="Q1128" s="65">
        <v>1084401.57</v>
      </c>
      <c r="R1128" s="66"/>
      <c r="S1128" s="65">
        <v>262428.77</v>
      </c>
      <c r="T1128" s="65">
        <f t="shared" si="18"/>
        <v>5618899.3800000008</v>
      </c>
      <c r="U1128" s="67" t="s">
        <v>38</v>
      </c>
      <c r="V1128" s="67"/>
      <c r="W1128" s="66">
        <v>2027784.37</v>
      </c>
      <c r="X1128" s="68">
        <v>333138.42</v>
      </c>
    </row>
    <row r="1129" spans="1:24" s="92" customFormat="1" ht="45" customHeight="1" x14ac:dyDescent="0.25">
      <c r="A1129" s="90">
        <v>1116</v>
      </c>
      <c r="B1129" s="31" t="s">
        <v>1517</v>
      </c>
      <c r="C1129" s="31">
        <v>120402</v>
      </c>
      <c r="D1129" s="44" t="s">
        <v>3787</v>
      </c>
      <c r="E1129" s="44" t="s">
        <v>3597</v>
      </c>
      <c r="F1129" s="44" t="s">
        <v>3829</v>
      </c>
      <c r="G1129" s="29">
        <v>44470</v>
      </c>
      <c r="H1129" s="29">
        <v>45291</v>
      </c>
      <c r="I1129" s="30">
        <v>85</v>
      </c>
      <c r="J1129" s="31" t="s">
        <v>2278</v>
      </c>
      <c r="K1129" s="31" t="s">
        <v>555</v>
      </c>
      <c r="L1129" s="31" t="s">
        <v>3308</v>
      </c>
      <c r="M1129" s="31" t="s">
        <v>27</v>
      </c>
      <c r="N1129" s="32" t="s">
        <v>199</v>
      </c>
      <c r="O1129" s="66">
        <v>18585318.300000001</v>
      </c>
      <c r="P1129" s="66">
        <v>3279762.05</v>
      </c>
      <c r="Q1129" s="65">
        <v>5729634.21</v>
      </c>
      <c r="R1129" s="66"/>
      <c r="S1129" s="65">
        <v>1453629.22</v>
      </c>
      <c r="T1129" s="65">
        <f t="shared" si="18"/>
        <v>29048343.780000001</v>
      </c>
      <c r="U1129" s="67" t="s">
        <v>38</v>
      </c>
      <c r="V1129" s="67"/>
      <c r="W1129" s="66">
        <v>7999955.2200000007</v>
      </c>
      <c r="X1129" s="68">
        <v>1411756.78</v>
      </c>
    </row>
    <row r="1130" spans="1:24" s="92" customFormat="1" ht="45" customHeight="1" x14ac:dyDescent="0.25">
      <c r="A1130" s="90">
        <v>1117</v>
      </c>
      <c r="B1130" s="31" t="s">
        <v>3885</v>
      </c>
      <c r="C1130" s="31">
        <v>145376</v>
      </c>
      <c r="D1130" s="44" t="s">
        <v>3788</v>
      </c>
      <c r="E1130" s="44" t="s">
        <v>3790</v>
      </c>
      <c r="F1130" s="44" t="s">
        <v>3112</v>
      </c>
      <c r="G1130" s="29">
        <v>44470</v>
      </c>
      <c r="H1130" s="29">
        <v>44835</v>
      </c>
      <c r="I1130" s="30">
        <v>85</v>
      </c>
      <c r="J1130" s="31" t="s">
        <v>24</v>
      </c>
      <c r="K1130" s="31" t="s">
        <v>796</v>
      </c>
      <c r="L1130" s="31" t="s">
        <v>3792</v>
      </c>
      <c r="M1130" s="31" t="s">
        <v>36</v>
      </c>
      <c r="N1130" s="32" t="s">
        <v>1338</v>
      </c>
      <c r="O1130" s="66">
        <v>617479.03</v>
      </c>
      <c r="P1130" s="66">
        <v>94438.13</v>
      </c>
      <c r="Q1130" s="65">
        <v>14528.75</v>
      </c>
      <c r="R1130" s="66"/>
      <c r="S1130" s="65">
        <v>88415</v>
      </c>
      <c r="T1130" s="65">
        <f t="shared" si="18"/>
        <v>814860.91</v>
      </c>
      <c r="U1130" s="67" t="s">
        <v>505</v>
      </c>
      <c r="V1130" s="67"/>
      <c r="W1130" s="66">
        <v>404514.33</v>
      </c>
      <c r="X1130" s="68">
        <v>61867.05</v>
      </c>
    </row>
    <row r="1131" spans="1:24" s="92" customFormat="1" ht="45" customHeight="1" x14ac:dyDescent="0.25">
      <c r="A1131" s="90">
        <v>1118</v>
      </c>
      <c r="B1131" s="31" t="s">
        <v>3885</v>
      </c>
      <c r="C1131" s="31">
        <v>145502</v>
      </c>
      <c r="D1131" s="44" t="s">
        <v>3789</v>
      </c>
      <c r="E1131" s="44" t="s">
        <v>3791</v>
      </c>
      <c r="F1131" s="44" t="s">
        <v>3830</v>
      </c>
      <c r="G1131" s="29">
        <v>44470</v>
      </c>
      <c r="H1131" s="29">
        <v>44652</v>
      </c>
      <c r="I1131" s="30">
        <v>85</v>
      </c>
      <c r="J1131" s="31" t="s">
        <v>326</v>
      </c>
      <c r="K1131" s="31" t="s">
        <v>531</v>
      </c>
      <c r="L1131" s="31" t="s">
        <v>3793</v>
      </c>
      <c r="M1131" s="31" t="s">
        <v>36</v>
      </c>
      <c r="N1131" s="32" t="s">
        <v>1338</v>
      </c>
      <c r="O1131" s="66">
        <v>208852.76</v>
      </c>
      <c r="P1131" s="66">
        <v>31942.18</v>
      </c>
      <c r="Q1131" s="65">
        <v>4914.1899999999996</v>
      </c>
      <c r="R1131" s="66"/>
      <c r="S1131" s="65">
        <v>0</v>
      </c>
      <c r="T1131" s="65">
        <f t="shared" si="18"/>
        <v>245709.13</v>
      </c>
      <c r="U1131" s="67" t="s">
        <v>505</v>
      </c>
      <c r="V1131" s="67"/>
      <c r="W1131" s="66">
        <v>183455.31</v>
      </c>
      <c r="X1131" s="68">
        <v>28057.859999999997</v>
      </c>
    </row>
    <row r="1132" spans="1:24" s="92" customFormat="1" ht="45" customHeight="1" x14ac:dyDescent="0.25">
      <c r="A1132" s="90">
        <v>1119</v>
      </c>
      <c r="B1132" s="31" t="s">
        <v>3885</v>
      </c>
      <c r="C1132" s="31">
        <v>145625</v>
      </c>
      <c r="D1132" s="44" t="s">
        <v>3794</v>
      </c>
      <c r="E1132" s="44" t="s">
        <v>3796</v>
      </c>
      <c r="F1132" s="44" t="s">
        <v>2717</v>
      </c>
      <c r="G1132" s="29">
        <v>44470</v>
      </c>
      <c r="H1132" s="29">
        <v>44713</v>
      </c>
      <c r="I1132" s="30">
        <v>85</v>
      </c>
      <c r="J1132" s="31" t="s">
        <v>326</v>
      </c>
      <c r="K1132" s="31" t="s">
        <v>531</v>
      </c>
      <c r="L1132" s="31" t="s">
        <v>2928</v>
      </c>
      <c r="M1132" s="31" t="s">
        <v>36</v>
      </c>
      <c r="N1132" s="32" t="s">
        <v>1338</v>
      </c>
      <c r="O1132" s="66">
        <v>552304.26</v>
      </c>
      <c r="P1132" s="66">
        <v>84470.06</v>
      </c>
      <c r="Q1132" s="65">
        <v>12995.4</v>
      </c>
      <c r="R1132" s="66"/>
      <c r="S1132" s="65">
        <v>30700</v>
      </c>
      <c r="T1132" s="65">
        <f t="shared" si="18"/>
        <v>680469.72000000009</v>
      </c>
      <c r="U1132" s="67" t="s">
        <v>505</v>
      </c>
      <c r="V1132" s="67"/>
      <c r="W1132" s="66">
        <v>267361.40999999997</v>
      </c>
      <c r="X1132" s="68">
        <v>40890.559999999998</v>
      </c>
    </row>
    <row r="1133" spans="1:24" s="92" customFormat="1" ht="45" customHeight="1" x14ac:dyDescent="0.25">
      <c r="A1133" s="90">
        <v>1120</v>
      </c>
      <c r="B1133" s="31" t="s">
        <v>3885</v>
      </c>
      <c r="C1133" s="31">
        <v>144950</v>
      </c>
      <c r="D1133" s="44" t="s">
        <v>3795</v>
      </c>
      <c r="E1133" s="44" t="s">
        <v>3832</v>
      </c>
      <c r="F1133" s="44" t="s">
        <v>3831</v>
      </c>
      <c r="G1133" s="29">
        <v>44470</v>
      </c>
      <c r="H1133" s="29">
        <v>44926</v>
      </c>
      <c r="I1133" s="30">
        <v>85</v>
      </c>
      <c r="J1133" s="31" t="s">
        <v>2278</v>
      </c>
      <c r="K1133" s="31" t="s">
        <v>764</v>
      </c>
      <c r="L1133" s="31" t="s">
        <v>765</v>
      </c>
      <c r="M1133" s="31" t="s">
        <v>36</v>
      </c>
      <c r="N1133" s="32" t="s">
        <v>1338</v>
      </c>
      <c r="O1133" s="66">
        <v>20648407.16</v>
      </c>
      <c r="P1133" s="66">
        <v>3157991.68</v>
      </c>
      <c r="Q1133" s="65">
        <v>485844.87</v>
      </c>
      <c r="R1133" s="66"/>
      <c r="S1133" s="65">
        <v>0</v>
      </c>
      <c r="T1133" s="65">
        <f t="shared" si="18"/>
        <v>24292243.710000001</v>
      </c>
      <c r="U1133" s="67" t="s">
        <v>505</v>
      </c>
      <c r="V1133" s="67" t="s">
        <v>39</v>
      </c>
      <c r="W1133" s="66">
        <v>19461594.650000002</v>
      </c>
      <c r="X1133" s="68">
        <v>2976479.1700000004</v>
      </c>
    </row>
    <row r="1134" spans="1:24" s="92" customFormat="1" ht="45" customHeight="1" x14ac:dyDescent="0.25">
      <c r="A1134" s="90">
        <v>1121</v>
      </c>
      <c r="B1134" s="31" t="s">
        <v>1963</v>
      </c>
      <c r="C1134" s="31">
        <v>144463</v>
      </c>
      <c r="D1134" s="44" t="s">
        <v>3797</v>
      </c>
      <c r="E1134" s="44" t="s">
        <v>3799</v>
      </c>
      <c r="F1134" s="44" t="s">
        <v>3833</v>
      </c>
      <c r="G1134" s="29">
        <v>44470</v>
      </c>
      <c r="H1134" s="29">
        <v>44835</v>
      </c>
      <c r="I1134" s="30">
        <v>85</v>
      </c>
      <c r="J1134" s="31" t="s">
        <v>2278</v>
      </c>
      <c r="K1134" s="31" t="s">
        <v>296</v>
      </c>
      <c r="L1134" s="31" t="s">
        <v>3801</v>
      </c>
      <c r="M1134" s="31" t="s">
        <v>36</v>
      </c>
      <c r="N1134" s="32" t="s">
        <v>1338</v>
      </c>
      <c r="O1134" s="66">
        <v>2150230.1</v>
      </c>
      <c r="P1134" s="66">
        <v>328858.73</v>
      </c>
      <c r="Q1134" s="65">
        <v>50593.65</v>
      </c>
      <c r="R1134" s="66"/>
      <c r="S1134" s="65">
        <v>23800</v>
      </c>
      <c r="T1134" s="65">
        <f t="shared" si="18"/>
        <v>2553482.48</v>
      </c>
      <c r="U1134" s="67" t="s">
        <v>505</v>
      </c>
      <c r="V1134" s="67"/>
      <c r="W1134" s="66">
        <v>1341059.8599999999</v>
      </c>
      <c r="X1134" s="68">
        <v>205103.29</v>
      </c>
    </row>
    <row r="1135" spans="1:24" s="92" customFormat="1" ht="45" customHeight="1" x14ac:dyDescent="0.25">
      <c r="A1135" s="90">
        <v>1122</v>
      </c>
      <c r="B1135" s="31" t="s">
        <v>3885</v>
      </c>
      <c r="C1135" s="31">
        <v>145537</v>
      </c>
      <c r="D1135" s="44" t="s">
        <v>3798</v>
      </c>
      <c r="E1135" s="44" t="s">
        <v>3800</v>
      </c>
      <c r="F1135" s="44" t="s">
        <v>2248</v>
      </c>
      <c r="G1135" s="29">
        <v>44470</v>
      </c>
      <c r="H1135" s="29">
        <v>44805</v>
      </c>
      <c r="I1135" s="30">
        <v>85</v>
      </c>
      <c r="J1135" s="31" t="s">
        <v>541</v>
      </c>
      <c r="K1135" s="31" t="s">
        <v>1227</v>
      </c>
      <c r="L1135" s="31" t="s">
        <v>3802</v>
      </c>
      <c r="M1135" s="31" t="s">
        <v>36</v>
      </c>
      <c r="N1135" s="32" t="s">
        <v>1338</v>
      </c>
      <c r="O1135" s="66">
        <v>940462.53</v>
      </c>
      <c r="P1135" s="66">
        <v>143835.44</v>
      </c>
      <c r="Q1135" s="65">
        <v>22128.54</v>
      </c>
      <c r="R1135" s="66"/>
      <c r="S1135" s="65">
        <v>48790</v>
      </c>
      <c r="T1135" s="65">
        <f t="shared" si="18"/>
        <v>1155216.51</v>
      </c>
      <c r="U1135" s="67" t="s">
        <v>505</v>
      </c>
      <c r="V1135" s="67" t="s">
        <v>39</v>
      </c>
      <c r="W1135" s="66">
        <v>613641.44999999995</v>
      </c>
      <c r="X1135" s="68">
        <v>93851.04</v>
      </c>
    </row>
    <row r="1136" spans="1:24" s="92" customFormat="1" ht="45" customHeight="1" x14ac:dyDescent="0.25">
      <c r="A1136" s="90">
        <v>1123</v>
      </c>
      <c r="B1136" s="31" t="s">
        <v>1517</v>
      </c>
      <c r="C1136" s="31">
        <v>120201</v>
      </c>
      <c r="D1136" s="44" t="s">
        <v>3835</v>
      </c>
      <c r="E1136" s="44" t="s">
        <v>3803</v>
      </c>
      <c r="F1136" s="44" t="s">
        <v>3836</v>
      </c>
      <c r="G1136" s="29">
        <v>44473</v>
      </c>
      <c r="H1136" s="29">
        <v>45291</v>
      </c>
      <c r="I1136" s="30">
        <v>85</v>
      </c>
      <c r="J1136" s="31" t="s">
        <v>326</v>
      </c>
      <c r="K1136" s="31" t="s">
        <v>467</v>
      </c>
      <c r="L1136" s="31" t="s">
        <v>3834</v>
      </c>
      <c r="M1136" s="31" t="s">
        <v>27</v>
      </c>
      <c r="N1136" s="32" t="s">
        <v>199</v>
      </c>
      <c r="O1136" s="66">
        <v>16134622.76</v>
      </c>
      <c r="P1136" s="66">
        <v>2847286.37</v>
      </c>
      <c r="Q1136" s="65">
        <v>10688893.83</v>
      </c>
      <c r="R1136" s="66"/>
      <c r="S1136" s="65">
        <v>5866245.2000000002</v>
      </c>
      <c r="T1136" s="65">
        <f t="shared" si="18"/>
        <v>35537048.160000004</v>
      </c>
      <c r="U1136" s="67" t="s">
        <v>38</v>
      </c>
      <c r="V1136" s="67"/>
      <c r="W1136" s="66">
        <v>0</v>
      </c>
      <c r="X1136" s="68">
        <v>0</v>
      </c>
    </row>
    <row r="1137" spans="1:24" s="92" customFormat="1" ht="45" customHeight="1" x14ac:dyDescent="0.25">
      <c r="A1137" s="90">
        <v>1124</v>
      </c>
      <c r="B1137" s="31" t="s">
        <v>1517</v>
      </c>
      <c r="C1137" s="31">
        <v>120092</v>
      </c>
      <c r="D1137" s="44" t="s">
        <v>3804</v>
      </c>
      <c r="E1137" s="44" t="s">
        <v>3806</v>
      </c>
      <c r="F1137" s="44" t="s">
        <v>3837</v>
      </c>
      <c r="G1137" s="29">
        <v>44473</v>
      </c>
      <c r="H1137" s="29">
        <v>45141</v>
      </c>
      <c r="I1137" s="30">
        <v>85</v>
      </c>
      <c r="J1137" s="31" t="s">
        <v>541</v>
      </c>
      <c r="K1137" s="31" t="s">
        <v>592</v>
      </c>
      <c r="L1137" s="31" t="s">
        <v>2763</v>
      </c>
      <c r="M1137" s="31" t="s">
        <v>27</v>
      </c>
      <c r="N1137" s="32" t="s">
        <v>199</v>
      </c>
      <c r="O1137" s="66">
        <v>9488084.3599999994</v>
      </c>
      <c r="P1137" s="66">
        <v>1674367.82</v>
      </c>
      <c r="Q1137" s="65">
        <v>4293222.03</v>
      </c>
      <c r="R1137" s="66"/>
      <c r="S1137" s="65">
        <v>3060771.04</v>
      </c>
      <c r="T1137" s="65">
        <f t="shared" si="18"/>
        <v>18516445.25</v>
      </c>
      <c r="U1137" s="67" t="s">
        <v>38</v>
      </c>
      <c r="V1137" s="67"/>
      <c r="W1137" s="66">
        <v>0</v>
      </c>
      <c r="X1137" s="68">
        <v>0</v>
      </c>
    </row>
    <row r="1138" spans="1:24" s="92" customFormat="1" ht="45" customHeight="1" x14ac:dyDescent="0.25">
      <c r="A1138" s="90">
        <v>1125</v>
      </c>
      <c r="B1138" s="31" t="s">
        <v>1517</v>
      </c>
      <c r="C1138" s="31">
        <v>120413</v>
      </c>
      <c r="D1138" s="44" t="s">
        <v>3805</v>
      </c>
      <c r="E1138" s="44" t="s">
        <v>3807</v>
      </c>
      <c r="F1138" s="44" t="s">
        <v>3839</v>
      </c>
      <c r="G1138" s="29">
        <v>44473</v>
      </c>
      <c r="H1138" s="29">
        <v>45291</v>
      </c>
      <c r="I1138" s="30">
        <v>85</v>
      </c>
      <c r="J1138" s="31" t="s">
        <v>2278</v>
      </c>
      <c r="K1138" s="31" t="s">
        <v>296</v>
      </c>
      <c r="L1138" s="31" t="s">
        <v>3838</v>
      </c>
      <c r="M1138" s="31" t="s">
        <v>27</v>
      </c>
      <c r="N1138" s="32" t="s">
        <v>199</v>
      </c>
      <c r="O1138" s="66">
        <v>18109640.710000001</v>
      </c>
      <c r="P1138" s="66">
        <v>3195818.83</v>
      </c>
      <c r="Q1138" s="65">
        <v>5943569.1699999999</v>
      </c>
      <c r="R1138" s="66"/>
      <c r="S1138" s="65">
        <v>2577437.56</v>
      </c>
      <c r="T1138" s="65">
        <f t="shared" si="18"/>
        <v>29826466.27</v>
      </c>
      <c r="U1138" s="67" t="s">
        <v>7554</v>
      </c>
      <c r="V1138" s="67"/>
      <c r="W1138" s="66">
        <v>0</v>
      </c>
      <c r="X1138" s="68">
        <v>0</v>
      </c>
    </row>
    <row r="1139" spans="1:24" s="92" customFormat="1" ht="45" customHeight="1" x14ac:dyDescent="0.25">
      <c r="A1139" s="90">
        <v>1126</v>
      </c>
      <c r="B1139" s="31" t="s">
        <v>1517</v>
      </c>
      <c r="C1139" s="31">
        <v>120696</v>
      </c>
      <c r="D1139" s="44" t="s">
        <v>3808</v>
      </c>
      <c r="E1139" s="44" t="s">
        <v>3810</v>
      </c>
      <c r="F1139" s="44" t="s">
        <v>3840</v>
      </c>
      <c r="G1139" s="29">
        <v>44473</v>
      </c>
      <c r="H1139" s="29">
        <v>45291</v>
      </c>
      <c r="I1139" s="30">
        <v>85</v>
      </c>
      <c r="J1139" s="31" t="s">
        <v>2278</v>
      </c>
      <c r="K1139" s="31" t="s">
        <v>585</v>
      </c>
      <c r="L1139" s="31" t="s">
        <v>586</v>
      </c>
      <c r="M1139" s="31" t="s">
        <v>27</v>
      </c>
      <c r="N1139" s="32" t="s">
        <v>199</v>
      </c>
      <c r="O1139" s="66">
        <v>8712999.8599999994</v>
      </c>
      <c r="P1139" s="66">
        <v>1537588.14</v>
      </c>
      <c r="Q1139" s="65">
        <v>2717925</v>
      </c>
      <c r="R1139" s="66"/>
      <c r="S1139" s="65">
        <v>1442366</v>
      </c>
      <c r="T1139" s="65">
        <f t="shared" si="18"/>
        <v>14410879</v>
      </c>
      <c r="U1139" s="67" t="s">
        <v>38</v>
      </c>
      <c r="V1139" s="67"/>
      <c r="W1139" s="66">
        <v>1456010.12</v>
      </c>
      <c r="X1139" s="68">
        <v>205840.92</v>
      </c>
    </row>
    <row r="1140" spans="1:24" s="92" customFormat="1" ht="45" customHeight="1" x14ac:dyDescent="0.25">
      <c r="A1140" s="90">
        <v>1127</v>
      </c>
      <c r="B1140" s="31" t="s">
        <v>1517</v>
      </c>
      <c r="C1140" s="31">
        <v>123359</v>
      </c>
      <c r="D1140" s="44" t="s">
        <v>3809</v>
      </c>
      <c r="E1140" s="44" t="s">
        <v>3811</v>
      </c>
      <c r="F1140" s="44" t="s">
        <v>3841</v>
      </c>
      <c r="G1140" s="29">
        <v>44473</v>
      </c>
      <c r="H1140" s="29">
        <v>45202</v>
      </c>
      <c r="I1140" s="30">
        <v>85</v>
      </c>
      <c r="J1140" s="31" t="s">
        <v>308</v>
      </c>
      <c r="K1140" s="31" t="s">
        <v>354</v>
      </c>
      <c r="L1140" s="31" t="s">
        <v>355</v>
      </c>
      <c r="M1140" s="31" t="s">
        <v>27</v>
      </c>
      <c r="N1140" s="32" t="s">
        <v>199</v>
      </c>
      <c r="O1140" s="66">
        <v>1989921.42</v>
      </c>
      <c r="P1140" s="66">
        <v>351162.52</v>
      </c>
      <c r="Q1140" s="65">
        <v>963575</v>
      </c>
      <c r="R1140" s="66"/>
      <c r="S1140" s="65">
        <v>249315.93</v>
      </c>
      <c r="T1140" s="65">
        <f t="shared" si="18"/>
        <v>3553974.87</v>
      </c>
      <c r="U1140" s="67" t="s">
        <v>38</v>
      </c>
      <c r="V1140" s="67"/>
      <c r="W1140" s="66">
        <v>829032.43</v>
      </c>
      <c r="X1140" s="68">
        <v>128829.23000000001</v>
      </c>
    </row>
    <row r="1141" spans="1:24" s="92" customFormat="1" ht="45" customHeight="1" x14ac:dyDescent="0.25">
      <c r="A1141" s="90">
        <v>1128</v>
      </c>
      <c r="B1141" s="31" t="s">
        <v>1491</v>
      </c>
      <c r="C1141" s="31">
        <v>122052</v>
      </c>
      <c r="D1141" s="44" t="s">
        <v>3812</v>
      </c>
      <c r="E1141" s="44" t="s">
        <v>3813</v>
      </c>
      <c r="F1141" s="44" t="s">
        <v>3842</v>
      </c>
      <c r="G1141" s="29">
        <v>44473</v>
      </c>
      <c r="H1141" s="29">
        <v>45291</v>
      </c>
      <c r="I1141" s="30">
        <v>80</v>
      </c>
      <c r="J1141" s="31" t="s">
        <v>42</v>
      </c>
      <c r="K1141" s="31" t="s">
        <v>43</v>
      </c>
      <c r="L1141" s="31" t="s">
        <v>43</v>
      </c>
      <c r="M1141" s="31" t="s">
        <v>27</v>
      </c>
      <c r="N1141" s="32" t="s">
        <v>199</v>
      </c>
      <c r="O1141" s="66">
        <v>4890740.9400000004</v>
      </c>
      <c r="P1141" s="66">
        <v>1222685.25</v>
      </c>
      <c r="Q1141" s="65">
        <v>1586314.89</v>
      </c>
      <c r="R1141" s="66"/>
      <c r="S1141" s="65">
        <v>377452.68</v>
      </c>
      <c r="T1141" s="65">
        <f t="shared" si="18"/>
        <v>8077193.7599999998</v>
      </c>
      <c r="U1141" s="67" t="s">
        <v>38</v>
      </c>
      <c r="V1141" s="67"/>
      <c r="W1141" s="66">
        <v>1733226.65</v>
      </c>
      <c r="X1141" s="68">
        <v>433306.67</v>
      </c>
    </row>
    <row r="1142" spans="1:24" s="92" customFormat="1" ht="45" customHeight="1" x14ac:dyDescent="0.25">
      <c r="A1142" s="90">
        <v>1129</v>
      </c>
      <c r="B1142" s="31" t="s">
        <v>1517</v>
      </c>
      <c r="C1142" s="31">
        <v>121076</v>
      </c>
      <c r="D1142" s="44" t="s">
        <v>3814</v>
      </c>
      <c r="E1142" s="44" t="s">
        <v>3816</v>
      </c>
      <c r="F1142" s="44" t="s">
        <v>3843</v>
      </c>
      <c r="G1142" s="29">
        <v>44477</v>
      </c>
      <c r="H1142" s="29">
        <v>45206</v>
      </c>
      <c r="I1142" s="30">
        <v>85</v>
      </c>
      <c r="J1142" s="31" t="s">
        <v>24</v>
      </c>
      <c r="K1142" s="31" t="s">
        <v>331</v>
      </c>
      <c r="L1142" s="31" t="s">
        <v>331</v>
      </c>
      <c r="M1142" s="31" t="s">
        <v>27</v>
      </c>
      <c r="N1142" s="32" t="s">
        <v>199</v>
      </c>
      <c r="O1142" s="66">
        <v>8830244.3499999996</v>
      </c>
      <c r="P1142" s="66">
        <v>1558278.4</v>
      </c>
      <c r="Q1142" s="65">
        <v>4375839.38</v>
      </c>
      <c r="R1142" s="66"/>
      <c r="S1142" s="65">
        <v>2812717.64</v>
      </c>
      <c r="T1142" s="65">
        <f t="shared" si="18"/>
        <v>17577079.77</v>
      </c>
      <c r="U1142" s="67" t="s">
        <v>29</v>
      </c>
      <c r="V1142" s="67"/>
      <c r="W1142" s="66">
        <v>0</v>
      </c>
      <c r="X1142" s="68">
        <v>0</v>
      </c>
    </row>
    <row r="1143" spans="1:24" s="92" customFormat="1" ht="45" customHeight="1" x14ac:dyDescent="0.25">
      <c r="A1143" s="90">
        <v>1130</v>
      </c>
      <c r="B1143" s="31" t="s">
        <v>1963</v>
      </c>
      <c r="C1143" s="31">
        <v>145289</v>
      </c>
      <c r="D1143" s="44" t="s">
        <v>3815</v>
      </c>
      <c r="E1143" s="44" t="s">
        <v>2827</v>
      </c>
      <c r="F1143" s="44" t="s">
        <v>3844</v>
      </c>
      <c r="G1143" s="29">
        <v>44477</v>
      </c>
      <c r="H1143" s="29">
        <v>44934</v>
      </c>
      <c r="I1143" s="30">
        <v>85</v>
      </c>
      <c r="J1143" s="31" t="s">
        <v>2278</v>
      </c>
      <c r="K1143" s="31" t="s">
        <v>1596</v>
      </c>
      <c r="L1143" s="31" t="s">
        <v>2825</v>
      </c>
      <c r="M1143" s="31" t="s">
        <v>36</v>
      </c>
      <c r="N1143" s="32" t="s">
        <v>1338</v>
      </c>
      <c r="O1143" s="66">
        <v>622497.19999999995</v>
      </c>
      <c r="P1143" s="66">
        <v>95205.45</v>
      </c>
      <c r="Q1143" s="65">
        <v>14647</v>
      </c>
      <c r="R1143" s="66"/>
      <c r="S1143" s="65">
        <v>1000</v>
      </c>
      <c r="T1143" s="65">
        <f t="shared" si="18"/>
        <v>733349.64999999991</v>
      </c>
      <c r="U1143" s="67" t="s">
        <v>505</v>
      </c>
      <c r="V1143" s="67"/>
      <c r="W1143" s="66">
        <v>393073.21</v>
      </c>
      <c r="X1143" s="68">
        <v>60117.069999999992</v>
      </c>
    </row>
    <row r="1144" spans="1:24" s="92" customFormat="1" ht="45" customHeight="1" x14ac:dyDescent="0.25">
      <c r="A1144" s="90">
        <v>1131</v>
      </c>
      <c r="B1144" s="31" t="s">
        <v>1517</v>
      </c>
      <c r="C1144" s="31">
        <v>119974</v>
      </c>
      <c r="D1144" s="44" t="s">
        <v>3817</v>
      </c>
      <c r="E1144" s="44" t="s">
        <v>3819</v>
      </c>
      <c r="F1144" s="44" t="s">
        <v>3845</v>
      </c>
      <c r="G1144" s="29">
        <v>44480</v>
      </c>
      <c r="H1144" s="29">
        <v>45291</v>
      </c>
      <c r="I1144" s="30">
        <v>85</v>
      </c>
      <c r="J1144" s="31" t="s">
        <v>24</v>
      </c>
      <c r="K1144" s="31" t="s">
        <v>478</v>
      </c>
      <c r="L1144" s="31" t="s">
        <v>3821</v>
      </c>
      <c r="M1144" s="31" t="s">
        <v>27</v>
      </c>
      <c r="N1144" s="32" t="s">
        <v>199</v>
      </c>
      <c r="O1144" s="66">
        <v>4554084.13</v>
      </c>
      <c r="P1144" s="66">
        <v>803661.9</v>
      </c>
      <c r="Q1144" s="65">
        <v>1796730.36</v>
      </c>
      <c r="R1144" s="66"/>
      <c r="S1144" s="65">
        <v>187107.43</v>
      </c>
      <c r="T1144" s="65">
        <f t="shared" si="18"/>
        <v>7341583.8200000003</v>
      </c>
      <c r="U1144" s="67" t="s">
        <v>38</v>
      </c>
      <c r="V1144" s="67"/>
      <c r="W1144" s="66">
        <v>2163905.71</v>
      </c>
      <c r="X1144" s="68">
        <v>230095.11</v>
      </c>
    </row>
    <row r="1145" spans="1:24" s="92" customFormat="1" ht="45" customHeight="1" x14ac:dyDescent="0.25">
      <c r="A1145" s="90">
        <v>1132</v>
      </c>
      <c r="B1145" s="31" t="s">
        <v>1517</v>
      </c>
      <c r="C1145" s="31">
        <v>120725</v>
      </c>
      <c r="D1145" s="44" t="s">
        <v>3818</v>
      </c>
      <c r="E1145" s="44" t="s">
        <v>3820</v>
      </c>
      <c r="F1145" s="44" t="s">
        <v>3847</v>
      </c>
      <c r="G1145" s="29">
        <v>44480</v>
      </c>
      <c r="H1145" s="29">
        <v>45291</v>
      </c>
      <c r="I1145" s="30">
        <v>85</v>
      </c>
      <c r="J1145" s="31" t="s">
        <v>34</v>
      </c>
      <c r="K1145" s="31" t="s">
        <v>828</v>
      </c>
      <c r="L1145" s="31" t="s">
        <v>3846</v>
      </c>
      <c r="M1145" s="31" t="s">
        <v>27</v>
      </c>
      <c r="N1145" s="32" t="s">
        <v>199</v>
      </c>
      <c r="O1145" s="66">
        <v>6130161.75</v>
      </c>
      <c r="P1145" s="66">
        <v>1081793.25</v>
      </c>
      <c r="Q1145" s="65">
        <v>2878587.5</v>
      </c>
      <c r="R1145" s="66"/>
      <c r="S1145" s="65">
        <v>229527.5</v>
      </c>
      <c r="T1145" s="65">
        <f t="shared" si="18"/>
        <v>10320070</v>
      </c>
      <c r="U1145" s="67" t="s">
        <v>38</v>
      </c>
      <c r="V1145" s="67"/>
      <c r="W1145" s="66">
        <v>2370491.77</v>
      </c>
      <c r="X1145" s="68">
        <v>418322.06999999995</v>
      </c>
    </row>
    <row r="1146" spans="1:24" s="92" customFormat="1" ht="45" customHeight="1" x14ac:dyDescent="0.25">
      <c r="A1146" s="90">
        <v>1133</v>
      </c>
      <c r="B1146" s="31" t="s">
        <v>1491</v>
      </c>
      <c r="C1146" s="31">
        <v>122088</v>
      </c>
      <c r="D1146" s="44" t="s">
        <v>3822</v>
      </c>
      <c r="E1146" s="44" t="s">
        <v>292</v>
      </c>
      <c r="F1146" s="44" t="s">
        <v>3848</v>
      </c>
      <c r="G1146" s="29">
        <v>44482</v>
      </c>
      <c r="H1146" s="29">
        <v>45291</v>
      </c>
      <c r="I1146" s="30">
        <v>80</v>
      </c>
      <c r="J1146" s="31" t="s">
        <v>42</v>
      </c>
      <c r="K1146" s="31" t="s">
        <v>43</v>
      </c>
      <c r="L1146" s="31" t="s">
        <v>43</v>
      </c>
      <c r="M1146" s="31" t="s">
        <v>27</v>
      </c>
      <c r="N1146" s="32" t="s">
        <v>199</v>
      </c>
      <c r="O1146" s="66">
        <v>5493726.0800000001</v>
      </c>
      <c r="P1146" s="66">
        <v>1373431.52</v>
      </c>
      <c r="Q1146" s="65">
        <v>3691691.4</v>
      </c>
      <c r="R1146" s="66"/>
      <c r="S1146" s="65">
        <v>378988.35</v>
      </c>
      <c r="T1146" s="65">
        <f t="shared" si="18"/>
        <v>10937837.35</v>
      </c>
      <c r="U1146" s="67" t="s">
        <v>38</v>
      </c>
      <c r="V1146" s="67"/>
      <c r="W1146" s="66">
        <v>1151236.94</v>
      </c>
      <c r="X1146" s="68">
        <v>287809.23</v>
      </c>
    </row>
    <row r="1147" spans="1:24" s="92" customFormat="1" ht="45" customHeight="1" x14ac:dyDescent="0.25">
      <c r="A1147" s="90">
        <v>1134</v>
      </c>
      <c r="B1147" s="31" t="s">
        <v>3885</v>
      </c>
      <c r="C1147" s="31">
        <v>144169</v>
      </c>
      <c r="D1147" s="44" t="s">
        <v>3862</v>
      </c>
      <c r="E1147" s="44" t="s">
        <v>3863</v>
      </c>
      <c r="F1147" s="44" t="s">
        <v>3865</v>
      </c>
      <c r="G1147" s="29">
        <v>44482</v>
      </c>
      <c r="H1147" s="29">
        <v>45029</v>
      </c>
      <c r="I1147" s="30">
        <v>85</v>
      </c>
      <c r="J1147" s="31" t="s">
        <v>326</v>
      </c>
      <c r="K1147" s="31" t="s">
        <v>531</v>
      </c>
      <c r="L1147" s="31" t="s">
        <v>3864</v>
      </c>
      <c r="M1147" s="31" t="s">
        <v>36</v>
      </c>
      <c r="N1147" s="32" t="s">
        <v>1338</v>
      </c>
      <c r="O1147" s="66">
        <v>705497.53</v>
      </c>
      <c r="P1147" s="66">
        <v>107899.6</v>
      </c>
      <c r="Q1147" s="65">
        <v>16599.939999999999</v>
      </c>
      <c r="R1147" s="66"/>
      <c r="S1147" s="65">
        <v>0</v>
      </c>
      <c r="T1147" s="65">
        <f t="shared" si="18"/>
        <v>829997.07</v>
      </c>
      <c r="U1147" s="67" t="s">
        <v>505</v>
      </c>
      <c r="V1147" s="67" t="s">
        <v>44</v>
      </c>
      <c r="W1147" s="66">
        <v>0</v>
      </c>
      <c r="X1147" s="68">
        <v>0</v>
      </c>
    </row>
    <row r="1148" spans="1:24" s="92" customFormat="1" ht="45" customHeight="1" x14ac:dyDescent="0.25">
      <c r="A1148" s="90">
        <v>1135</v>
      </c>
      <c r="B1148" s="31" t="s">
        <v>1491</v>
      </c>
      <c r="C1148" s="31">
        <v>121512</v>
      </c>
      <c r="D1148" s="44" t="s">
        <v>3823</v>
      </c>
      <c r="E1148" s="44" t="s">
        <v>1635</v>
      </c>
      <c r="F1148" s="44" t="s">
        <v>3849</v>
      </c>
      <c r="G1148" s="29">
        <v>44483</v>
      </c>
      <c r="H1148" s="29">
        <v>45291</v>
      </c>
      <c r="I1148" s="30">
        <v>80</v>
      </c>
      <c r="J1148" s="31" t="s">
        <v>42</v>
      </c>
      <c r="K1148" s="31" t="s">
        <v>43</v>
      </c>
      <c r="L1148" s="31" t="s">
        <v>43</v>
      </c>
      <c r="M1148" s="31" t="s">
        <v>27</v>
      </c>
      <c r="N1148" s="32" t="s">
        <v>199</v>
      </c>
      <c r="O1148" s="66">
        <v>3571660.7999999998</v>
      </c>
      <c r="P1148" s="66">
        <v>892915.19999999995</v>
      </c>
      <c r="Q1148" s="65">
        <v>3052300</v>
      </c>
      <c r="R1148" s="66"/>
      <c r="S1148" s="65">
        <v>355565.73</v>
      </c>
      <c r="T1148" s="65">
        <f t="shared" si="18"/>
        <v>7872441.7300000004</v>
      </c>
      <c r="U1148" s="67" t="s">
        <v>38</v>
      </c>
      <c r="V1148" s="67"/>
      <c r="W1148" s="66">
        <v>1022168.7</v>
      </c>
      <c r="X1148" s="68">
        <v>255542.18000000002</v>
      </c>
    </row>
    <row r="1149" spans="1:24" s="92" customFormat="1" ht="45" customHeight="1" x14ac:dyDescent="0.25">
      <c r="A1149" s="90">
        <v>1136</v>
      </c>
      <c r="B1149" s="31" t="s">
        <v>1517</v>
      </c>
      <c r="C1149" s="31">
        <v>119829</v>
      </c>
      <c r="D1149" s="44" t="s">
        <v>3851</v>
      </c>
      <c r="E1149" s="44" t="s">
        <v>3850</v>
      </c>
      <c r="F1149" s="44" t="s">
        <v>3854</v>
      </c>
      <c r="G1149" s="29">
        <v>44484</v>
      </c>
      <c r="H1149" s="29">
        <v>45291</v>
      </c>
      <c r="I1149" s="30" t="s">
        <v>3855</v>
      </c>
      <c r="J1149" s="31" t="s">
        <v>3770</v>
      </c>
      <c r="K1149" s="31" t="s">
        <v>3852</v>
      </c>
      <c r="L1149" s="31" t="s">
        <v>3853</v>
      </c>
      <c r="M1149" s="31" t="s">
        <v>27</v>
      </c>
      <c r="N1149" s="32" t="s">
        <v>199</v>
      </c>
      <c r="O1149" s="66">
        <v>16900632.600000001</v>
      </c>
      <c r="P1149" s="66">
        <v>2982464.53</v>
      </c>
      <c r="Q1149" s="65">
        <v>5093863.6900000004</v>
      </c>
      <c r="R1149" s="66"/>
      <c r="S1149" s="65">
        <v>2235465.91</v>
      </c>
      <c r="T1149" s="65">
        <f t="shared" si="18"/>
        <v>27212426.730000004</v>
      </c>
      <c r="U1149" s="67" t="s">
        <v>38</v>
      </c>
      <c r="V1149" s="67"/>
      <c r="W1149" s="66">
        <v>2378895.2600000002</v>
      </c>
      <c r="X1149" s="68">
        <v>153316.00000000003</v>
      </c>
    </row>
    <row r="1150" spans="1:24" s="92" customFormat="1" ht="45" customHeight="1" x14ac:dyDescent="0.25">
      <c r="A1150" s="90">
        <v>1137</v>
      </c>
      <c r="B1150" s="31" t="s">
        <v>1415</v>
      </c>
      <c r="C1150" s="31">
        <v>124998</v>
      </c>
      <c r="D1150" s="44" t="s">
        <v>3856</v>
      </c>
      <c r="E1150" s="44" t="s">
        <v>1458</v>
      </c>
      <c r="F1150" s="44" t="s">
        <v>3860</v>
      </c>
      <c r="G1150" s="29">
        <v>44488</v>
      </c>
      <c r="H1150" s="29">
        <v>45217</v>
      </c>
      <c r="I1150" s="30">
        <v>85</v>
      </c>
      <c r="J1150" s="31" t="s">
        <v>541</v>
      </c>
      <c r="K1150" s="31" t="s">
        <v>592</v>
      </c>
      <c r="L1150" s="31" t="s">
        <v>592</v>
      </c>
      <c r="M1150" s="31" t="s">
        <v>36</v>
      </c>
      <c r="N1150" s="32" t="s">
        <v>168</v>
      </c>
      <c r="O1150" s="66">
        <v>4248999.2699999996</v>
      </c>
      <c r="P1150" s="66">
        <v>749823.38</v>
      </c>
      <c r="Q1150" s="65">
        <v>0</v>
      </c>
      <c r="R1150" s="66"/>
      <c r="S1150" s="65">
        <v>50000.23</v>
      </c>
      <c r="T1150" s="65">
        <f t="shared" si="18"/>
        <v>5048822.88</v>
      </c>
      <c r="U1150" s="67" t="s">
        <v>38</v>
      </c>
      <c r="V1150" s="67"/>
      <c r="W1150" s="66">
        <v>1076757.69</v>
      </c>
      <c r="X1150" s="68">
        <v>131321.97</v>
      </c>
    </row>
    <row r="1151" spans="1:24" s="92" customFormat="1" ht="45" customHeight="1" x14ac:dyDescent="0.25">
      <c r="A1151" s="90">
        <v>1138</v>
      </c>
      <c r="B1151" s="31" t="s">
        <v>3885</v>
      </c>
      <c r="C1151" s="31">
        <v>145282</v>
      </c>
      <c r="D1151" s="44" t="s">
        <v>3857</v>
      </c>
      <c r="E1151" s="44" t="s">
        <v>3858</v>
      </c>
      <c r="F1151" s="44" t="s">
        <v>3861</v>
      </c>
      <c r="G1151" s="29">
        <v>44488</v>
      </c>
      <c r="H1151" s="29">
        <v>45096</v>
      </c>
      <c r="I1151" s="30">
        <v>85</v>
      </c>
      <c r="J1151" s="31" t="s">
        <v>498</v>
      </c>
      <c r="K1151" s="31" t="s">
        <v>499</v>
      </c>
      <c r="L1151" s="31" t="s">
        <v>3859</v>
      </c>
      <c r="M1151" s="31" t="s">
        <v>36</v>
      </c>
      <c r="N1151" s="32" t="s">
        <v>1338</v>
      </c>
      <c r="O1151" s="66">
        <v>373576.61</v>
      </c>
      <c r="P1151" s="66">
        <v>65925.279999999999</v>
      </c>
      <c r="Q1151" s="65">
        <v>0</v>
      </c>
      <c r="R1151" s="66"/>
      <c r="S1151" s="65">
        <v>1190</v>
      </c>
      <c r="T1151" s="65">
        <f t="shared" si="18"/>
        <v>440691.89</v>
      </c>
      <c r="U1151" s="67" t="s">
        <v>38</v>
      </c>
      <c r="V1151" s="67" t="s">
        <v>39</v>
      </c>
      <c r="W1151" s="66">
        <v>0</v>
      </c>
      <c r="X1151" s="68">
        <v>0</v>
      </c>
    </row>
    <row r="1152" spans="1:24" s="92" customFormat="1" ht="45" customHeight="1" x14ac:dyDescent="0.25">
      <c r="A1152" s="90">
        <v>1139</v>
      </c>
      <c r="B1152" s="31" t="s">
        <v>3885</v>
      </c>
      <c r="C1152" s="31">
        <v>145709</v>
      </c>
      <c r="D1152" s="44" t="s">
        <v>3866</v>
      </c>
      <c r="E1152" s="44" t="s">
        <v>3867</v>
      </c>
      <c r="F1152" s="44" t="s">
        <v>3869</v>
      </c>
      <c r="G1152" s="29">
        <v>44489</v>
      </c>
      <c r="H1152" s="29">
        <v>44854</v>
      </c>
      <c r="I1152" s="30">
        <v>85</v>
      </c>
      <c r="J1152" s="31" t="s">
        <v>24</v>
      </c>
      <c r="K1152" s="31" t="s">
        <v>578</v>
      </c>
      <c r="L1152" s="31" t="s">
        <v>3868</v>
      </c>
      <c r="M1152" s="31" t="s">
        <v>36</v>
      </c>
      <c r="N1152" s="32" t="s">
        <v>1338</v>
      </c>
      <c r="O1152" s="66">
        <v>407636.22</v>
      </c>
      <c r="P1152" s="66">
        <v>62344.36</v>
      </c>
      <c r="Q1152" s="65">
        <v>9591.4500000000007</v>
      </c>
      <c r="R1152" s="66"/>
      <c r="S1152" s="65">
        <v>30940</v>
      </c>
      <c r="T1152" s="65">
        <f t="shared" si="18"/>
        <v>510512.02999999997</v>
      </c>
      <c r="U1152" s="67" t="s">
        <v>505</v>
      </c>
      <c r="V1152" s="67" t="s">
        <v>39</v>
      </c>
      <c r="W1152" s="66">
        <v>231583.57</v>
      </c>
      <c r="X1152" s="68">
        <v>35418.660000000003</v>
      </c>
    </row>
    <row r="1153" spans="1:24" s="92" customFormat="1" ht="45" customHeight="1" x14ac:dyDescent="0.25">
      <c r="A1153" s="90">
        <v>1140</v>
      </c>
      <c r="B1153" s="31" t="s">
        <v>1517</v>
      </c>
      <c r="C1153" s="31">
        <v>120269</v>
      </c>
      <c r="D1153" s="44" t="s">
        <v>3870</v>
      </c>
      <c r="E1153" s="44" t="s">
        <v>3871</v>
      </c>
      <c r="F1153" s="44" t="s">
        <v>3874</v>
      </c>
      <c r="G1153" s="29">
        <v>44489</v>
      </c>
      <c r="H1153" s="29">
        <v>45291</v>
      </c>
      <c r="I1153" s="30">
        <v>85</v>
      </c>
      <c r="J1153" s="31" t="s">
        <v>498</v>
      </c>
      <c r="K1153" s="31" t="s">
        <v>569</v>
      </c>
      <c r="L1153" s="31" t="s">
        <v>570</v>
      </c>
      <c r="M1153" s="31" t="s">
        <v>27</v>
      </c>
      <c r="N1153" s="32" t="s">
        <v>199</v>
      </c>
      <c r="O1153" s="66">
        <v>9675020.4800000004</v>
      </c>
      <c r="P1153" s="66">
        <v>1707356.41</v>
      </c>
      <c r="Q1153" s="65">
        <v>4089351.54</v>
      </c>
      <c r="R1153" s="66"/>
      <c r="S1153" s="65">
        <v>341023.56</v>
      </c>
      <c r="T1153" s="65">
        <f t="shared" si="18"/>
        <v>15812751.99</v>
      </c>
      <c r="U1153" s="67" t="s">
        <v>38</v>
      </c>
      <c r="V1153" s="67"/>
      <c r="W1153" s="66">
        <v>6388396.1599999992</v>
      </c>
      <c r="X1153" s="68">
        <v>1115323.04</v>
      </c>
    </row>
    <row r="1154" spans="1:24" s="92" customFormat="1" ht="45" customHeight="1" x14ac:dyDescent="0.25">
      <c r="A1154" s="90">
        <v>1141</v>
      </c>
      <c r="B1154" s="31" t="s">
        <v>1517</v>
      </c>
      <c r="C1154" s="31">
        <v>121075</v>
      </c>
      <c r="D1154" s="44" t="s">
        <v>3872</v>
      </c>
      <c r="E1154" s="44" t="s">
        <v>3873</v>
      </c>
      <c r="F1154" s="44" t="s">
        <v>3878</v>
      </c>
      <c r="G1154" s="29">
        <v>44495</v>
      </c>
      <c r="H1154" s="29">
        <v>45291</v>
      </c>
      <c r="I1154" s="30">
        <v>85</v>
      </c>
      <c r="J1154" s="31" t="s">
        <v>3875</v>
      </c>
      <c r="K1154" s="31" t="s">
        <v>3876</v>
      </c>
      <c r="L1154" s="31" t="s">
        <v>3877</v>
      </c>
      <c r="M1154" s="31" t="s">
        <v>27</v>
      </c>
      <c r="N1154" s="32" t="s">
        <v>199</v>
      </c>
      <c r="O1154" s="66">
        <v>8667831.6300000008</v>
      </c>
      <c r="P1154" s="66">
        <v>1529617.35</v>
      </c>
      <c r="Q1154" s="65">
        <v>7140476.7300000004</v>
      </c>
      <c r="R1154" s="66"/>
      <c r="S1154" s="65">
        <v>193125.11</v>
      </c>
      <c r="T1154" s="65">
        <f t="shared" si="18"/>
        <v>17531050.82</v>
      </c>
      <c r="U1154" s="67" t="s">
        <v>38</v>
      </c>
      <c r="V1154" s="67"/>
      <c r="W1154" s="66">
        <v>1969550.5700000003</v>
      </c>
      <c r="X1154" s="68">
        <v>347567.74</v>
      </c>
    </row>
    <row r="1155" spans="1:24" s="92" customFormat="1" ht="45" customHeight="1" x14ac:dyDescent="0.25">
      <c r="A1155" s="90">
        <v>1142</v>
      </c>
      <c r="B1155" s="31" t="s">
        <v>1517</v>
      </c>
      <c r="C1155" s="31">
        <v>121101</v>
      </c>
      <c r="D1155" s="44" t="s">
        <v>3880</v>
      </c>
      <c r="E1155" s="44" t="s">
        <v>3879</v>
      </c>
      <c r="F1155" s="44" t="s">
        <v>3882</v>
      </c>
      <c r="G1155" s="29">
        <v>44509</v>
      </c>
      <c r="H1155" s="29">
        <v>45291</v>
      </c>
      <c r="I1155" s="30">
        <v>85</v>
      </c>
      <c r="J1155" s="31" t="s">
        <v>24</v>
      </c>
      <c r="K1155" s="31" t="s">
        <v>578</v>
      </c>
      <c r="L1155" s="31" t="s">
        <v>579</v>
      </c>
      <c r="M1155" s="31" t="s">
        <v>27</v>
      </c>
      <c r="N1155" s="32" t="s">
        <v>199</v>
      </c>
      <c r="O1155" s="66">
        <v>10083517.699999999</v>
      </c>
      <c r="P1155" s="66">
        <v>1779444.3</v>
      </c>
      <c r="Q1155" s="65">
        <v>2288293</v>
      </c>
      <c r="R1155" s="66"/>
      <c r="S1155" s="65">
        <v>1886254</v>
      </c>
      <c r="T1155" s="65">
        <f t="shared" si="18"/>
        <v>16037509</v>
      </c>
      <c r="U1155" s="67" t="s">
        <v>38</v>
      </c>
      <c r="V1155" s="67"/>
      <c r="W1155" s="66">
        <v>4716695.18</v>
      </c>
      <c r="X1155" s="68">
        <v>548629.72</v>
      </c>
    </row>
    <row r="1156" spans="1:24" s="92" customFormat="1" ht="45" customHeight="1" x14ac:dyDescent="0.25">
      <c r="A1156" s="90">
        <v>1143</v>
      </c>
      <c r="B1156" s="31" t="s">
        <v>1517</v>
      </c>
      <c r="C1156" s="31">
        <v>120951</v>
      </c>
      <c r="D1156" s="44" t="s">
        <v>3884</v>
      </c>
      <c r="E1156" s="44" t="s">
        <v>3883</v>
      </c>
      <c r="F1156" s="44" t="s">
        <v>3886</v>
      </c>
      <c r="G1156" s="29">
        <v>44517</v>
      </c>
      <c r="H1156" s="29">
        <v>45291</v>
      </c>
      <c r="I1156" s="30">
        <v>85</v>
      </c>
      <c r="J1156" s="31" t="s">
        <v>541</v>
      </c>
      <c r="K1156" s="31" t="s">
        <v>592</v>
      </c>
      <c r="L1156" s="31" t="s">
        <v>592</v>
      </c>
      <c r="M1156" s="31" t="s">
        <v>27</v>
      </c>
      <c r="N1156" s="32" t="s">
        <v>199</v>
      </c>
      <c r="O1156" s="66">
        <v>5775321.0499999998</v>
      </c>
      <c r="P1156" s="66">
        <v>1019174.27</v>
      </c>
      <c r="Q1156" s="65">
        <v>2035897.4</v>
      </c>
      <c r="R1156" s="66"/>
      <c r="S1156" s="65">
        <v>1574356.52</v>
      </c>
      <c r="T1156" s="65">
        <f t="shared" si="18"/>
        <v>10404749.24</v>
      </c>
      <c r="U1156" s="67" t="s">
        <v>38</v>
      </c>
      <c r="V1156" s="67"/>
      <c r="W1156" s="66">
        <v>1084642.1199999999</v>
      </c>
      <c r="X1156" s="68">
        <v>191407.43000000002</v>
      </c>
    </row>
    <row r="1157" spans="1:24" s="92" customFormat="1" ht="45" customHeight="1" x14ac:dyDescent="0.25">
      <c r="A1157" s="90">
        <v>1144</v>
      </c>
      <c r="B1157" s="31" t="s">
        <v>1517</v>
      </c>
      <c r="C1157" s="31">
        <v>121866</v>
      </c>
      <c r="D1157" s="44" t="s">
        <v>3887</v>
      </c>
      <c r="E1157" s="44" t="s">
        <v>3888</v>
      </c>
      <c r="F1157" s="44" t="s">
        <v>3889</v>
      </c>
      <c r="G1157" s="29">
        <v>44526</v>
      </c>
      <c r="H1157" s="29">
        <v>45291</v>
      </c>
      <c r="I1157" s="30">
        <v>85</v>
      </c>
      <c r="J1157" s="31" t="s">
        <v>541</v>
      </c>
      <c r="K1157" s="31" t="s">
        <v>592</v>
      </c>
      <c r="L1157" s="31" t="s">
        <v>592</v>
      </c>
      <c r="M1157" s="31" t="s">
        <v>27</v>
      </c>
      <c r="N1157" s="32" t="s">
        <v>199</v>
      </c>
      <c r="O1157" s="66">
        <v>13176186.810000001</v>
      </c>
      <c r="P1157" s="66">
        <v>2325209.44</v>
      </c>
      <c r="Q1157" s="65">
        <v>4427845</v>
      </c>
      <c r="R1157" s="66"/>
      <c r="S1157" s="65">
        <v>2426274.6</v>
      </c>
      <c r="T1157" s="65">
        <f t="shared" si="18"/>
        <v>22355515.850000001</v>
      </c>
      <c r="U1157" s="67" t="s">
        <v>38</v>
      </c>
      <c r="V1157" s="67"/>
      <c r="W1157" s="66">
        <v>1479308.16</v>
      </c>
      <c r="X1157" s="68">
        <v>261054.38</v>
      </c>
    </row>
    <row r="1158" spans="1:24" s="92" customFormat="1" ht="45" customHeight="1" x14ac:dyDescent="0.25">
      <c r="A1158" s="90">
        <v>1145</v>
      </c>
      <c r="B1158" s="31" t="s">
        <v>3893</v>
      </c>
      <c r="C1158" s="31">
        <v>138692</v>
      </c>
      <c r="D1158" s="44" t="s">
        <v>3890</v>
      </c>
      <c r="E1158" s="44" t="s">
        <v>3891</v>
      </c>
      <c r="F1158" s="44" t="s">
        <v>3894</v>
      </c>
      <c r="G1158" s="29">
        <v>44540</v>
      </c>
      <c r="H1158" s="29">
        <v>45291</v>
      </c>
      <c r="I1158" s="30">
        <v>85</v>
      </c>
      <c r="J1158" s="31" t="s">
        <v>34</v>
      </c>
      <c r="K1158" s="31" t="s">
        <v>828</v>
      </c>
      <c r="L1158" s="31" t="s">
        <v>829</v>
      </c>
      <c r="M1158" s="31" t="s">
        <v>3892</v>
      </c>
      <c r="N1158" s="32" t="s">
        <v>28</v>
      </c>
      <c r="O1158" s="66">
        <v>2932447.9</v>
      </c>
      <c r="P1158" s="66">
        <v>517490.8</v>
      </c>
      <c r="Q1158" s="65">
        <v>1834409.76</v>
      </c>
      <c r="R1158" s="66"/>
      <c r="S1158" s="65">
        <v>924519.09</v>
      </c>
      <c r="T1158" s="65">
        <f t="shared" si="18"/>
        <v>6208867.5499999998</v>
      </c>
      <c r="U1158" s="67" t="s">
        <v>38</v>
      </c>
      <c r="V1158" s="67"/>
      <c r="W1158" s="66">
        <v>694131.26</v>
      </c>
      <c r="X1158" s="68">
        <v>29240.53</v>
      </c>
    </row>
    <row r="1159" spans="1:24" s="92" customFormat="1" ht="45" customHeight="1" x14ac:dyDescent="0.25">
      <c r="A1159" s="90">
        <v>1146</v>
      </c>
      <c r="B1159" s="31" t="s">
        <v>1963</v>
      </c>
      <c r="C1159" s="31">
        <v>144656</v>
      </c>
      <c r="D1159" s="44" t="s">
        <v>3897</v>
      </c>
      <c r="E1159" s="44" t="s">
        <v>3896</v>
      </c>
      <c r="F1159" s="44" t="s">
        <v>3909</v>
      </c>
      <c r="G1159" s="29">
        <v>44552</v>
      </c>
      <c r="H1159" s="29">
        <v>44917</v>
      </c>
      <c r="I1159" s="30">
        <v>85</v>
      </c>
      <c r="J1159" s="31" t="s">
        <v>541</v>
      </c>
      <c r="K1159" s="31" t="s">
        <v>1227</v>
      </c>
      <c r="L1159" s="31" t="s">
        <v>3898</v>
      </c>
      <c r="M1159" s="31" t="s">
        <v>36</v>
      </c>
      <c r="N1159" s="32" t="s">
        <v>1338</v>
      </c>
      <c r="O1159" s="66">
        <v>1156745.02</v>
      </c>
      <c r="P1159" s="66">
        <v>204131.46</v>
      </c>
      <c r="Q1159" s="65">
        <v>0</v>
      </c>
      <c r="R1159" s="66"/>
      <c r="S1159" s="65">
        <v>0</v>
      </c>
      <c r="T1159" s="65">
        <f t="shared" si="18"/>
        <v>1360876.48</v>
      </c>
      <c r="U1159" s="67" t="s">
        <v>505</v>
      </c>
      <c r="V1159" s="67" t="s">
        <v>39</v>
      </c>
      <c r="W1159" s="66">
        <v>773930.26</v>
      </c>
      <c r="X1159" s="68">
        <v>136575.93</v>
      </c>
    </row>
    <row r="1160" spans="1:24" s="92" customFormat="1" ht="45" customHeight="1" x14ac:dyDescent="0.25">
      <c r="A1160" s="90">
        <v>1147</v>
      </c>
      <c r="B1160" s="31" t="s">
        <v>1517</v>
      </c>
      <c r="C1160" s="31">
        <v>120353</v>
      </c>
      <c r="D1160" s="44" t="s">
        <v>3900</v>
      </c>
      <c r="E1160" s="44" t="s">
        <v>3899</v>
      </c>
      <c r="F1160" s="44" t="s">
        <v>3910</v>
      </c>
      <c r="G1160" s="29">
        <v>44554</v>
      </c>
      <c r="H1160" s="29">
        <v>45284</v>
      </c>
      <c r="I1160" s="30">
        <v>85</v>
      </c>
      <c r="J1160" s="31" t="s">
        <v>2278</v>
      </c>
      <c r="K1160" s="31" t="s">
        <v>764</v>
      </c>
      <c r="L1160" s="31" t="s">
        <v>3911</v>
      </c>
      <c r="M1160" s="31" t="s">
        <v>27</v>
      </c>
      <c r="N1160" s="32" t="s">
        <v>199</v>
      </c>
      <c r="O1160" s="66">
        <v>3853832.24</v>
      </c>
      <c r="P1160" s="66">
        <v>680088.01</v>
      </c>
      <c r="Q1160" s="65">
        <v>1572532.1</v>
      </c>
      <c r="R1160" s="66"/>
      <c r="S1160" s="65">
        <v>1112082.46</v>
      </c>
      <c r="T1160" s="65">
        <f t="shared" si="18"/>
        <v>7218534.8099999996</v>
      </c>
      <c r="U1160" s="67" t="s">
        <v>38</v>
      </c>
      <c r="V1160" s="67"/>
      <c r="W1160" s="66">
        <v>1389295.95</v>
      </c>
      <c r="X1160" s="68">
        <v>245169.86</v>
      </c>
    </row>
    <row r="1161" spans="1:24" s="92" customFormat="1" ht="45" customHeight="1" x14ac:dyDescent="0.25">
      <c r="A1161" s="90">
        <v>1148</v>
      </c>
      <c r="B1161" s="31" t="s">
        <v>3893</v>
      </c>
      <c r="C1161" s="31">
        <v>137309</v>
      </c>
      <c r="D1161" s="44" t="s">
        <v>3902</v>
      </c>
      <c r="E1161" s="44" t="s">
        <v>3901</v>
      </c>
      <c r="F1161" s="44" t="s">
        <v>3912</v>
      </c>
      <c r="G1161" s="29">
        <v>44554</v>
      </c>
      <c r="H1161" s="29">
        <v>45069</v>
      </c>
      <c r="I1161" s="30">
        <v>85</v>
      </c>
      <c r="J1161" s="31" t="s">
        <v>498</v>
      </c>
      <c r="K1161" s="31" t="s">
        <v>499</v>
      </c>
      <c r="L1161" s="31" t="s">
        <v>500</v>
      </c>
      <c r="M1161" s="31" t="s">
        <v>3892</v>
      </c>
      <c r="N1161" s="32" t="s">
        <v>28</v>
      </c>
      <c r="O1161" s="66">
        <v>10762301.189999999</v>
      </c>
      <c r="P1161" s="66">
        <v>1899229.55</v>
      </c>
      <c r="Q1161" s="65">
        <v>6817747.3600000003</v>
      </c>
      <c r="R1161" s="66"/>
      <c r="S1161" s="65">
        <v>354404.16</v>
      </c>
      <c r="T1161" s="65">
        <f t="shared" si="18"/>
        <v>19833682.260000002</v>
      </c>
      <c r="U1161" s="67" t="s">
        <v>38</v>
      </c>
      <c r="V1161" s="67" t="s">
        <v>3932</v>
      </c>
      <c r="W1161" s="66">
        <v>9517324.4499999993</v>
      </c>
      <c r="X1161" s="68">
        <v>1679527.8199999998</v>
      </c>
    </row>
    <row r="1162" spans="1:24" s="92" customFormat="1" ht="45" customHeight="1" x14ac:dyDescent="0.25">
      <c r="A1162" s="90">
        <v>1149</v>
      </c>
      <c r="B1162" s="31" t="s">
        <v>1963</v>
      </c>
      <c r="C1162" s="31">
        <v>144808</v>
      </c>
      <c r="D1162" s="44" t="s">
        <v>3904</v>
      </c>
      <c r="E1162" s="44" t="s">
        <v>3903</v>
      </c>
      <c r="F1162" s="44" t="s">
        <v>3913</v>
      </c>
      <c r="G1162" s="29">
        <v>44558</v>
      </c>
      <c r="H1162" s="29">
        <v>44862</v>
      </c>
      <c r="I1162" s="30">
        <v>85</v>
      </c>
      <c r="J1162" s="31" t="s">
        <v>541</v>
      </c>
      <c r="K1162" s="31" t="s">
        <v>1174</v>
      </c>
      <c r="L1162" s="31" t="s">
        <v>3905</v>
      </c>
      <c r="M1162" s="31" t="s">
        <v>36</v>
      </c>
      <c r="N1162" s="32" t="s">
        <v>1338</v>
      </c>
      <c r="O1162" s="66">
        <v>465994.17</v>
      </c>
      <c r="P1162" s="66">
        <v>71269.7</v>
      </c>
      <c r="Q1162" s="65">
        <v>10964.57</v>
      </c>
      <c r="R1162" s="66"/>
      <c r="S1162" s="65">
        <v>21180</v>
      </c>
      <c r="T1162" s="65">
        <f t="shared" ref="T1162:T1163" si="19">SUM(O1162:S1162)</f>
        <v>569408.43999999994</v>
      </c>
      <c r="U1162" s="67" t="s">
        <v>505</v>
      </c>
      <c r="V1162" s="67" t="s">
        <v>39</v>
      </c>
      <c r="W1162" s="66">
        <v>304402.46999999997</v>
      </c>
      <c r="X1162" s="68">
        <v>46555.68</v>
      </c>
    </row>
    <row r="1163" spans="1:24" s="92" customFormat="1" ht="45" customHeight="1" x14ac:dyDescent="0.25">
      <c r="A1163" s="90">
        <v>1150</v>
      </c>
      <c r="B1163" s="31" t="s">
        <v>1491</v>
      </c>
      <c r="C1163" s="31">
        <v>121690</v>
      </c>
      <c r="D1163" s="44" t="s">
        <v>3906</v>
      </c>
      <c r="E1163" s="44" t="s">
        <v>123</v>
      </c>
      <c r="F1163" s="44" t="s">
        <v>3914</v>
      </c>
      <c r="G1163" s="29">
        <v>44560</v>
      </c>
      <c r="H1163" s="29">
        <v>45290</v>
      </c>
      <c r="I1163" s="30">
        <v>80</v>
      </c>
      <c r="J1163" s="31" t="s">
        <v>42</v>
      </c>
      <c r="K1163" s="31" t="s">
        <v>43</v>
      </c>
      <c r="L1163" s="31" t="s">
        <v>43</v>
      </c>
      <c r="M1163" s="31" t="s">
        <v>27</v>
      </c>
      <c r="N1163" s="32" t="s">
        <v>199</v>
      </c>
      <c r="O1163" s="66">
        <v>1732340</v>
      </c>
      <c r="P1163" s="66">
        <v>433085</v>
      </c>
      <c r="Q1163" s="65">
        <v>513625</v>
      </c>
      <c r="R1163" s="66"/>
      <c r="S1163" s="65">
        <v>42750</v>
      </c>
      <c r="T1163" s="65">
        <f t="shared" si="19"/>
        <v>2721800</v>
      </c>
      <c r="U1163" s="67" t="s">
        <v>38</v>
      </c>
      <c r="V1163" s="67"/>
      <c r="W1163" s="66">
        <v>220715</v>
      </c>
      <c r="X1163" s="68">
        <v>34953.75</v>
      </c>
    </row>
    <row r="1164" spans="1:24" s="92" customFormat="1" ht="45" customHeight="1" x14ac:dyDescent="0.25">
      <c r="A1164" s="90">
        <v>1151</v>
      </c>
      <c r="B1164" s="31" t="s">
        <v>1517</v>
      </c>
      <c r="C1164" s="31">
        <v>121567</v>
      </c>
      <c r="D1164" s="44" t="s">
        <v>3908</v>
      </c>
      <c r="E1164" s="44" t="s">
        <v>3907</v>
      </c>
      <c r="F1164" s="44" t="s">
        <v>3915</v>
      </c>
      <c r="G1164" s="29">
        <v>44561</v>
      </c>
      <c r="H1164" s="29">
        <v>45291</v>
      </c>
      <c r="I1164" s="30">
        <v>85</v>
      </c>
      <c r="J1164" s="31" t="s">
        <v>326</v>
      </c>
      <c r="K1164" s="31" t="s">
        <v>347</v>
      </c>
      <c r="L1164" s="31" t="s">
        <v>347</v>
      </c>
      <c r="M1164" s="31" t="s">
        <v>27</v>
      </c>
      <c r="N1164" s="32" t="s">
        <v>199</v>
      </c>
      <c r="O1164" s="66">
        <v>3902886.11</v>
      </c>
      <c r="P1164" s="66">
        <v>688744.56</v>
      </c>
      <c r="Q1164" s="65">
        <v>1836695.84</v>
      </c>
      <c r="R1164" s="66"/>
      <c r="S1164" s="65">
        <v>694919.2</v>
      </c>
      <c r="T1164" s="65">
        <f t="shared" ref="T1164:T1166" si="20">SUM(O1164:S1164)</f>
        <v>7123245.71</v>
      </c>
      <c r="U1164" s="67" t="s">
        <v>38</v>
      </c>
      <c r="V1164" s="67"/>
      <c r="W1164" s="66">
        <v>2083193.11</v>
      </c>
      <c r="X1164" s="68">
        <v>367622.27</v>
      </c>
    </row>
    <row r="1165" spans="1:24" s="92" customFormat="1" ht="45" customHeight="1" x14ac:dyDescent="0.25">
      <c r="A1165" s="90">
        <v>1152</v>
      </c>
      <c r="B1165" s="31" t="s">
        <v>1963</v>
      </c>
      <c r="C1165" s="31">
        <v>144560</v>
      </c>
      <c r="D1165" s="44" t="s">
        <v>3917</v>
      </c>
      <c r="E1165" s="44" t="s">
        <v>3918</v>
      </c>
      <c r="F1165" s="44" t="s">
        <v>3919</v>
      </c>
      <c r="G1165" s="29">
        <v>44564</v>
      </c>
      <c r="H1165" s="29">
        <v>45172</v>
      </c>
      <c r="I1165" s="30">
        <v>85</v>
      </c>
      <c r="J1165" s="31" t="s">
        <v>498</v>
      </c>
      <c r="K1165" s="31" t="s">
        <v>759</v>
      </c>
      <c r="L1165" s="31" t="s">
        <v>760</v>
      </c>
      <c r="M1165" s="31" t="s">
        <v>36</v>
      </c>
      <c r="N1165" s="32" t="s">
        <v>1338</v>
      </c>
      <c r="O1165" s="66">
        <v>16193755.82</v>
      </c>
      <c r="P1165" s="66">
        <v>2476692.0499999998</v>
      </c>
      <c r="Q1165" s="65">
        <v>381029.56</v>
      </c>
      <c r="R1165" s="66"/>
      <c r="S1165" s="65">
        <v>20000</v>
      </c>
      <c r="T1165" s="65">
        <f t="shared" si="20"/>
        <v>19071477.43</v>
      </c>
      <c r="U1165" s="67" t="s">
        <v>38</v>
      </c>
      <c r="V1165" s="67"/>
      <c r="W1165" s="66">
        <v>5843250.7700000005</v>
      </c>
      <c r="X1165" s="68">
        <v>893673.65</v>
      </c>
    </row>
    <row r="1166" spans="1:24" s="92" customFormat="1" ht="45" customHeight="1" x14ac:dyDescent="0.25">
      <c r="A1166" s="90">
        <v>1153</v>
      </c>
      <c r="B1166" s="31" t="s">
        <v>1963</v>
      </c>
      <c r="C1166" s="31">
        <v>145013</v>
      </c>
      <c r="D1166" s="44" t="s">
        <v>3920</v>
      </c>
      <c r="E1166" s="44" t="s">
        <v>3921</v>
      </c>
      <c r="F1166" s="44" t="s">
        <v>3922</v>
      </c>
      <c r="G1166" s="29">
        <v>44566</v>
      </c>
      <c r="H1166" s="29">
        <v>44900</v>
      </c>
      <c r="I1166" s="30">
        <v>80</v>
      </c>
      <c r="J1166" s="31" t="s">
        <v>42</v>
      </c>
      <c r="K1166" s="31" t="s">
        <v>651</v>
      </c>
      <c r="L1166" s="31" t="s">
        <v>674</v>
      </c>
      <c r="M1166" s="31" t="s">
        <v>36</v>
      </c>
      <c r="N1166" s="32" t="s">
        <v>1338</v>
      </c>
      <c r="O1166" s="66">
        <v>2710070.44</v>
      </c>
      <c r="P1166" s="66">
        <v>609765.82999999996</v>
      </c>
      <c r="Q1166" s="65">
        <v>67751.78</v>
      </c>
      <c r="R1166" s="66"/>
      <c r="S1166" s="65">
        <v>39506</v>
      </c>
      <c r="T1166" s="65">
        <f t="shared" si="20"/>
        <v>3427094.05</v>
      </c>
      <c r="U1166" s="67" t="s">
        <v>505</v>
      </c>
      <c r="V1166" s="67" t="s">
        <v>39</v>
      </c>
      <c r="W1166" s="66">
        <v>2281331.33</v>
      </c>
      <c r="X1166" s="68">
        <v>513299.53</v>
      </c>
    </row>
    <row r="1167" spans="1:24" s="92" customFormat="1" ht="45" customHeight="1" x14ac:dyDescent="0.25">
      <c r="A1167" s="90">
        <v>1154</v>
      </c>
      <c r="B1167" s="31" t="s">
        <v>1963</v>
      </c>
      <c r="C1167" s="31">
        <v>144862</v>
      </c>
      <c r="D1167" s="44" t="s">
        <v>3923</v>
      </c>
      <c r="E1167" s="44" t="s">
        <v>3924</v>
      </c>
      <c r="F1167" s="44" t="s">
        <v>3925</v>
      </c>
      <c r="G1167" s="29">
        <v>44568</v>
      </c>
      <c r="H1167" s="29">
        <v>44933</v>
      </c>
      <c r="I1167" s="30">
        <v>85</v>
      </c>
      <c r="J1167" s="31" t="s">
        <v>498</v>
      </c>
      <c r="K1167" s="31" t="s">
        <v>1265</v>
      </c>
      <c r="L1167" s="31" t="s">
        <v>3926</v>
      </c>
      <c r="M1167" s="31" t="s">
        <v>36</v>
      </c>
      <c r="N1167" s="32" t="s">
        <v>1338</v>
      </c>
      <c r="O1167" s="66">
        <v>11627001.720000001</v>
      </c>
      <c r="P1167" s="66">
        <v>1778247.32</v>
      </c>
      <c r="Q1167" s="65">
        <v>273576.52</v>
      </c>
      <c r="R1167" s="66"/>
      <c r="S1167" s="65">
        <v>4760</v>
      </c>
      <c r="T1167" s="65">
        <f>SUM(O1167:S1167)</f>
        <v>13683585.560000001</v>
      </c>
      <c r="U1167" s="67" t="s">
        <v>505</v>
      </c>
      <c r="V1167" s="67"/>
      <c r="W1167" s="66">
        <v>7618195.7299999995</v>
      </c>
      <c r="X1167" s="68">
        <v>1165135.8</v>
      </c>
    </row>
    <row r="1168" spans="1:24" s="92" customFormat="1" ht="45" customHeight="1" x14ac:dyDescent="0.25">
      <c r="A1168" s="90">
        <v>1155</v>
      </c>
      <c r="B1168" s="31" t="s">
        <v>1539</v>
      </c>
      <c r="C1168" s="31">
        <v>109786</v>
      </c>
      <c r="D1168" s="44" t="s">
        <v>3928</v>
      </c>
      <c r="E1168" s="44" t="s">
        <v>3929</v>
      </c>
      <c r="F1168" s="44" t="s">
        <v>3930</v>
      </c>
      <c r="G1168" s="29">
        <v>44617</v>
      </c>
      <c r="H1168" s="29">
        <v>44981</v>
      </c>
      <c r="I1168" s="30">
        <v>85</v>
      </c>
      <c r="J1168" s="31" t="s">
        <v>498</v>
      </c>
      <c r="K1168" s="31" t="s">
        <v>499</v>
      </c>
      <c r="L1168" s="31" t="s">
        <v>500</v>
      </c>
      <c r="M1168" s="31" t="s">
        <v>27</v>
      </c>
      <c r="N1168" s="32" t="s">
        <v>199</v>
      </c>
      <c r="O1168" s="66">
        <v>713919.96</v>
      </c>
      <c r="P1168" s="66">
        <v>125985.87</v>
      </c>
      <c r="Q1168" s="65">
        <v>93322.82</v>
      </c>
      <c r="R1168" s="66"/>
      <c r="S1168" s="65">
        <v>96955.54</v>
      </c>
      <c r="T1168" s="65">
        <f t="shared" ref="T1168:T1176" si="21">SUM(O1168:S1168)</f>
        <v>1030184.19</v>
      </c>
      <c r="U1168" s="67" t="s">
        <v>38</v>
      </c>
      <c r="V1168" s="67" t="s">
        <v>39</v>
      </c>
      <c r="W1168" s="66">
        <v>519757.57999999996</v>
      </c>
      <c r="X1168" s="68">
        <v>91721.91</v>
      </c>
    </row>
    <row r="1169" spans="1:24" s="92" customFormat="1" ht="45" customHeight="1" x14ac:dyDescent="0.25">
      <c r="A1169" s="90">
        <v>1156</v>
      </c>
      <c r="B1169" s="31" t="s">
        <v>1539</v>
      </c>
      <c r="C1169" s="31">
        <v>110489</v>
      </c>
      <c r="D1169" s="44" t="s">
        <v>3933</v>
      </c>
      <c r="E1169" s="44" t="s">
        <v>3934</v>
      </c>
      <c r="F1169" s="44" t="s">
        <v>3937</v>
      </c>
      <c r="G1169" s="29">
        <v>44641</v>
      </c>
      <c r="H1169" s="29">
        <v>45189</v>
      </c>
      <c r="I1169" s="30">
        <v>80</v>
      </c>
      <c r="J1169" s="31" t="s">
        <v>42</v>
      </c>
      <c r="K1169" s="31" t="s">
        <v>43</v>
      </c>
      <c r="L1169" s="31" t="s">
        <v>43</v>
      </c>
      <c r="M1169" s="31" t="s">
        <v>27</v>
      </c>
      <c r="N1169" s="32" t="s">
        <v>199</v>
      </c>
      <c r="O1169" s="66">
        <v>669260.14</v>
      </c>
      <c r="P1169" s="66">
        <v>167315.04</v>
      </c>
      <c r="Q1169" s="65">
        <v>92952.82</v>
      </c>
      <c r="R1169" s="66"/>
      <c r="S1169" s="65">
        <v>23000</v>
      </c>
      <c r="T1169" s="65">
        <f t="shared" si="21"/>
        <v>952528</v>
      </c>
      <c r="U1169" s="67" t="s">
        <v>38</v>
      </c>
      <c r="V1169" s="67"/>
      <c r="W1169" s="66">
        <v>191216.37</v>
      </c>
      <c r="X1169" s="68">
        <v>47804.09</v>
      </c>
    </row>
    <row r="1170" spans="1:24" s="92" customFormat="1" ht="45" customHeight="1" x14ac:dyDescent="0.25">
      <c r="A1170" s="90">
        <v>1157</v>
      </c>
      <c r="B1170" s="31" t="s">
        <v>1517</v>
      </c>
      <c r="C1170" s="31">
        <v>121861</v>
      </c>
      <c r="D1170" s="44" t="s">
        <v>3935</v>
      </c>
      <c r="E1170" s="44" t="s">
        <v>3936</v>
      </c>
      <c r="F1170" s="44" t="s">
        <v>3938</v>
      </c>
      <c r="G1170" s="29">
        <v>44641</v>
      </c>
      <c r="H1170" s="29">
        <v>45291</v>
      </c>
      <c r="I1170" s="30">
        <v>85</v>
      </c>
      <c r="J1170" s="31" t="s">
        <v>24</v>
      </c>
      <c r="K1170" s="31" t="s">
        <v>578</v>
      </c>
      <c r="L1170" s="31" t="s">
        <v>3939</v>
      </c>
      <c r="M1170" s="31" t="s">
        <v>27</v>
      </c>
      <c r="N1170" s="32" t="s">
        <v>199</v>
      </c>
      <c r="O1170" s="66">
        <v>5115408.0860000001</v>
      </c>
      <c r="P1170" s="66">
        <v>902719.07400000002</v>
      </c>
      <c r="Q1170" s="65">
        <v>3462040.26</v>
      </c>
      <c r="R1170" s="66"/>
      <c r="S1170" s="65">
        <v>2664809.2599999998</v>
      </c>
      <c r="T1170" s="65">
        <f t="shared" si="21"/>
        <v>12144976.68</v>
      </c>
      <c r="U1170" s="67" t="s">
        <v>38</v>
      </c>
      <c r="V1170" s="67"/>
      <c r="W1170" s="66">
        <v>178552.1</v>
      </c>
      <c r="X1170" s="68">
        <v>31509.19</v>
      </c>
    </row>
    <row r="1171" spans="1:24" s="92" customFormat="1" ht="45" customHeight="1" x14ac:dyDescent="0.25">
      <c r="A1171" s="90">
        <v>1158</v>
      </c>
      <c r="B1171" s="31" t="s">
        <v>1539</v>
      </c>
      <c r="C1171" s="31">
        <v>119972</v>
      </c>
      <c r="D1171" s="44" t="s">
        <v>3940</v>
      </c>
      <c r="E1171" s="44" t="s">
        <v>3941</v>
      </c>
      <c r="F1171" s="44" t="s">
        <v>3942</v>
      </c>
      <c r="G1171" s="29">
        <v>44659</v>
      </c>
      <c r="H1171" s="29">
        <v>45085</v>
      </c>
      <c r="I1171" s="30">
        <v>85</v>
      </c>
      <c r="J1171" s="31" t="s">
        <v>42</v>
      </c>
      <c r="K1171" s="31" t="s">
        <v>651</v>
      </c>
      <c r="L1171" s="31" t="s">
        <v>1600</v>
      </c>
      <c r="M1171" s="31" t="s">
        <v>27</v>
      </c>
      <c r="N1171" s="32" t="s">
        <v>199</v>
      </c>
      <c r="O1171" s="66">
        <v>669600</v>
      </c>
      <c r="P1171" s="66">
        <v>167400</v>
      </c>
      <c r="Q1171" s="65">
        <v>93000</v>
      </c>
      <c r="R1171" s="66"/>
      <c r="S1171" s="65">
        <v>30713</v>
      </c>
      <c r="T1171" s="65">
        <f t="shared" si="21"/>
        <v>960713</v>
      </c>
      <c r="U1171" s="67" t="s">
        <v>38</v>
      </c>
      <c r="V1171" s="67"/>
      <c r="W1171" s="66">
        <v>141736.02000000002</v>
      </c>
      <c r="X1171" s="68">
        <v>12937.58</v>
      </c>
    </row>
    <row r="1172" spans="1:24" s="92" customFormat="1" ht="45" customHeight="1" x14ac:dyDescent="0.25">
      <c r="A1172" s="90">
        <v>1159</v>
      </c>
      <c r="B1172" s="31" t="s">
        <v>3946</v>
      </c>
      <c r="C1172" s="31">
        <v>155768</v>
      </c>
      <c r="D1172" s="44" t="s">
        <v>3944</v>
      </c>
      <c r="E1172" s="44" t="s">
        <v>3945</v>
      </c>
      <c r="F1172" s="44" t="s">
        <v>3943</v>
      </c>
      <c r="G1172" s="29">
        <v>44701</v>
      </c>
      <c r="H1172" s="29">
        <v>45291</v>
      </c>
      <c r="I1172" s="30">
        <v>83.765900000000002</v>
      </c>
      <c r="J1172" s="31" t="s">
        <v>950</v>
      </c>
      <c r="K1172" s="31" t="s">
        <v>950</v>
      </c>
      <c r="L1172" s="31" t="s">
        <v>950</v>
      </c>
      <c r="M1172" s="31" t="s">
        <v>36</v>
      </c>
      <c r="N1172" s="32" t="s">
        <v>1936</v>
      </c>
      <c r="O1172" s="66">
        <v>1042308307.99</v>
      </c>
      <c r="P1172" s="66">
        <v>0</v>
      </c>
      <c r="Q1172" s="65">
        <v>202002692</v>
      </c>
      <c r="R1172" s="66"/>
      <c r="S1172" s="65">
        <v>0</v>
      </c>
      <c r="T1172" s="65">
        <f t="shared" si="21"/>
        <v>1244310999.99</v>
      </c>
      <c r="U1172" s="67" t="s">
        <v>38</v>
      </c>
      <c r="V1172" s="67"/>
      <c r="W1172" s="66">
        <v>315421.33</v>
      </c>
      <c r="X1172" s="68">
        <v>0</v>
      </c>
    </row>
    <row r="1173" spans="1:24" s="92" customFormat="1" ht="45" customHeight="1" x14ac:dyDescent="0.25">
      <c r="A1173" s="90">
        <v>1160</v>
      </c>
      <c r="B1173" s="31" t="s">
        <v>3947</v>
      </c>
      <c r="C1173" s="31">
        <v>155793</v>
      </c>
      <c r="D1173" s="44" t="s">
        <v>3948</v>
      </c>
      <c r="E1173" s="44" t="s">
        <v>3949</v>
      </c>
      <c r="F1173" s="44" t="s">
        <v>3950</v>
      </c>
      <c r="G1173" s="29">
        <v>44704</v>
      </c>
      <c r="H1173" s="29">
        <v>45291</v>
      </c>
      <c r="I1173" s="30">
        <v>83.765900000000002</v>
      </c>
      <c r="J1173" s="31" t="s">
        <v>950</v>
      </c>
      <c r="K1173" s="31" t="s">
        <v>950</v>
      </c>
      <c r="L1173" s="31" t="s">
        <v>950</v>
      </c>
      <c r="M1173" s="31" t="s">
        <v>36</v>
      </c>
      <c r="N1173" s="32" t="s">
        <v>1936</v>
      </c>
      <c r="O1173" s="66">
        <v>208489136.81</v>
      </c>
      <c r="P1173" s="66">
        <v>0</v>
      </c>
      <c r="Q1173" s="65">
        <v>40405863.189999998</v>
      </c>
      <c r="R1173" s="66"/>
      <c r="S1173" s="65">
        <v>0</v>
      </c>
      <c r="T1173" s="65">
        <f t="shared" si="21"/>
        <v>248895000</v>
      </c>
      <c r="U1173" s="67" t="s">
        <v>38</v>
      </c>
      <c r="V1173" s="67"/>
      <c r="W1173" s="66">
        <v>0</v>
      </c>
      <c r="X1173" s="68">
        <v>0</v>
      </c>
    </row>
    <row r="1174" spans="1:24" s="92" customFormat="1" ht="45" customHeight="1" x14ac:dyDescent="0.25">
      <c r="A1174" s="90">
        <v>1161</v>
      </c>
      <c r="B1174" s="31" t="s">
        <v>1517</v>
      </c>
      <c r="C1174" s="31">
        <v>120138</v>
      </c>
      <c r="D1174" s="44" t="s">
        <v>3951</v>
      </c>
      <c r="E1174" s="44" t="s">
        <v>3952</v>
      </c>
      <c r="F1174" s="44" t="s">
        <v>3955</v>
      </c>
      <c r="G1174" s="29">
        <v>44705</v>
      </c>
      <c r="H1174" s="29">
        <v>45284</v>
      </c>
      <c r="I1174" s="30">
        <v>85</v>
      </c>
      <c r="J1174" s="31" t="s">
        <v>2278</v>
      </c>
      <c r="K1174" s="31" t="s">
        <v>823</v>
      </c>
      <c r="L1174" s="31" t="s">
        <v>3954</v>
      </c>
      <c r="M1174" s="31" t="s">
        <v>27</v>
      </c>
      <c r="N1174" s="32" t="s">
        <v>199</v>
      </c>
      <c r="O1174" s="66">
        <v>4854104.0599999996</v>
      </c>
      <c r="P1174" s="66">
        <v>856606.6</v>
      </c>
      <c r="Q1174" s="65">
        <v>2612697.37</v>
      </c>
      <c r="R1174" s="66"/>
      <c r="S1174" s="65">
        <v>3338672.9</v>
      </c>
      <c r="T1174" s="65">
        <f t="shared" si="21"/>
        <v>11662080.93</v>
      </c>
      <c r="U1174" s="67" t="s">
        <v>38</v>
      </c>
      <c r="V1174" s="67"/>
      <c r="W1174" s="66">
        <v>0</v>
      </c>
      <c r="X1174" s="68">
        <v>0</v>
      </c>
    </row>
    <row r="1175" spans="1:24" s="92" customFormat="1" ht="45" customHeight="1" x14ac:dyDescent="0.25">
      <c r="A1175" s="90">
        <v>1162</v>
      </c>
      <c r="B1175" s="31" t="s">
        <v>2409</v>
      </c>
      <c r="C1175" s="31">
        <v>142455</v>
      </c>
      <c r="D1175" s="44" t="s">
        <v>3956</v>
      </c>
      <c r="E1175" s="44" t="s">
        <v>494</v>
      </c>
      <c r="F1175" s="44" t="s">
        <v>3961</v>
      </c>
      <c r="G1175" s="29">
        <v>44757</v>
      </c>
      <c r="H1175" s="29">
        <v>45291</v>
      </c>
      <c r="I1175" s="30">
        <v>85</v>
      </c>
      <c r="J1175" s="31" t="s">
        <v>2278</v>
      </c>
      <c r="K1175" s="31" t="s">
        <v>483</v>
      </c>
      <c r="L1175" s="31" t="s">
        <v>492</v>
      </c>
      <c r="M1175" s="31" t="s">
        <v>27</v>
      </c>
      <c r="N1175" s="32" t="s">
        <v>209</v>
      </c>
      <c r="O1175" s="66">
        <v>5476530.0700000003</v>
      </c>
      <c r="P1175" s="66">
        <v>966446.47</v>
      </c>
      <c r="Q1175" s="65">
        <v>2462257.1</v>
      </c>
      <c r="R1175" s="66"/>
      <c r="S1175" s="65">
        <v>1630401.67</v>
      </c>
      <c r="T1175" s="65">
        <f t="shared" si="21"/>
        <v>10535635.310000001</v>
      </c>
      <c r="U1175" s="67" t="s">
        <v>38</v>
      </c>
      <c r="V1175" s="67"/>
      <c r="W1175" s="66">
        <v>3219914.95</v>
      </c>
      <c r="X1175" s="68">
        <v>568220.29</v>
      </c>
    </row>
    <row r="1176" spans="1:24" s="92" customFormat="1" ht="45" customHeight="1" x14ac:dyDescent="0.25">
      <c r="A1176" s="90">
        <v>1163</v>
      </c>
      <c r="B1176" s="31" t="s">
        <v>2409</v>
      </c>
      <c r="C1176" s="31">
        <v>143552</v>
      </c>
      <c r="D1176" s="44" t="s">
        <v>3957</v>
      </c>
      <c r="E1176" s="44" t="s">
        <v>251</v>
      </c>
      <c r="F1176" s="44" t="s">
        <v>3962</v>
      </c>
      <c r="G1176" s="29">
        <v>44757</v>
      </c>
      <c r="H1176" s="29">
        <v>45291</v>
      </c>
      <c r="I1176" s="30">
        <v>80</v>
      </c>
      <c r="J1176" s="31" t="s">
        <v>42</v>
      </c>
      <c r="K1176" s="31" t="s">
        <v>43</v>
      </c>
      <c r="L1176" s="31" t="s">
        <v>43</v>
      </c>
      <c r="M1176" s="31" t="s">
        <v>27</v>
      </c>
      <c r="N1176" s="32" t="s">
        <v>209</v>
      </c>
      <c r="O1176" s="66">
        <v>4474742.4000000004</v>
      </c>
      <c r="P1176" s="66">
        <v>1118685.6000000001</v>
      </c>
      <c r="Q1176" s="65">
        <v>4631284</v>
      </c>
      <c r="R1176" s="66"/>
      <c r="S1176" s="65">
        <v>106646.68</v>
      </c>
      <c r="T1176" s="65">
        <f t="shared" si="21"/>
        <v>10331358.68</v>
      </c>
      <c r="U1176" s="67" t="s">
        <v>38</v>
      </c>
      <c r="V1176" s="67"/>
      <c r="W1176" s="66">
        <v>1809047.86</v>
      </c>
      <c r="X1176" s="68">
        <v>452261.97</v>
      </c>
    </row>
    <row r="1177" spans="1:24" s="92" customFormat="1" ht="45" customHeight="1" x14ac:dyDescent="0.25">
      <c r="A1177" s="90">
        <v>1164</v>
      </c>
      <c r="B1177" s="31" t="s">
        <v>2409</v>
      </c>
      <c r="C1177" s="31">
        <v>142592</v>
      </c>
      <c r="D1177" s="44" t="s">
        <v>3958</v>
      </c>
      <c r="E1177" s="44" t="s">
        <v>3959</v>
      </c>
      <c r="F1177" s="44" t="s">
        <v>3963</v>
      </c>
      <c r="G1177" s="29">
        <v>44757</v>
      </c>
      <c r="H1177" s="29">
        <v>45291</v>
      </c>
      <c r="I1177" s="30">
        <v>85</v>
      </c>
      <c r="J1177" s="31" t="s">
        <v>2278</v>
      </c>
      <c r="K1177" s="31" t="s">
        <v>764</v>
      </c>
      <c r="L1177" s="31" t="s">
        <v>765</v>
      </c>
      <c r="M1177" s="31" t="s">
        <v>27</v>
      </c>
      <c r="N1177" s="32" t="s">
        <v>209</v>
      </c>
      <c r="O1177" s="66">
        <v>4612508.51</v>
      </c>
      <c r="P1177" s="66">
        <v>813972.09</v>
      </c>
      <c r="Q1177" s="65">
        <v>1151411.3999999999</v>
      </c>
      <c r="R1177" s="66"/>
      <c r="S1177" s="65">
        <v>518931.4</v>
      </c>
      <c r="T1177" s="65">
        <f t="shared" ref="T1177:T1181" si="22">SUM(O1177:S1177)</f>
        <v>7096823.4000000004</v>
      </c>
      <c r="U1177" s="67" t="s">
        <v>38</v>
      </c>
      <c r="V1177" s="67"/>
      <c r="W1177" s="66">
        <v>1958251.0499999998</v>
      </c>
      <c r="X1177" s="68">
        <v>345573.71</v>
      </c>
    </row>
    <row r="1178" spans="1:24" s="92" customFormat="1" ht="45" customHeight="1" x14ac:dyDescent="0.25">
      <c r="A1178" s="90">
        <v>1165</v>
      </c>
      <c r="B1178" s="31" t="s">
        <v>2409</v>
      </c>
      <c r="C1178" s="31">
        <v>143362</v>
      </c>
      <c r="D1178" s="44" t="s">
        <v>3969</v>
      </c>
      <c r="E1178" s="44" t="s">
        <v>3964</v>
      </c>
      <c r="F1178" s="44" t="s">
        <v>3968</v>
      </c>
      <c r="G1178" s="29">
        <v>44760</v>
      </c>
      <c r="H1178" s="29">
        <v>45291</v>
      </c>
      <c r="I1178" s="30">
        <v>85</v>
      </c>
      <c r="J1178" s="31" t="s">
        <v>541</v>
      </c>
      <c r="K1178" s="31" t="s">
        <v>592</v>
      </c>
      <c r="L1178" s="31" t="s">
        <v>592</v>
      </c>
      <c r="M1178" s="31" t="s">
        <v>27</v>
      </c>
      <c r="N1178" s="32" t="s">
        <v>209</v>
      </c>
      <c r="O1178" s="66">
        <v>7758412.25</v>
      </c>
      <c r="P1178" s="66">
        <v>1369131.55</v>
      </c>
      <c r="Q1178" s="65">
        <v>3538730.6</v>
      </c>
      <c r="R1178" s="66"/>
      <c r="S1178" s="65">
        <v>890235.65</v>
      </c>
      <c r="T1178" s="65">
        <f t="shared" si="22"/>
        <v>13556510.050000001</v>
      </c>
      <c r="U1178" s="67" t="s">
        <v>38</v>
      </c>
      <c r="V1178" s="67"/>
      <c r="W1178" s="66">
        <v>0</v>
      </c>
      <c r="X1178" s="68">
        <v>0</v>
      </c>
    </row>
    <row r="1179" spans="1:24" s="92" customFormat="1" ht="45" customHeight="1" x14ac:dyDescent="0.25">
      <c r="A1179" s="90">
        <v>1166</v>
      </c>
      <c r="B1179" s="31" t="s">
        <v>2409</v>
      </c>
      <c r="C1179" s="31">
        <v>142993</v>
      </c>
      <c r="D1179" s="44" t="s">
        <v>3970</v>
      </c>
      <c r="E1179" s="44" t="s">
        <v>3965</v>
      </c>
      <c r="F1179" s="44" t="s">
        <v>3971</v>
      </c>
      <c r="G1179" s="29">
        <v>44760</v>
      </c>
      <c r="H1179" s="29">
        <v>45291</v>
      </c>
      <c r="I1179" s="30">
        <v>85</v>
      </c>
      <c r="J1179" s="31" t="s">
        <v>308</v>
      </c>
      <c r="K1179" s="31" t="s">
        <v>354</v>
      </c>
      <c r="L1179" s="31" t="s">
        <v>355</v>
      </c>
      <c r="M1179" s="31" t="s">
        <v>27</v>
      </c>
      <c r="N1179" s="32" t="s">
        <v>209</v>
      </c>
      <c r="O1179" s="66">
        <v>4185027.87</v>
      </c>
      <c r="P1179" s="66">
        <v>738534.34</v>
      </c>
      <c r="Q1179" s="65">
        <v>2315271.23</v>
      </c>
      <c r="R1179" s="66"/>
      <c r="S1179" s="65">
        <v>258119.08</v>
      </c>
      <c r="T1179" s="65">
        <f t="shared" si="22"/>
        <v>7496952.5199999996</v>
      </c>
      <c r="U1179" s="67" t="s">
        <v>38</v>
      </c>
      <c r="V1179" s="67"/>
      <c r="W1179" s="66">
        <v>281654.36</v>
      </c>
      <c r="X1179" s="68">
        <v>49703.71</v>
      </c>
    </row>
    <row r="1180" spans="1:24" s="92" customFormat="1" ht="45" customHeight="1" x14ac:dyDescent="0.25">
      <c r="A1180" s="90">
        <v>1167</v>
      </c>
      <c r="B1180" s="31" t="s">
        <v>2409</v>
      </c>
      <c r="C1180" s="31">
        <v>142550</v>
      </c>
      <c r="D1180" s="44" t="s">
        <v>3972</v>
      </c>
      <c r="E1180" s="44" t="s">
        <v>3597</v>
      </c>
      <c r="F1180" s="44" t="s">
        <v>3973</v>
      </c>
      <c r="G1180" s="29">
        <v>44761</v>
      </c>
      <c r="H1180" s="29">
        <v>45291</v>
      </c>
      <c r="I1180" s="30">
        <v>85</v>
      </c>
      <c r="J1180" s="31" t="s">
        <v>2278</v>
      </c>
      <c r="K1180" s="31" t="s">
        <v>483</v>
      </c>
      <c r="L1180" s="31" t="s">
        <v>3722</v>
      </c>
      <c r="M1180" s="31" t="s">
        <v>27</v>
      </c>
      <c r="N1180" s="32" t="s">
        <v>209</v>
      </c>
      <c r="O1180" s="66">
        <v>15924723.74</v>
      </c>
      <c r="P1180" s="66">
        <v>2810245.36</v>
      </c>
      <c r="Q1180" s="65">
        <v>7376898.1200000001</v>
      </c>
      <c r="R1180" s="66"/>
      <c r="S1180" s="65">
        <v>2888371.22</v>
      </c>
      <c r="T1180" s="65">
        <f t="shared" si="22"/>
        <v>29000238.440000001</v>
      </c>
      <c r="U1180" s="67" t="s">
        <v>38</v>
      </c>
      <c r="V1180" s="67"/>
      <c r="W1180" s="66">
        <v>5783090.3100000005</v>
      </c>
      <c r="X1180" s="68">
        <v>619430.37999999989</v>
      </c>
    </row>
    <row r="1181" spans="1:24" s="92" customFormat="1" ht="45" customHeight="1" x14ac:dyDescent="0.25">
      <c r="A1181" s="90">
        <v>1168</v>
      </c>
      <c r="B1181" s="31" t="s">
        <v>2409</v>
      </c>
      <c r="C1181" s="31">
        <v>142429</v>
      </c>
      <c r="D1181" s="44" t="s">
        <v>3974</v>
      </c>
      <c r="E1181" s="44" t="s">
        <v>3966</v>
      </c>
      <c r="F1181" s="44" t="s">
        <v>3975</v>
      </c>
      <c r="G1181" s="29">
        <v>44761</v>
      </c>
      <c r="H1181" s="29">
        <v>45291</v>
      </c>
      <c r="I1181" s="30">
        <v>80</v>
      </c>
      <c r="J1181" s="31" t="s">
        <v>42</v>
      </c>
      <c r="K1181" s="31" t="s">
        <v>43</v>
      </c>
      <c r="L1181" s="31" t="s">
        <v>43</v>
      </c>
      <c r="M1181" s="31" t="s">
        <v>27</v>
      </c>
      <c r="N1181" s="32" t="s">
        <v>209</v>
      </c>
      <c r="O1181" s="66">
        <v>3662460.8</v>
      </c>
      <c r="P1181" s="66">
        <v>915615.2</v>
      </c>
      <c r="Q1181" s="65">
        <v>756284</v>
      </c>
      <c r="R1181" s="66"/>
      <c r="S1181" s="65">
        <v>2529857.2000000002</v>
      </c>
      <c r="T1181" s="65">
        <f t="shared" si="22"/>
        <v>7864217.2000000002</v>
      </c>
      <c r="U1181" s="67" t="s">
        <v>38</v>
      </c>
      <c r="V1181" s="67"/>
      <c r="W1181" s="66">
        <v>283235.20000000001</v>
      </c>
      <c r="X1181" s="68">
        <v>70808.800000000003</v>
      </c>
    </row>
    <row r="1182" spans="1:24" s="92" customFormat="1" ht="45" customHeight="1" x14ac:dyDescent="0.25">
      <c r="A1182" s="90">
        <v>1169</v>
      </c>
      <c r="B1182" s="31" t="s">
        <v>2409</v>
      </c>
      <c r="C1182" s="31">
        <v>143003</v>
      </c>
      <c r="D1182" s="44" t="s">
        <v>3976</v>
      </c>
      <c r="E1182" s="44" t="s">
        <v>3967</v>
      </c>
      <c r="F1182" s="44" t="s">
        <v>3977</v>
      </c>
      <c r="G1182" s="29">
        <v>44761</v>
      </c>
      <c r="H1182" s="29">
        <v>45291</v>
      </c>
      <c r="I1182" s="30">
        <v>85</v>
      </c>
      <c r="J1182" s="31" t="s">
        <v>541</v>
      </c>
      <c r="K1182" s="31" t="s">
        <v>592</v>
      </c>
      <c r="L1182" s="31" t="s">
        <v>592</v>
      </c>
      <c r="M1182" s="31" t="s">
        <v>27</v>
      </c>
      <c r="N1182" s="32" t="s">
        <v>209</v>
      </c>
      <c r="O1182" s="66">
        <v>7928715.6900000004</v>
      </c>
      <c r="P1182" s="66">
        <v>1399185.13</v>
      </c>
      <c r="Q1182" s="65">
        <v>2419421.6800000002</v>
      </c>
      <c r="R1182" s="66"/>
      <c r="S1182" s="65">
        <v>384583.46</v>
      </c>
      <c r="T1182" s="65">
        <f t="shared" ref="T1182:T1189" si="23">SUM(O1182:S1182)</f>
        <v>12131905.960000001</v>
      </c>
      <c r="U1182" s="67" t="s">
        <v>29</v>
      </c>
      <c r="V1182" s="67"/>
      <c r="W1182" s="66">
        <v>0</v>
      </c>
      <c r="X1182" s="68">
        <v>0</v>
      </c>
    </row>
    <row r="1183" spans="1:24" s="92" customFormat="1" ht="45" customHeight="1" x14ac:dyDescent="0.25">
      <c r="A1183" s="90">
        <v>1170</v>
      </c>
      <c r="B1183" s="31" t="s">
        <v>2409</v>
      </c>
      <c r="C1183" s="31">
        <v>143313</v>
      </c>
      <c r="D1183" s="44" t="s">
        <v>3978</v>
      </c>
      <c r="E1183" s="44" t="s">
        <v>3979</v>
      </c>
      <c r="F1183" s="44" t="s">
        <v>3989</v>
      </c>
      <c r="G1183" s="29">
        <v>44762</v>
      </c>
      <c r="H1183" s="29">
        <v>45291</v>
      </c>
      <c r="I1183" s="30">
        <v>80</v>
      </c>
      <c r="J1183" s="31" t="s">
        <v>42</v>
      </c>
      <c r="K1183" s="31" t="s">
        <v>43</v>
      </c>
      <c r="L1183" s="31" t="s">
        <v>43</v>
      </c>
      <c r="M1183" s="31" t="s">
        <v>27</v>
      </c>
      <c r="N1183" s="32" t="s">
        <v>209</v>
      </c>
      <c r="O1183" s="66">
        <v>4802296.1399999997</v>
      </c>
      <c r="P1183" s="66">
        <v>1200574.03</v>
      </c>
      <c r="Q1183" s="65">
        <v>1490058.51</v>
      </c>
      <c r="R1183" s="66"/>
      <c r="S1183" s="65">
        <v>381405.65</v>
      </c>
      <c r="T1183" s="65">
        <f t="shared" si="23"/>
        <v>7874334.3300000001</v>
      </c>
      <c r="U1183" s="67" t="s">
        <v>38</v>
      </c>
      <c r="V1183" s="67"/>
      <c r="W1183" s="66">
        <v>1025333.76</v>
      </c>
      <c r="X1183" s="68">
        <v>256333.44</v>
      </c>
    </row>
    <row r="1184" spans="1:24" s="92" customFormat="1" ht="45" customHeight="1" x14ac:dyDescent="0.25">
      <c r="A1184" s="90">
        <v>1171</v>
      </c>
      <c r="B1184" s="31" t="s">
        <v>2409</v>
      </c>
      <c r="C1184" s="31">
        <v>143486</v>
      </c>
      <c r="D1184" s="44" t="s">
        <v>3980</v>
      </c>
      <c r="E1184" s="44" t="s">
        <v>3981</v>
      </c>
      <c r="F1184" s="44" t="s">
        <v>3990</v>
      </c>
      <c r="G1184" s="29">
        <v>44763</v>
      </c>
      <c r="H1184" s="29">
        <v>45291</v>
      </c>
      <c r="I1184" s="30">
        <v>80</v>
      </c>
      <c r="J1184" s="31" t="s">
        <v>42</v>
      </c>
      <c r="K1184" s="31" t="s">
        <v>43</v>
      </c>
      <c r="L1184" s="31" t="s">
        <v>43</v>
      </c>
      <c r="M1184" s="31" t="s">
        <v>27</v>
      </c>
      <c r="N1184" s="32" t="s">
        <v>209</v>
      </c>
      <c r="O1184" s="66">
        <v>12093226.800000001</v>
      </c>
      <c r="P1184" s="66">
        <v>3023306.7</v>
      </c>
      <c r="Q1184" s="65">
        <v>9435496</v>
      </c>
      <c r="R1184" s="66"/>
      <c r="S1184" s="65">
        <v>175170.41</v>
      </c>
      <c r="T1184" s="65">
        <f t="shared" si="23"/>
        <v>24727199.91</v>
      </c>
      <c r="U1184" s="67" t="s">
        <v>38</v>
      </c>
      <c r="V1184" s="67"/>
      <c r="W1184" s="66">
        <v>2878973.3</v>
      </c>
      <c r="X1184" s="68">
        <v>719743.33</v>
      </c>
    </row>
    <row r="1185" spans="1:24" s="92" customFormat="1" ht="45" customHeight="1" x14ac:dyDescent="0.25">
      <c r="A1185" s="90">
        <v>1172</v>
      </c>
      <c r="B1185" s="31" t="s">
        <v>2409</v>
      </c>
      <c r="C1185" s="31">
        <v>142621</v>
      </c>
      <c r="D1185" s="44" t="s">
        <v>3982</v>
      </c>
      <c r="E1185" s="44" t="s">
        <v>225</v>
      </c>
      <c r="F1185" s="44" t="s">
        <v>3991</v>
      </c>
      <c r="G1185" s="29">
        <v>44764</v>
      </c>
      <c r="H1185" s="29">
        <v>45291</v>
      </c>
      <c r="I1185" s="30">
        <v>80</v>
      </c>
      <c r="J1185" s="31" t="s">
        <v>42</v>
      </c>
      <c r="K1185" s="31" t="s">
        <v>43</v>
      </c>
      <c r="L1185" s="31" t="s">
        <v>43</v>
      </c>
      <c r="M1185" s="31" t="s">
        <v>27</v>
      </c>
      <c r="N1185" s="32" t="s">
        <v>209</v>
      </c>
      <c r="O1185" s="66">
        <v>8967223.6600000001</v>
      </c>
      <c r="P1185" s="66">
        <v>2241805.92</v>
      </c>
      <c r="Q1185" s="65">
        <v>4575836.53</v>
      </c>
      <c r="R1185" s="66"/>
      <c r="S1185" s="65">
        <v>393525.76000000001</v>
      </c>
      <c r="T1185" s="65">
        <f t="shared" si="23"/>
        <v>16178391.869999999</v>
      </c>
      <c r="U1185" s="67" t="s">
        <v>38</v>
      </c>
      <c r="V1185" s="67"/>
      <c r="W1185" s="66">
        <v>2075610.3199999998</v>
      </c>
      <c r="X1185" s="68">
        <v>518902.57999999996</v>
      </c>
    </row>
    <row r="1186" spans="1:24" s="92" customFormat="1" ht="45" customHeight="1" x14ac:dyDescent="0.25">
      <c r="A1186" s="90">
        <v>1173</v>
      </c>
      <c r="B1186" s="31" t="s">
        <v>2409</v>
      </c>
      <c r="C1186" s="31">
        <v>142661</v>
      </c>
      <c r="D1186" s="44" t="s">
        <v>3983</v>
      </c>
      <c r="E1186" s="44" t="s">
        <v>3984</v>
      </c>
      <c r="F1186" s="44" t="s">
        <v>3992</v>
      </c>
      <c r="G1186" s="29">
        <v>44764</v>
      </c>
      <c r="H1186" s="29">
        <v>45291</v>
      </c>
      <c r="I1186" s="30">
        <v>85</v>
      </c>
      <c r="J1186" s="31" t="s">
        <v>24</v>
      </c>
      <c r="K1186" s="31" t="s">
        <v>796</v>
      </c>
      <c r="L1186" s="31" t="s">
        <v>796</v>
      </c>
      <c r="M1186" s="31" t="s">
        <v>27</v>
      </c>
      <c r="N1186" s="32" t="s">
        <v>209</v>
      </c>
      <c r="O1186" s="66">
        <v>7044933.7599999998</v>
      </c>
      <c r="P1186" s="66">
        <v>1243223.6100000001</v>
      </c>
      <c r="Q1186" s="65">
        <v>1683433.9</v>
      </c>
      <c r="R1186" s="66"/>
      <c r="S1186" s="65">
        <v>2956630.09</v>
      </c>
      <c r="T1186" s="65">
        <f t="shared" si="23"/>
        <v>12928221.359999999</v>
      </c>
      <c r="U1186" s="67" t="s">
        <v>38</v>
      </c>
      <c r="V1186" s="67"/>
      <c r="W1186" s="66">
        <v>1789704.34</v>
      </c>
      <c r="X1186" s="68">
        <v>315830.19</v>
      </c>
    </row>
    <row r="1187" spans="1:24" s="92" customFormat="1" ht="45" customHeight="1" x14ac:dyDescent="0.25">
      <c r="A1187" s="90">
        <v>1174</v>
      </c>
      <c r="B1187" s="31" t="s">
        <v>2409</v>
      </c>
      <c r="C1187" s="31">
        <v>143376</v>
      </c>
      <c r="D1187" s="44" t="s">
        <v>3985</v>
      </c>
      <c r="E1187" s="44" t="s">
        <v>3986</v>
      </c>
      <c r="F1187" s="44" t="s">
        <v>3993</v>
      </c>
      <c r="G1187" s="29">
        <v>44764</v>
      </c>
      <c r="H1187" s="29">
        <v>45291</v>
      </c>
      <c r="I1187" s="30">
        <v>85</v>
      </c>
      <c r="J1187" s="31" t="s">
        <v>326</v>
      </c>
      <c r="K1187" s="31" t="s">
        <v>531</v>
      </c>
      <c r="L1187" s="31" t="s">
        <v>531</v>
      </c>
      <c r="M1187" s="31" t="s">
        <v>27</v>
      </c>
      <c r="N1187" s="32" t="s">
        <v>209</v>
      </c>
      <c r="O1187" s="66">
        <v>5102779.5</v>
      </c>
      <c r="P1187" s="66">
        <v>900490.5</v>
      </c>
      <c r="Q1187" s="65">
        <v>2532100</v>
      </c>
      <c r="R1187" s="66"/>
      <c r="S1187" s="65">
        <v>1744150.5</v>
      </c>
      <c r="T1187" s="65">
        <f t="shared" si="23"/>
        <v>10279520.5</v>
      </c>
      <c r="U1187" s="67" t="s">
        <v>38</v>
      </c>
      <c r="V1187" s="67"/>
      <c r="W1187" s="66">
        <v>1298538.3400000001</v>
      </c>
      <c r="X1187" s="68">
        <v>140918.53</v>
      </c>
    </row>
    <row r="1188" spans="1:24" s="92" customFormat="1" ht="45" customHeight="1" x14ac:dyDescent="0.25">
      <c r="A1188" s="90">
        <v>1175</v>
      </c>
      <c r="B1188" s="31" t="s">
        <v>2409</v>
      </c>
      <c r="C1188" s="31">
        <v>142909</v>
      </c>
      <c r="D1188" s="44" t="s">
        <v>3987</v>
      </c>
      <c r="E1188" s="44" t="s">
        <v>3988</v>
      </c>
      <c r="F1188" s="44" t="s">
        <v>3994</v>
      </c>
      <c r="G1188" s="29">
        <v>44764</v>
      </c>
      <c r="H1188" s="29">
        <v>45291</v>
      </c>
      <c r="I1188" s="30">
        <v>85</v>
      </c>
      <c r="J1188" s="31" t="s">
        <v>24</v>
      </c>
      <c r="K1188" s="31" t="s">
        <v>796</v>
      </c>
      <c r="L1188" s="31" t="s">
        <v>796</v>
      </c>
      <c r="M1188" s="31" t="s">
        <v>27</v>
      </c>
      <c r="N1188" s="32" t="s">
        <v>209</v>
      </c>
      <c r="O1188" s="66">
        <v>4882430.57</v>
      </c>
      <c r="P1188" s="66">
        <v>861605.39</v>
      </c>
      <c r="Q1188" s="65">
        <v>1599186.32</v>
      </c>
      <c r="R1188" s="66"/>
      <c r="S1188" s="65">
        <v>120834.08</v>
      </c>
      <c r="T1188" s="65">
        <f t="shared" si="23"/>
        <v>7464056.3600000003</v>
      </c>
      <c r="U1188" s="67" t="s">
        <v>38</v>
      </c>
      <c r="V1188" s="67"/>
      <c r="W1188" s="66">
        <v>624459.49</v>
      </c>
      <c r="X1188" s="68">
        <v>110198.73</v>
      </c>
    </row>
    <row r="1189" spans="1:24" s="92" customFormat="1" ht="45" customHeight="1" x14ac:dyDescent="0.25">
      <c r="A1189" s="90">
        <v>1176</v>
      </c>
      <c r="B1189" s="31" t="s">
        <v>2409</v>
      </c>
      <c r="C1189" s="31">
        <v>143690</v>
      </c>
      <c r="D1189" s="44" t="s">
        <v>3997</v>
      </c>
      <c r="E1189" s="44" t="s">
        <v>249</v>
      </c>
      <c r="F1189" s="44" t="s">
        <v>4000</v>
      </c>
      <c r="G1189" s="29">
        <v>44777</v>
      </c>
      <c r="H1189" s="29">
        <v>45264</v>
      </c>
      <c r="I1189" s="30">
        <v>85</v>
      </c>
      <c r="J1189" s="31" t="s">
        <v>326</v>
      </c>
      <c r="K1189" s="31" t="s">
        <v>531</v>
      </c>
      <c r="L1189" s="31" t="s">
        <v>531</v>
      </c>
      <c r="M1189" s="31" t="s">
        <v>27</v>
      </c>
      <c r="N1189" s="32" t="s">
        <v>209</v>
      </c>
      <c r="O1189" s="66">
        <v>15294050</v>
      </c>
      <c r="P1189" s="66">
        <v>2698950</v>
      </c>
      <c r="Q1189" s="65">
        <v>4367000</v>
      </c>
      <c r="R1189" s="66"/>
      <c r="S1189" s="65">
        <v>2710097.75</v>
      </c>
      <c r="T1189" s="65">
        <f t="shared" si="23"/>
        <v>25070097.75</v>
      </c>
      <c r="U1189" s="67" t="s">
        <v>38</v>
      </c>
      <c r="V1189" s="67"/>
      <c r="W1189" s="66">
        <v>1171434.3</v>
      </c>
      <c r="X1189" s="68">
        <v>206723.7</v>
      </c>
    </row>
    <row r="1190" spans="1:24" s="92" customFormat="1" ht="45" customHeight="1" x14ac:dyDescent="0.25">
      <c r="A1190" s="90">
        <v>1177</v>
      </c>
      <c r="B1190" s="31" t="s">
        <v>2409</v>
      </c>
      <c r="C1190" s="31">
        <v>142459</v>
      </c>
      <c r="D1190" s="44" t="s">
        <v>3998</v>
      </c>
      <c r="E1190" s="44" t="s">
        <v>581</v>
      </c>
      <c r="F1190" s="44" t="s">
        <v>4001</v>
      </c>
      <c r="G1190" s="29">
        <v>44784</v>
      </c>
      <c r="H1190" s="29">
        <v>45291</v>
      </c>
      <c r="I1190" s="30" t="s">
        <v>3999</v>
      </c>
      <c r="J1190" s="31" t="s">
        <v>4002</v>
      </c>
      <c r="K1190" s="31" t="s">
        <v>4003</v>
      </c>
      <c r="L1190" s="31" t="s">
        <v>4004</v>
      </c>
      <c r="M1190" s="31" t="s">
        <v>27</v>
      </c>
      <c r="N1190" s="32" t="s">
        <v>209</v>
      </c>
      <c r="O1190" s="66">
        <v>4402777.9800000004</v>
      </c>
      <c r="P1190" s="66">
        <v>807257.89</v>
      </c>
      <c r="Q1190" s="65">
        <v>2823526.21</v>
      </c>
      <c r="R1190" s="66"/>
      <c r="S1190" s="65">
        <v>781201.78</v>
      </c>
      <c r="T1190" s="65">
        <f t="shared" ref="T1190:T1191" si="24">SUM(O1190:S1190)</f>
        <v>8814763.8599999994</v>
      </c>
      <c r="U1190" s="67" t="s">
        <v>38</v>
      </c>
      <c r="V1190" s="67"/>
      <c r="W1190" s="66">
        <v>770589.96</v>
      </c>
      <c r="X1190" s="68">
        <v>140944.66</v>
      </c>
    </row>
    <row r="1191" spans="1:24" s="92" customFormat="1" ht="45" customHeight="1" x14ac:dyDescent="0.25">
      <c r="A1191" s="90">
        <v>1178</v>
      </c>
      <c r="B1191" s="31" t="s">
        <v>4005</v>
      </c>
      <c r="C1191" s="31">
        <v>155993</v>
      </c>
      <c r="D1191" s="44" t="s">
        <v>4007</v>
      </c>
      <c r="E1191" s="44" t="s">
        <v>4008</v>
      </c>
      <c r="F1191" s="44" t="s">
        <v>4006</v>
      </c>
      <c r="G1191" s="29">
        <v>44817</v>
      </c>
      <c r="H1191" s="29">
        <v>45291</v>
      </c>
      <c r="I1191" s="30">
        <v>84.341085289999995</v>
      </c>
      <c r="J1191" s="31" t="s">
        <v>950</v>
      </c>
      <c r="K1191" s="31" t="s">
        <v>950</v>
      </c>
      <c r="L1191" s="31" t="s">
        <v>950</v>
      </c>
      <c r="M1191" s="31" t="s">
        <v>36</v>
      </c>
      <c r="N1191" s="32" t="s">
        <v>982</v>
      </c>
      <c r="O1191" s="66">
        <v>62596688.409999996</v>
      </c>
      <c r="P1191" s="66">
        <v>11621811.59</v>
      </c>
      <c r="Q1191" s="65">
        <v>0</v>
      </c>
      <c r="R1191" s="66"/>
      <c r="S1191" s="65">
        <v>1484370</v>
      </c>
      <c r="T1191" s="65">
        <f t="shared" si="24"/>
        <v>75702870</v>
      </c>
      <c r="U1191" s="67" t="s">
        <v>38</v>
      </c>
      <c r="V1191" s="67"/>
      <c r="W1191" s="66">
        <v>513491.93</v>
      </c>
      <c r="X1191" s="68">
        <v>0</v>
      </c>
    </row>
    <row r="1192" spans="1:24" s="92" customFormat="1" ht="45" customHeight="1" x14ac:dyDescent="0.25">
      <c r="A1192" s="90">
        <v>1179</v>
      </c>
      <c r="B1192" s="31" t="s">
        <v>4009</v>
      </c>
      <c r="C1192" s="31">
        <v>152740</v>
      </c>
      <c r="D1192" s="44" t="s">
        <v>4010</v>
      </c>
      <c r="E1192" s="44" t="s">
        <v>4012</v>
      </c>
      <c r="F1192" s="44" t="s">
        <v>4069</v>
      </c>
      <c r="G1192" s="29">
        <v>44851</v>
      </c>
      <c r="H1192" s="29">
        <v>45291</v>
      </c>
      <c r="I1192" s="30">
        <v>85</v>
      </c>
      <c r="J1192" s="31" t="s">
        <v>541</v>
      </c>
      <c r="K1192" s="31" t="s">
        <v>4014</v>
      </c>
      <c r="L1192" s="31" t="s">
        <v>4014</v>
      </c>
      <c r="M1192" s="31" t="s">
        <v>27</v>
      </c>
      <c r="N1192" s="32" t="s">
        <v>28</v>
      </c>
      <c r="O1192" s="66">
        <v>3968962.78</v>
      </c>
      <c r="P1192" s="66">
        <v>700405.2</v>
      </c>
      <c r="Q1192" s="65">
        <v>2440595.91</v>
      </c>
      <c r="R1192" s="66"/>
      <c r="S1192" s="65">
        <v>91441.39</v>
      </c>
      <c r="T1192" s="65">
        <f t="shared" ref="T1192" si="25">SUM(O1192:S1192)</f>
        <v>7201405.2799999993</v>
      </c>
      <c r="U1192" s="67" t="s">
        <v>38</v>
      </c>
      <c r="V1192" s="67"/>
      <c r="W1192" s="66">
        <v>8195.7000000000007</v>
      </c>
      <c r="X1192" s="68">
        <v>1446.3</v>
      </c>
    </row>
    <row r="1193" spans="1:24" s="92" customFormat="1" ht="45" customHeight="1" x14ac:dyDescent="0.25">
      <c r="A1193" s="90">
        <v>1180</v>
      </c>
      <c r="B1193" s="31" t="s">
        <v>4009</v>
      </c>
      <c r="C1193" s="31">
        <v>152522</v>
      </c>
      <c r="D1193" s="44" t="s">
        <v>4011</v>
      </c>
      <c r="E1193" s="44" t="s">
        <v>4013</v>
      </c>
      <c r="F1193" s="44" t="s">
        <v>4069</v>
      </c>
      <c r="G1193" s="29">
        <v>44851</v>
      </c>
      <c r="H1193" s="29">
        <v>45291</v>
      </c>
      <c r="I1193" s="30">
        <v>85</v>
      </c>
      <c r="J1193" s="31" t="s">
        <v>308</v>
      </c>
      <c r="K1193" s="31" t="s">
        <v>354</v>
      </c>
      <c r="L1193" s="31" t="s">
        <v>355</v>
      </c>
      <c r="M1193" s="31" t="s">
        <v>27</v>
      </c>
      <c r="N1193" s="32" t="s">
        <v>28</v>
      </c>
      <c r="O1193" s="66">
        <v>25311270.93</v>
      </c>
      <c r="P1193" s="66">
        <v>4466694.87</v>
      </c>
      <c r="Q1193" s="65">
        <v>20651327.57</v>
      </c>
      <c r="R1193" s="66"/>
      <c r="S1193" s="65">
        <v>9594275.1300000008</v>
      </c>
      <c r="T1193" s="65">
        <f t="shared" ref="T1193:T1230" si="26">SUM(O1193:S1193)</f>
        <v>60023568.500000007</v>
      </c>
      <c r="U1193" s="67" t="s">
        <v>38</v>
      </c>
      <c r="V1193" s="67"/>
      <c r="W1193" s="66">
        <v>5955593.1600000001</v>
      </c>
      <c r="X1193" s="68">
        <v>0</v>
      </c>
    </row>
    <row r="1194" spans="1:24" s="92" customFormat="1" ht="45" customHeight="1" x14ac:dyDescent="0.25">
      <c r="A1194" s="90">
        <v>1181</v>
      </c>
      <c r="B1194" s="31" t="s">
        <v>4016</v>
      </c>
      <c r="C1194" s="50">
        <v>157797</v>
      </c>
      <c r="D1194" s="44" t="s">
        <v>4017</v>
      </c>
      <c r="E1194" s="44" t="s">
        <v>4043</v>
      </c>
      <c r="F1194" s="44"/>
      <c r="G1194" s="29">
        <v>44851</v>
      </c>
      <c r="H1194" s="29">
        <v>45291</v>
      </c>
      <c r="I1194" s="30">
        <v>83.765985999999998</v>
      </c>
      <c r="J1194" s="31"/>
      <c r="K1194" s="31" t="s">
        <v>4070</v>
      </c>
      <c r="L1194" s="31" t="s">
        <v>4092</v>
      </c>
      <c r="M1194" s="31" t="s">
        <v>27</v>
      </c>
      <c r="N1194" s="32" t="s">
        <v>4015</v>
      </c>
      <c r="O1194" s="66">
        <v>747611.42505000008</v>
      </c>
      <c r="P1194" s="66">
        <v>144888.57494999998</v>
      </c>
      <c r="Q1194" s="65">
        <v>297500</v>
      </c>
      <c r="R1194" s="66"/>
      <c r="S1194" s="65">
        <v>289913.75</v>
      </c>
      <c r="T1194" s="65">
        <f t="shared" si="26"/>
        <v>1479913.75</v>
      </c>
      <c r="U1194" s="67" t="s">
        <v>38</v>
      </c>
      <c r="V1194" s="67"/>
      <c r="W1194" s="66">
        <v>0</v>
      </c>
      <c r="X1194" s="68">
        <v>0</v>
      </c>
    </row>
    <row r="1195" spans="1:24" s="92" customFormat="1" ht="45" customHeight="1" x14ac:dyDescent="0.25">
      <c r="A1195" s="90">
        <v>1182</v>
      </c>
      <c r="B1195" s="31" t="s">
        <v>4016</v>
      </c>
      <c r="C1195" s="50">
        <v>157837</v>
      </c>
      <c r="D1195" s="44" t="s">
        <v>4018</v>
      </c>
      <c r="E1195" s="44" t="s">
        <v>4044</v>
      </c>
      <c r="F1195" s="44"/>
      <c r="G1195" s="29">
        <v>44851</v>
      </c>
      <c r="H1195" s="29">
        <v>45291</v>
      </c>
      <c r="I1195" s="30">
        <v>83.765985999999998</v>
      </c>
      <c r="J1195" s="31"/>
      <c r="K1195" s="31" t="s">
        <v>4071</v>
      </c>
      <c r="L1195" s="31" t="s">
        <v>4093</v>
      </c>
      <c r="M1195" s="31" t="s">
        <v>27</v>
      </c>
      <c r="N1195" s="32" t="s">
        <v>4015</v>
      </c>
      <c r="O1195" s="66">
        <v>2054688.8426277745</v>
      </c>
      <c r="P1195" s="66">
        <v>398202.76737222535</v>
      </c>
      <c r="Q1195" s="65">
        <v>817630.53670000006</v>
      </c>
      <c r="R1195" s="66"/>
      <c r="S1195" s="65">
        <v>651224.21329999994</v>
      </c>
      <c r="T1195" s="65">
        <f t="shared" si="26"/>
        <v>3921746.36</v>
      </c>
      <c r="U1195" s="67" t="s">
        <v>38</v>
      </c>
      <c r="V1195" s="67"/>
      <c r="W1195" s="66">
        <v>1568097.64</v>
      </c>
      <c r="X1195" s="68">
        <v>303902.36</v>
      </c>
    </row>
    <row r="1196" spans="1:24" s="92" customFormat="1" ht="45" customHeight="1" x14ac:dyDescent="0.25">
      <c r="A1196" s="90">
        <v>1183</v>
      </c>
      <c r="B1196" s="31" t="s">
        <v>4016</v>
      </c>
      <c r="C1196" s="50">
        <v>157921</v>
      </c>
      <c r="D1196" s="44" t="s">
        <v>4019</v>
      </c>
      <c r="E1196" s="44" t="s">
        <v>4045</v>
      </c>
      <c r="F1196" s="44"/>
      <c r="G1196" s="29">
        <v>44851</v>
      </c>
      <c r="H1196" s="29">
        <v>45291</v>
      </c>
      <c r="I1196" s="30">
        <v>83.765985999999998</v>
      </c>
      <c r="J1196" s="31"/>
      <c r="K1196" s="31" t="s">
        <v>4072</v>
      </c>
      <c r="L1196" s="31" t="s">
        <v>4094</v>
      </c>
      <c r="M1196" s="31" t="s">
        <v>27</v>
      </c>
      <c r="N1196" s="32" t="s">
        <v>4015</v>
      </c>
      <c r="O1196" s="66">
        <v>760195.29594582901</v>
      </c>
      <c r="P1196" s="66">
        <v>147327.35405417101</v>
      </c>
      <c r="Q1196" s="65">
        <v>488666.04229999997</v>
      </c>
      <c r="R1196" s="66"/>
      <c r="S1196" s="65">
        <v>37879.277699999977</v>
      </c>
      <c r="T1196" s="65">
        <f t="shared" si="26"/>
        <v>1434067.97</v>
      </c>
      <c r="U1196" s="67" t="s">
        <v>38</v>
      </c>
      <c r="V1196" s="67"/>
      <c r="W1196" s="66">
        <v>0</v>
      </c>
      <c r="X1196" s="68">
        <v>0</v>
      </c>
    </row>
    <row r="1197" spans="1:24" s="92" customFormat="1" ht="45" customHeight="1" x14ac:dyDescent="0.25">
      <c r="A1197" s="90">
        <v>1184</v>
      </c>
      <c r="B1197" s="31" t="s">
        <v>4016</v>
      </c>
      <c r="C1197" s="50">
        <v>158453</v>
      </c>
      <c r="D1197" s="44" t="s">
        <v>4020</v>
      </c>
      <c r="E1197" s="44" t="s">
        <v>4046</v>
      </c>
      <c r="F1197" s="44"/>
      <c r="G1197" s="29">
        <v>44851</v>
      </c>
      <c r="H1197" s="29">
        <v>45291</v>
      </c>
      <c r="I1197" s="30">
        <v>83.765985999999998</v>
      </c>
      <c r="J1197" s="31" t="s">
        <v>498</v>
      </c>
      <c r="K1197" s="31" t="s">
        <v>569</v>
      </c>
      <c r="L1197" s="31" t="s">
        <v>4095</v>
      </c>
      <c r="M1197" s="31" t="s">
        <v>27</v>
      </c>
      <c r="N1197" s="32" t="s">
        <v>4015</v>
      </c>
      <c r="O1197" s="66">
        <v>1146774.1821184196</v>
      </c>
      <c r="P1197" s="66">
        <v>222247.1078815806</v>
      </c>
      <c r="Q1197" s="65">
        <v>456340.43</v>
      </c>
      <c r="R1197" s="66"/>
      <c r="S1197" s="65">
        <v>495568.73000000021</v>
      </c>
      <c r="T1197" s="65">
        <f t="shared" si="26"/>
        <v>2320930.4500000002</v>
      </c>
      <c r="U1197" s="67" t="s">
        <v>38</v>
      </c>
      <c r="V1197" s="67"/>
      <c r="W1197" s="66">
        <v>0</v>
      </c>
      <c r="X1197" s="68">
        <v>0</v>
      </c>
    </row>
    <row r="1198" spans="1:24" s="92" customFormat="1" ht="45" customHeight="1" x14ac:dyDescent="0.25">
      <c r="A1198" s="90">
        <v>1185</v>
      </c>
      <c r="B1198" s="31" t="s">
        <v>4016</v>
      </c>
      <c r="C1198" s="50">
        <v>157942</v>
      </c>
      <c r="D1198" s="44" t="s">
        <v>4021</v>
      </c>
      <c r="E1198" s="44" t="s">
        <v>4047</v>
      </c>
      <c r="F1198" s="44"/>
      <c r="G1198" s="29">
        <v>44851</v>
      </c>
      <c r="H1198" s="29">
        <v>45291</v>
      </c>
      <c r="I1198" s="30">
        <v>83.765985999999998</v>
      </c>
      <c r="J1198" s="31"/>
      <c r="K1198" s="31" t="s">
        <v>4073</v>
      </c>
      <c r="L1198" s="31" t="s">
        <v>4081</v>
      </c>
      <c r="M1198" s="31" t="s">
        <v>27</v>
      </c>
      <c r="N1198" s="32" t="s">
        <v>4015</v>
      </c>
      <c r="O1198" s="66">
        <v>1822719.7267419011</v>
      </c>
      <c r="P1198" s="66">
        <v>353246.69325809879</v>
      </c>
      <c r="Q1198" s="65">
        <v>725322.14</v>
      </c>
      <c r="R1198" s="66"/>
      <c r="S1198" s="65">
        <v>583255.83000000007</v>
      </c>
      <c r="T1198" s="65">
        <f t="shared" si="26"/>
        <v>3484544.39</v>
      </c>
      <c r="U1198" s="67" t="s">
        <v>38</v>
      </c>
      <c r="V1198" s="67"/>
      <c r="W1198" s="66">
        <v>0</v>
      </c>
      <c r="X1198" s="68">
        <v>0</v>
      </c>
    </row>
    <row r="1199" spans="1:24" s="92" customFormat="1" ht="45" customHeight="1" x14ac:dyDescent="0.25">
      <c r="A1199" s="90">
        <v>1186</v>
      </c>
      <c r="B1199" s="31" t="s">
        <v>4016</v>
      </c>
      <c r="C1199" s="50">
        <v>157808</v>
      </c>
      <c r="D1199" s="44" t="s">
        <v>4022</v>
      </c>
      <c r="E1199" s="44" t="s">
        <v>4048</v>
      </c>
      <c r="F1199" s="44"/>
      <c r="G1199" s="29">
        <v>44851</v>
      </c>
      <c r="H1199" s="29">
        <v>45291</v>
      </c>
      <c r="I1199" s="30">
        <v>83.765985999999998</v>
      </c>
      <c r="J1199" s="31" t="s">
        <v>498</v>
      </c>
      <c r="K1199" s="31" t="s">
        <v>499</v>
      </c>
      <c r="L1199" s="31" t="s">
        <v>4082</v>
      </c>
      <c r="M1199" s="31" t="s">
        <v>27</v>
      </c>
      <c r="N1199" s="32" t="s">
        <v>4015</v>
      </c>
      <c r="O1199" s="66">
        <v>2070465.2865480217</v>
      </c>
      <c r="P1199" s="66">
        <v>401260.2734519784</v>
      </c>
      <c r="Q1199" s="65">
        <v>823908.52</v>
      </c>
      <c r="R1199" s="66"/>
      <c r="S1199" s="65">
        <v>644020.47999999998</v>
      </c>
      <c r="T1199" s="65">
        <f t="shared" si="26"/>
        <v>3939654.56</v>
      </c>
      <c r="U1199" s="67" t="s">
        <v>38</v>
      </c>
      <c r="V1199" s="67"/>
      <c r="W1199" s="66">
        <v>0</v>
      </c>
      <c r="X1199" s="68">
        <v>0</v>
      </c>
    </row>
    <row r="1200" spans="1:24" s="92" customFormat="1" ht="45" customHeight="1" x14ac:dyDescent="0.25">
      <c r="A1200" s="90">
        <v>1187</v>
      </c>
      <c r="B1200" s="31" t="s">
        <v>4016</v>
      </c>
      <c r="C1200" s="50">
        <v>157841</v>
      </c>
      <c r="D1200" s="44" t="s">
        <v>4023</v>
      </c>
      <c r="E1200" s="44" t="s">
        <v>4049</v>
      </c>
      <c r="F1200" s="44"/>
      <c r="G1200" s="29">
        <v>44851</v>
      </c>
      <c r="H1200" s="29">
        <v>45291</v>
      </c>
      <c r="I1200" s="30">
        <v>83.765985999999998</v>
      </c>
      <c r="J1200" s="31"/>
      <c r="K1200" s="31" t="s">
        <v>4074</v>
      </c>
      <c r="L1200" s="31" t="s">
        <v>4096</v>
      </c>
      <c r="M1200" s="31" t="s">
        <v>27</v>
      </c>
      <c r="N1200" s="32" t="s">
        <v>4015</v>
      </c>
      <c r="O1200" s="66">
        <v>2070227.198486014</v>
      </c>
      <c r="P1200" s="66">
        <v>401214.13151398621</v>
      </c>
      <c r="Q1200" s="65">
        <v>823813.77670000005</v>
      </c>
      <c r="R1200" s="66"/>
      <c r="S1200" s="65">
        <v>649303.46329999948</v>
      </c>
      <c r="T1200" s="65">
        <f t="shared" si="26"/>
        <v>3944558.57</v>
      </c>
      <c r="U1200" s="67" t="s">
        <v>38</v>
      </c>
      <c r="V1200" s="67"/>
      <c r="W1200" s="66">
        <v>0</v>
      </c>
      <c r="X1200" s="68">
        <v>0</v>
      </c>
    </row>
    <row r="1201" spans="1:24" s="92" customFormat="1" ht="45" customHeight="1" x14ac:dyDescent="0.25">
      <c r="A1201" s="90">
        <v>1188</v>
      </c>
      <c r="B1201" s="31" t="s">
        <v>4016</v>
      </c>
      <c r="C1201" s="50">
        <v>157806</v>
      </c>
      <c r="D1201" s="44" t="s">
        <v>4024</v>
      </c>
      <c r="E1201" s="44" t="s">
        <v>4050</v>
      </c>
      <c r="F1201" s="44"/>
      <c r="G1201" s="29">
        <v>44851</v>
      </c>
      <c r="H1201" s="29">
        <v>45291</v>
      </c>
      <c r="I1201" s="30">
        <v>83.765985999999998</v>
      </c>
      <c r="J1201" s="31"/>
      <c r="K1201" s="31" t="s">
        <v>4075</v>
      </c>
      <c r="L1201" s="31" t="s">
        <v>4097</v>
      </c>
      <c r="M1201" s="31" t="s">
        <v>27</v>
      </c>
      <c r="N1201" s="32" t="s">
        <v>4015</v>
      </c>
      <c r="O1201" s="66">
        <v>2023627.7867740795</v>
      </c>
      <c r="P1201" s="66">
        <v>392183.07322592038</v>
      </c>
      <c r="Q1201" s="65">
        <v>805270.28670000006</v>
      </c>
      <c r="R1201" s="66"/>
      <c r="S1201" s="65">
        <v>631640.41999999993</v>
      </c>
      <c r="T1201" s="65">
        <f t="shared" si="26"/>
        <v>3852721.5666999999</v>
      </c>
      <c r="U1201" s="67" t="s">
        <v>38</v>
      </c>
      <c r="V1201" s="67"/>
      <c r="W1201" s="66">
        <v>0</v>
      </c>
      <c r="X1201" s="68">
        <v>0</v>
      </c>
    </row>
    <row r="1202" spans="1:24" s="92" customFormat="1" ht="45" customHeight="1" x14ac:dyDescent="0.25">
      <c r="A1202" s="90">
        <v>1189</v>
      </c>
      <c r="B1202" s="31" t="s">
        <v>4016</v>
      </c>
      <c r="C1202" s="50">
        <v>157885</v>
      </c>
      <c r="D1202" s="44" t="s">
        <v>4025</v>
      </c>
      <c r="E1202" s="44" t="s">
        <v>4051</v>
      </c>
      <c r="F1202" s="44"/>
      <c r="G1202" s="29">
        <v>44851</v>
      </c>
      <c r="H1202" s="29">
        <v>45291</v>
      </c>
      <c r="I1202" s="30">
        <v>83.765985999999998</v>
      </c>
      <c r="J1202" s="31"/>
      <c r="K1202" s="31" t="s">
        <v>4076</v>
      </c>
      <c r="L1202" s="31" t="s">
        <v>4098</v>
      </c>
      <c r="M1202" s="31" t="s">
        <v>27</v>
      </c>
      <c r="N1202" s="32" t="s">
        <v>4015</v>
      </c>
      <c r="O1202" s="66">
        <v>1553052.7926847502</v>
      </c>
      <c r="P1202" s="66">
        <v>300984.70731525001</v>
      </c>
      <c r="Q1202" s="65">
        <v>618012.5</v>
      </c>
      <c r="R1202" s="66"/>
      <c r="S1202" s="65">
        <v>639641.14000000013</v>
      </c>
      <c r="T1202" s="65">
        <f t="shared" si="26"/>
        <v>3111691.14</v>
      </c>
      <c r="U1202" s="67" t="s">
        <v>38</v>
      </c>
      <c r="V1202" s="67"/>
      <c r="W1202" s="66">
        <v>0</v>
      </c>
      <c r="X1202" s="68">
        <v>0</v>
      </c>
    </row>
    <row r="1203" spans="1:24" s="92" customFormat="1" ht="45" customHeight="1" x14ac:dyDescent="0.25">
      <c r="A1203" s="90">
        <v>1190</v>
      </c>
      <c r="B1203" s="31" t="s">
        <v>4016</v>
      </c>
      <c r="C1203" s="50">
        <v>157949</v>
      </c>
      <c r="D1203" s="44" t="s">
        <v>4026</v>
      </c>
      <c r="E1203" s="44" t="s">
        <v>4052</v>
      </c>
      <c r="F1203" s="44"/>
      <c r="G1203" s="29">
        <v>44851</v>
      </c>
      <c r="H1203" s="29">
        <v>45291</v>
      </c>
      <c r="I1203" s="30">
        <v>83.765985999999998</v>
      </c>
      <c r="J1203" s="31"/>
      <c r="K1203" s="31" t="s">
        <v>4075</v>
      </c>
      <c r="L1203" s="31" t="s">
        <v>4083</v>
      </c>
      <c r="M1203" s="31" t="s">
        <v>27</v>
      </c>
      <c r="N1203" s="32" t="s">
        <v>4015</v>
      </c>
      <c r="O1203" s="66">
        <v>1965232.8342371611</v>
      </c>
      <c r="P1203" s="66">
        <v>380866.015762839</v>
      </c>
      <c r="Q1203" s="65">
        <v>782032.95</v>
      </c>
      <c r="R1203" s="66"/>
      <c r="S1203" s="65">
        <v>645532.65000000037</v>
      </c>
      <c r="T1203" s="65">
        <f t="shared" si="26"/>
        <v>3773664.45</v>
      </c>
      <c r="U1203" s="67" t="s">
        <v>38</v>
      </c>
      <c r="V1203" s="67"/>
      <c r="W1203" s="66">
        <v>0</v>
      </c>
      <c r="X1203" s="68">
        <v>0</v>
      </c>
    </row>
    <row r="1204" spans="1:24" s="92" customFormat="1" ht="45" customHeight="1" x14ac:dyDescent="0.25">
      <c r="A1204" s="90">
        <v>1191</v>
      </c>
      <c r="B1204" s="31" t="s">
        <v>4016</v>
      </c>
      <c r="C1204" s="50">
        <v>157905</v>
      </c>
      <c r="D1204" s="44" t="s">
        <v>4027</v>
      </c>
      <c r="E1204" s="44" t="s">
        <v>4053</v>
      </c>
      <c r="F1204" s="44"/>
      <c r="G1204" s="29">
        <v>44851</v>
      </c>
      <c r="H1204" s="29">
        <v>45291</v>
      </c>
      <c r="I1204" s="30">
        <v>83.765985999999998</v>
      </c>
      <c r="J1204" s="31"/>
      <c r="K1204" s="31" t="s">
        <v>4077</v>
      </c>
      <c r="L1204" s="31" t="s">
        <v>4084</v>
      </c>
      <c r="M1204" s="31" t="s">
        <v>27</v>
      </c>
      <c r="N1204" s="32" t="s">
        <v>4015</v>
      </c>
      <c r="O1204" s="66">
        <v>1539778.5644153021</v>
      </c>
      <c r="P1204" s="66">
        <v>298412.135584698</v>
      </c>
      <c r="Q1204" s="65">
        <v>612730.23329999996</v>
      </c>
      <c r="R1204" s="66"/>
      <c r="S1204" s="65">
        <v>544262.39999999991</v>
      </c>
      <c r="T1204" s="65">
        <f t="shared" si="26"/>
        <v>2995183.3333000001</v>
      </c>
      <c r="U1204" s="67" t="s">
        <v>38</v>
      </c>
      <c r="V1204" s="67"/>
      <c r="W1204" s="66">
        <v>0</v>
      </c>
      <c r="X1204" s="68">
        <v>0</v>
      </c>
    </row>
    <row r="1205" spans="1:24" s="92" customFormat="1" ht="45" customHeight="1" x14ac:dyDescent="0.25">
      <c r="A1205" s="90">
        <v>1192</v>
      </c>
      <c r="B1205" s="31" t="s">
        <v>4016</v>
      </c>
      <c r="C1205" s="50">
        <v>157853</v>
      </c>
      <c r="D1205" s="44" t="s">
        <v>4028</v>
      </c>
      <c r="E1205" s="44" t="s">
        <v>4054</v>
      </c>
      <c r="F1205" s="44"/>
      <c r="G1205" s="29">
        <v>44851</v>
      </c>
      <c r="H1205" s="29">
        <v>45291</v>
      </c>
      <c r="I1205" s="30">
        <v>83.765985999999998</v>
      </c>
      <c r="J1205" s="31" t="s">
        <v>498</v>
      </c>
      <c r="K1205" s="31" t="s">
        <v>499</v>
      </c>
      <c r="L1205" s="31" t="s">
        <v>4085</v>
      </c>
      <c r="M1205" s="31" t="s">
        <v>27</v>
      </c>
      <c r="N1205" s="32" t="s">
        <v>4015</v>
      </c>
      <c r="O1205" s="66">
        <v>526094.15980768506</v>
      </c>
      <c r="P1205" s="66">
        <v>101958.09019231499</v>
      </c>
      <c r="Q1205" s="65">
        <v>209350.75</v>
      </c>
      <c r="R1205" s="66"/>
      <c r="S1205" s="65">
        <v>259899.57000000007</v>
      </c>
      <c r="T1205" s="65">
        <f t="shared" si="26"/>
        <v>1097302.57</v>
      </c>
      <c r="U1205" s="67" t="s">
        <v>38</v>
      </c>
      <c r="V1205" s="67"/>
      <c r="W1205" s="66">
        <v>0</v>
      </c>
      <c r="X1205" s="68">
        <v>0</v>
      </c>
    </row>
    <row r="1206" spans="1:24" s="92" customFormat="1" ht="45" customHeight="1" x14ac:dyDescent="0.25">
      <c r="A1206" s="90">
        <v>1193</v>
      </c>
      <c r="B1206" s="31" t="s">
        <v>4016</v>
      </c>
      <c r="C1206" s="50">
        <v>158042</v>
      </c>
      <c r="D1206" s="44" t="s">
        <v>4029</v>
      </c>
      <c r="E1206" s="44" t="s">
        <v>4055</v>
      </c>
      <c r="F1206" s="44"/>
      <c r="G1206" s="29">
        <v>44851</v>
      </c>
      <c r="H1206" s="29">
        <v>45291</v>
      </c>
      <c r="I1206" s="30">
        <v>83.765985999999998</v>
      </c>
      <c r="J1206" s="31" t="s">
        <v>308</v>
      </c>
      <c r="K1206" s="31" t="s">
        <v>354</v>
      </c>
      <c r="L1206" s="31" t="s">
        <v>2120</v>
      </c>
      <c r="M1206" s="31" t="s">
        <v>27</v>
      </c>
      <c r="N1206" s="32" t="s">
        <v>4015</v>
      </c>
      <c r="O1206" s="66">
        <v>498787.41168052406</v>
      </c>
      <c r="P1206" s="66">
        <v>96665.988319476004</v>
      </c>
      <c r="Q1206" s="65">
        <v>198484.46669999999</v>
      </c>
      <c r="R1206" s="66"/>
      <c r="S1206" s="65">
        <v>154669.99329999997</v>
      </c>
      <c r="T1206" s="65">
        <f t="shared" si="26"/>
        <v>948607.86</v>
      </c>
      <c r="U1206" s="67" t="s">
        <v>38</v>
      </c>
      <c r="V1206" s="67"/>
      <c r="W1206" s="66">
        <v>0</v>
      </c>
      <c r="X1206" s="68">
        <v>0</v>
      </c>
    </row>
    <row r="1207" spans="1:24" s="92" customFormat="1" ht="45" customHeight="1" x14ac:dyDescent="0.25">
      <c r="A1207" s="90">
        <v>1194</v>
      </c>
      <c r="B1207" s="31" t="s">
        <v>4016</v>
      </c>
      <c r="C1207" s="50">
        <v>157864</v>
      </c>
      <c r="D1207" s="44" t="s">
        <v>4030</v>
      </c>
      <c r="E1207" s="44" t="s">
        <v>4056</v>
      </c>
      <c r="F1207" s="44"/>
      <c r="G1207" s="29">
        <v>44851</v>
      </c>
      <c r="H1207" s="29">
        <v>45291</v>
      </c>
      <c r="I1207" s="30">
        <v>83.765985999999998</v>
      </c>
      <c r="J1207" s="31"/>
      <c r="K1207" s="31" t="s">
        <v>4074</v>
      </c>
      <c r="L1207" s="31" t="s">
        <v>4086</v>
      </c>
      <c r="M1207" s="31" t="s">
        <v>27</v>
      </c>
      <c r="N1207" s="32" t="s">
        <v>4015</v>
      </c>
      <c r="O1207" s="66">
        <v>2048476.6314570357</v>
      </c>
      <c r="P1207" s="66">
        <v>396998.82854296436</v>
      </c>
      <c r="Q1207" s="65">
        <v>815158.48670000001</v>
      </c>
      <c r="R1207" s="66"/>
      <c r="S1207" s="65">
        <v>840860.4532999997</v>
      </c>
      <c r="T1207" s="65">
        <f t="shared" si="26"/>
        <v>4101494.4</v>
      </c>
      <c r="U1207" s="67" t="s">
        <v>38</v>
      </c>
      <c r="V1207" s="67"/>
      <c r="W1207" s="66">
        <v>0</v>
      </c>
      <c r="X1207" s="68">
        <v>0</v>
      </c>
    </row>
    <row r="1208" spans="1:24" s="92" customFormat="1" ht="45" customHeight="1" x14ac:dyDescent="0.25">
      <c r="A1208" s="90">
        <v>1195</v>
      </c>
      <c r="B1208" s="31" t="s">
        <v>4016</v>
      </c>
      <c r="C1208" s="50">
        <v>158108</v>
      </c>
      <c r="D1208" s="44" t="s">
        <v>4031</v>
      </c>
      <c r="E1208" s="44" t="s">
        <v>4057</v>
      </c>
      <c r="F1208" s="44"/>
      <c r="G1208" s="29">
        <v>44851</v>
      </c>
      <c r="H1208" s="29">
        <v>45291</v>
      </c>
      <c r="I1208" s="30">
        <v>83.765985999999998</v>
      </c>
      <c r="J1208" s="31" t="s">
        <v>24</v>
      </c>
      <c r="K1208" s="31" t="s">
        <v>578</v>
      </c>
      <c r="L1208" s="31" t="s">
        <v>4099</v>
      </c>
      <c r="M1208" s="31" t="s">
        <v>27</v>
      </c>
      <c r="N1208" s="32" t="s">
        <v>4015</v>
      </c>
      <c r="O1208" s="66">
        <v>581211.6843763676</v>
      </c>
      <c r="P1208" s="66">
        <v>112639.9756236324</v>
      </c>
      <c r="Q1208" s="65">
        <v>231283.88</v>
      </c>
      <c r="R1208" s="66"/>
      <c r="S1208" s="65">
        <v>15000</v>
      </c>
      <c r="T1208" s="65">
        <f t="shared" si="26"/>
        <v>940135.54</v>
      </c>
      <c r="U1208" s="67" t="s">
        <v>38</v>
      </c>
      <c r="V1208" s="67"/>
      <c r="W1208" s="66">
        <v>0</v>
      </c>
      <c r="X1208" s="68">
        <v>0</v>
      </c>
    </row>
    <row r="1209" spans="1:24" s="92" customFormat="1" ht="45" customHeight="1" x14ac:dyDescent="0.25">
      <c r="A1209" s="90">
        <v>1196</v>
      </c>
      <c r="B1209" s="31" t="s">
        <v>4016</v>
      </c>
      <c r="C1209" s="50">
        <v>157846</v>
      </c>
      <c r="D1209" s="44" t="s">
        <v>4032</v>
      </c>
      <c r="E1209" s="44" t="s">
        <v>4058</v>
      </c>
      <c r="F1209" s="44"/>
      <c r="G1209" s="29">
        <v>44851</v>
      </c>
      <c r="H1209" s="29">
        <v>45291</v>
      </c>
      <c r="I1209" s="30">
        <v>83.765985999999998</v>
      </c>
      <c r="J1209" s="31"/>
      <c r="K1209" s="31" t="s">
        <v>4071</v>
      </c>
      <c r="L1209" s="31" t="s">
        <v>4100</v>
      </c>
      <c r="M1209" s="31" t="s">
        <v>27</v>
      </c>
      <c r="N1209" s="32" t="s">
        <v>4015</v>
      </c>
      <c r="O1209" s="66">
        <v>2069365.1962304823</v>
      </c>
      <c r="P1209" s="66">
        <v>401047.07376951777</v>
      </c>
      <c r="Q1209" s="65">
        <v>823470.75670000003</v>
      </c>
      <c r="R1209" s="66"/>
      <c r="S1209" s="65">
        <v>653881.11999999965</v>
      </c>
      <c r="T1209" s="65">
        <f t="shared" si="26"/>
        <v>3947764.1466999999</v>
      </c>
      <c r="U1209" s="67" t="s">
        <v>38</v>
      </c>
      <c r="V1209" s="67"/>
      <c r="W1209" s="66">
        <v>944256.1</v>
      </c>
      <c r="X1209" s="68">
        <v>182998.7</v>
      </c>
    </row>
    <row r="1210" spans="1:24" s="92" customFormat="1" ht="45" customHeight="1" x14ac:dyDescent="0.25">
      <c r="A1210" s="90">
        <v>1197</v>
      </c>
      <c r="B1210" s="31" t="s">
        <v>4016</v>
      </c>
      <c r="C1210" s="50">
        <v>157799</v>
      </c>
      <c r="D1210" s="44" t="s">
        <v>4033</v>
      </c>
      <c r="E1210" s="44" t="s">
        <v>4059</v>
      </c>
      <c r="F1210" s="44"/>
      <c r="G1210" s="29">
        <v>44851</v>
      </c>
      <c r="H1210" s="29">
        <v>45291</v>
      </c>
      <c r="I1210" s="30">
        <v>83.765985999999998</v>
      </c>
      <c r="J1210" s="31"/>
      <c r="K1210" s="31" t="s">
        <v>4077</v>
      </c>
      <c r="L1210" s="31" t="s">
        <v>4101</v>
      </c>
      <c r="M1210" s="31" t="s">
        <v>27</v>
      </c>
      <c r="N1210" s="32" t="s">
        <v>4015</v>
      </c>
      <c r="O1210" s="66">
        <v>1920286.1589354011</v>
      </c>
      <c r="P1210" s="66">
        <v>372155.2610645988</v>
      </c>
      <c r="Q1210" s="65">
        <v>764147.14</v>
      </c>
      <c r="R1210" s="66"/>
      <c r="S1210" s="65">
        <v>606336.83000000007</v>
      </c>
      <c r="T1210" s="65">
        <f t="shared" si="26"/>
        <v>3662925.39</v>
      </c>
      <c r="U1210" s="67" t="s">
        <v>38</v>
      </c>
      <c r="V1210" s="67"/>
      <c r="W1210" s="66">
        <v>0</v>
      </c>
      <c r="X1210" s="68">
        <v>0</v>
      </c>
    </row>
    <row r="1211" spans="1:24" s="92" customFormat="1" ht="45" customHeight="1" x14ac:dyDescent="0.25">
      <c r="A1211" s="90">
        <v>1198</v>
      </c>
      <c r="B1211" s="31" t="s">
        <v>4016</v>
      </c>
      <c r="C1211" s="50">
        <v>157839</v>
      </c>
      <c r="D1211" s="44" t="s">
        <v>4034</v>
      </c>
      <c r="E1211" s="44" t="s">
        <v>4060</v>
      </c>
      <c r="F1211" s="44"/>
      <c r="G1211" s="29">
        <v>44851</v>
      </c>
      <c r="H1211" s="29">
        <v>45291</v>
      </c>
      <c r="I1211" s="30">
        <v>83.765985999999998</v>
      </c>
      <c r="J1211" s="31"/>
      <c r="K1211" s="31" t="s">
        <v>4072</v>
      </c>
      <c r="L1211" s="31" t="s">
        <v>4087</v>
      </c>
      <c r="M1211" s="31" t="s">
        <v>27</v>
      </c>
      <c r="N1211" s="32" t="s">
        <v>4015</v>
      </c>
      <c r="O1211" s="66">
        <v>719777.84750708926</v>
      </c>
      <c r="P1211" s="66">
        <v>139494.3724929108</v>
      </c>
      <c r="Q1211" s="65">
        <v>286424.07329999999</v>
      </c>
      <c r="R1211" s="66"/>
      <c r="S1211" s="65">
        <v>303623.41669999994</v>
      </c>
      <c r="T1211" s="65">
        <f t="shared" si="26"/>
        <v>1449319.71</v>
      </c>
      <c r="U1211" s="67" t="s">
        <v>38</v>
      </c>
      <c r="V1211" s="67"/>
      <c r="W1211" s="66">
        <v>0</v>
      </c>
      <c r="X1211" s="68">
        <v>0</v>
      </c>
    </row>
    <row r="1212" spans="1:24" s="92" customFormat="1" ht="45" customHeight="1" x14ac:dyDescent="0.25">
      <c r="A1212" s="90">
        <v>1199</v>
      </c>
      <c r="B1212" s="31" t="s">
        <v>4016</v>
      </c>
      <c r="C1212" s="50">
        <v>157937</v>
      </c>
      <c r="D1212" s="44" t="s">
        <v>4035</v>
      </c>
      <c r="E1212" s="44" t="s">
        <v>4061</v>
      </c>
      <c r="F1212" s="44"/>
      <c r="G1212" s="29">
        <v>44851</v>
      </c>
      <c r="H1212" s="29">
        <v>45291</v>
      </c>
      <c r="I1212" s="30">
        <v>83.765985999999998</v>
      </c>
      <c r="J1212" s="31" t="s">
        <v>308</v>
      </c>
      <c r="K1212" s="31" t="s">
        <v>354</v>
      </c>
      <c r="L1212" s="31" t="s">
        <v>4088</v>
      </c>
      <c r="M1212" s="31" t="s">
        <v>27</v>
      </c>
      <c r="N1212" s="32" t="s">
        <v>4015</v>
      </c>
      <c r="O1212" s="66">
        <v>323438.77481394098</v>
      </c>
      <c r="P1212" s="66">
        <v>62683.075186058995</v>
      </c>
      <c r="Q1212" s="65">
        <v>128707.2833</v>
      </c>
      <c r="R1212" s="66"/>
      <c r="S1212" s="65">
        <v>129762.00670000003</v>
      </c>
      <c r="T1212" s="65">
        <f t="shared" si="26"/>
        <v>644591.14</v>
      </c>
      <c r="U1212" s="67" t="s">
        <v>38</v>
      </c>
      <c r="V1212" s="67"/>
      <c r="W1212" s="66">
        <v>0</v>
      </c>
      <c r="X1212" s="68">
        <v>0</v>
      </c>
    </row>
    <row r="1213" spans="1:24" s="92" customFormat="1" ht="45" customHeight="1" x14ac:dyDescent="0.25">
      <c r="A1213" s="90">
        <v>1200</v>
      </c>
      <c r="B1213" s="31" t="s">
        <v>4016</v>
      </c>
      <c r="C1213" s="50">
        <v>157863</v>
      </c>
      <c r="D1213" s="44" t="s">
        <v>4036</v>
      </c>
      <c r="E1213" s="44" t="s">
        <v>4062</v>
      </c>
      <c r="F1213" s="44"/>
      <c r="G1213" s="29">
        <v>44851</v>
      </c>
      <c r="H1213" s="29">
        <v>45291</v>
      </c>
      <c r="I1213" s="30">
        <v>83.765985999999998</v>
      </c>
      <c r="J1213" s="31" t="s">
        <v>498</v>
      </c>
      <c r="K1213" s="31" t="s">
        <v>499</v>
      </c>
      <c r="L1213" s="31" t="s">
        <v>4089</v>
      </c>
      <c r="M1213" s="31" t="s">
        <v>27</v>
      </c>
      <c r="N1213" s="32" t="s">
        <v>4015</v>
      </c>
      <c r="O1213" s="66">
        <v>2070677.5914395384</v>
      </c>
      <c r="P1213" s="66">
        <v>401301.41856046137</v>
      </c>
      <c r="Q1213" s="65">
        <v>823993.00329999998</v>
      </c>
      <c r="R1213" s="66"/>
      <c r="S1213" s="65">
        <v>85879.950000000186</v>
      </c>
      <c r="T1213" s="65">
        <f t="shared" si="26"/>
        <v>3381851.9632999999</v>
      </c>
      <c r="U1213" s="67" t="s">
        <v>38</v>
      </c>
      <c r="V1213" s="67"/>
      <c r="W1213" s="66">
        <v>0</v>
      </c>
      <c r="X1213" s="68">
        <v>0</v>
      </c>
    </row>
    <row r="1214" spans="1:24" s="92" customFormat="1" ht="45" customHeight="1" x14ac:dyDescent="0.25">
      <c r="A1214" s="90">
        <v>1201</v>
      </c>
      <c r="B1214" s="31" t="s">
        <v>4016</v>
      </c>
      <c r="C1214" s="50">
        <v>157851</v>
      </c>
      <c r="D1214" s="44" t="s">
        <v>4037</v>
      </c>
      <c r="E1214" s="44" t="s">
        <v>4063</v>
      </c>
      <c r="F1214" s="44"/>
      <c r="G1214" s="29">
        <v>44851</v>
      </c>
      <c r="H1214" s="29">
        <v>45291</v>
      </c>
      <c r="I1214" s="30">
        <v>83.765985999999998</v>
      </c>
      <c r="J1214" s="31"/>
      <c r="K1214" s="31" t="s">
        <v>4078</v>
      </c>
      <c r="L1214" s="31" t="s">
        <v>4102</v>
      </c>
      <c r="M1214" s="31" t="s">
        <v>27</v>
      </c>
      <c r="N1214" s="32" t="s">
        <v>4015</v>
      </c>
      <c r="O1214" s="66">
        <v>2035120.3795340967</v>
      </c>
      <c r="P1214" s="66">
        <v>394410.36046590365</v>
      </c>
      <c r="Q1214" s="65">
        <v>1308208.8600000001</v>
      </c>
      <c r="R1214" s="66"/>
      <c r="S1214" s="65">
        <v>762913.09999999963</v>
      </c>
      <c r="T1214" s="65">
        <f t="shared" si="26"/>
        <v>4500652.7</v>
      </c>
      <c r="U1214" s="67" t="s">
        <v>38</v>
      </c>
      <c r="V1214" s="67"/>
      <c r="W1214" s="66">
        <v>0</v>
      </c>
      <c r="X1214" s="68">
        <v>0</v>
      </c>
    </row>
    <row r="1215" spans="1:24" s="92" customFormat="1" ht="45" customHeight="1" x14ac:dyDescent="0.25">
      <c r="A1215" s="90">
        <v>1202</v>
      </c>
      <c r="B1215" s="31" t="s">
        <v>4016</v>
      </c>
      <c r="C1215" s="50">
        <v>157800</v>
      </c>
      <c r="D1215" s="44" t="s">
        <v>4038</v>
      </c>
      <c r="E1215" s="44" t="s">
        <v>4064</v>
      </c>
      <c r="F1215" s="44"/>
      <c r="G1215" s="29">
        <v>44851</v>
      </c>
      <c r="H1215" s="29">
        <v>45291</v>
      </c>
      <c r="I1215" s="30">
        <v>83.765985999999998</v>
      </c>
      <c r="J1215" s="31"/>
      <c r="K1215" s="31" t="s">
        <v>4079</v>
      </c>
      <c r="L1215" s="31" t="s">
        <v>4014</v>
      </c>
      <c r="M1215" s="31" t="s">
        <v>27</v>
      </c>
      <c r="N1215" s="32" t="s">
        <v>4015</v>
      </c>
      <c r="O1215" s="66">
        <v>1627288.7140809314</v>
      </c>
      <c r="P1215" s="66">
        <v>315371.7759190686</v>
      </c>
      <c r="Q1215" s="65">
        <v>647553.49670000002</v>
      </c>
      <c r="R1215" s="66"/>
      <c r="S1215" s="65">
        <v>495710.66329999967</v>
      </c>
      <c r="T1215" s="65">
        <f t="shared" si="26"/>
        <v>3085924.65</v>
      </c>
      <c r="U1215" s="67" t="s">
        <v>38</v>
      </c>
      <c r="V1215" s="67"/>
      <c r="W1215" s="66">
        <v>1008960.26</v>
      </c>
      <c r="X1215" s="68">
        <v>195539.73</v>
      </c>
    </row>
    <row r="1216" spans="1:24" s="92" customFormat="1" ht="45" customHeight="1" x14ac:dyDescent="0.25">
      <c r="A1216" s="90">
        <v>1203</v>
      </c>
      <c r="B1216" s="31" t="s">
        <v>4016</v>
      </c>
      <c r="C1216" s="50">
        <v>157801</v>
      </c>
      <c r="D1216" s="44" t="s">
        <v>4039</v>
      </c>
      <c r="E1216" s="44" t="s">
        <v>4065</v>
      </c>
      <c r="F1216" s="44"/>
      <c r="G1216" s="29">
        <v>44851</v>
      </c>
      <c r="H1216" s="29">
        <v>45291</v>
      </c>
      <c r="I1216" s="30">
        <v>83.765985999999998</v>
      </c>
      <c r="J1216" s="31"/>
      <c r="K1216" s="31" t="s">
        <v>764</v>
      </c>
      <c r="L1216" s="31" t="s">
        <v>4090</v>
      </c>
      <c r="M1216" s="31" t="s">
        <v>27</v>
      </c>
      <c r="N1216" s="32" t="s">
        <v>4015</v>
      </c>
      <c r="O1216" s="66">
        <v>1214593.2101570708</v>
      </c>
      <c r="P1216" s="66">
        <v>235390.5698429292</v>
      </c>
      <c r="Q1216" s="65">
        <v>483327.92670000001</v>
      </c>
      <c r="R1216" s="66"/>
      <c r="S1216" s="65">
        <v>15200</v>
      </c>
      <c r="T1216" s="65">
        <f t="shared" si="26"/>
        <v>1948511.7067</v>
      </c>
      <c r="U1216" s="67" t="s">
        <v>38</v>
      </c>
      <c r="V1216" s="67"/>
      <c r="W1216" s="66">
        <v>117712.56</v>
      </c>
      <c r="X1216" s="68">
        <v>22813.07</v>
      </c>
    </row>
    <row r="1217" spans="1:24" s="92" customFormat="1" ht="45" customHeight="1" x14ac:dyDescent="0.25">
      <c r="A1217" s="90">
        <v>1204</v>
      </c>
      <c r="B1217" s="31" t="s">
        <v>4016</v>
      </c>
      <c r="C1217" s="50">
        <v>157917</v>
      </c>
      <c r="D1217" s="44" t="s">
        <v>4040</v>
      </c>
      <c r="E1217" s="44" t="s">
        <v>4066</v>
      </c>
      <c r="F1217" s="44"/>
      <c r="G1217" s="29">
        <v>44851</v>
      </c>
      <c r="H1217" s="29">
        <v>45291</v>
      </c>
      <c r="I1217" s="30">
        <v>83.765985999999998</v>
      </c>
      <c r="J1217" s="31"/>
      <c r="K1217" s="31" t="s">
        <v>764</v>
      </c>
      <c r="L1217" s="31" t="s">
        <v>4103</v>
      </c>
      <c r="M1217" s="31" t="s">
        <v>27</v>
      </c>
      <c r="N1217" s="32" t="s">
        <v>4015</v>
      </c>
      <c r="O1217" s="66">
        <v>1577901.637367706</v>
      </c>
      <c r="P1217" s="66">
        <v>305800.46263229399</v>
      </c>
      <c r="Q1217" s="65">
        <v>627900.69999999995</v>
      </c>
      <c r="R1217" s="66"/>
      <c r="S1217" s="65">
        <v>487964.53000000026</v>
      </c>
      <c r="T1217" s="65">
        <f t="shared" si="26"/>
        <v>2999567.33</v>
      </c>
      <c r="U1217" s="67" t="s">
        <v>38</v>
      </c>
      <c r="V1217" s="67"/>
      <c r="W1217" s="66">
        <v>0</v>
      </c>
      <c r="X1217" s="68">
        <v>0</v>
      </c>
    </row>
    <row r="1218" spans="1:24" s="92" customFormat="1" ht="45" customHeight="1" x14ac:dyDescent="0.25">
      <c r="A1218" s="90">
        <v>1205</v>
      </c>
      <c r="B1218" s="31" t="s">
        <v>4016</v>
      </c>
      <c r="C1218" s="50">
        <v>157916</v>
      </c>
      <c r="D1218" s="44" t="s">
        <v>4041</v>
      </c>
      <c r="E1218" s="44" t="s">
        <v>4067</v>
      </c>
      <c r="F1218" s="44"/>
      <c r="G1218" s="29">
        <v>44851</v>
      </c>
      <c r="H1218" s="29">
        <v>45291</v>
      </c>
      <c r="I1218" s="30">
        <v>83.765985999999998</v>
      </c>
      <c r="J1218" s="31"/>
      <c r="K1218" s="31" t="s">
        <v>4080</v>
      </c>
      <c r="L1218" s="31" t="s">
        <v>4091</v>
      </c>
      <c r="M1218" s="31" t="s">
        <v>27</v>
      </c>
      <c r="N1218" s="32" t="s">
        <v>4015</v>
      </c>
      <c r="O1218" s="66">
        <v>625967.50725562498</v>
      </c>
      <c r="P1218" s="66">
        <v>121313.74274437499</v>
      </c>
      <c r="Q1218" s="65">
        <v>249093.75</v>
      </c>
      <c r="R1218" s="66"/>
      <c r="S1218" s="65">
        <v>221322.25</v>
      </c>
      <c r="T1218" s="65">
        <f t="shared" si="26"/>
        <v>1217697.25</v>
      </c>
      <c r="U1218" s="67" t="s">
        <v>38</v>
      </c>
      <c r="V1218" s="67"/>
      <c r="W1218" s="66">
        <v>0</v>
      </c>
      <c r="X1218" s="68">
        <v>0</v>
      </c>
    </row>
    <row r="1219" spans="1:24" s="92" customFormat="1" ht="45" customHeight="1" x14ac:dyDescent="0.25">
      <c r="A1219" s="90">
        <v>1206</v>
      </c>
      <c r="B1219" s="31" t="s">
        <v>4016</v>
      </c>
      <c r="C1219" s="50">
        <v>157879</v>
      </c>
      <c r="D1219" s="44" t="s">
        <v>4042</v>
      </c>
      <c r="E1219" s="44" t="s">
        <v>4068</v>
      </c>
      <c r="F1219" s="44"/>
      <c r="G1219" s="29">
        <v>44851</v>
      </c>
      <c r="H1219" s="29">
        <v>45291</v>
      </c>
      <c r="I1219" s="30">
        <v>83.765985999999998</v>
      </c>
      <c r="J1219" s="31"/>
      <c r="K1219" s="31" t="s">
        <v>4072</v>
      </c>
      <c r="L1219" s="31" t="s">
        <v>4104</v>
      </c>
      <c r="M1219" s="31" t="s">
        <v>27</v>
      </c>
      <c r="N1219" s="32" t="s">
        <v>4015</v>
      </c>
      <c r="O1219" s="66">
        <v>755979.50464922376</v>
      </c>
      <c r="P1219" s="66">
        <v>146510.3253507762</v>
      </c>
      <c r="Q1219" s="65">
        <v>300829.94329999998</v>
      </c>
      <c r="R1219" s="66"/>
      <c r="S1219" s="65">
        <v>310394.74670000002</v>
      </c>
      <c r="T1219" s="65">
        <f t="shared" si="26"/>
        <v>1513714.52</v>
      </c>
      <c r="U1219" s="67" t="s">
        <v>38</v>
      </c>
      <c r="V1219" s="67"/>
      <c r="W1219" s="66">
        <v>0</v>
      </c>
      <c r="X1219" s="68">
        <v>0</v>
      </c>
    </row>
    <row r="1220" spans="1:24" s="92" customFormat="1" ht="45" customHeight="1" x14ac:dyDescent="0.25">
      <c r="A1220" s="90">
        <v>1207</v>
      </c>
      <c r="B1220" s="31" t="s">
        <v>4105</v>
      </c>
      <c r="C1220" s="50">
        <v>157887</v>
      </c>
      <c r="D1220" s="44" t="s">
        <v>4111</v>
      </c>
      <c r="E1220" s="44" t="s">
        <v>4115</v>
      </c>
      <c r="F1220" s="44"/>
      <c r="G1220" s="29">
        <v>44851</v>
      </c>
      <c r="H1220" s="29">
        <v>45291</v>
      </c>
      <c r="I1220" s="30">
        <v>83.765985999999998</v>
      </c>
      <c r="J1220" s="31" t="s">
        <v>498</v>
      </c>
      <c r="K1220" s="31" t="s">
        <v>499</v>
      </c>
      <c r="L1220" s="31" t="s">
        <v>500</v>
      </c>
      <c r="M1220" s="31" t="s">
        <v>27</v>
      </c>
      <c r="N1220" s="32" t="s">
        <v>4015</v>
      </c>
      <c r="O1220" s="66">
        <v>516915.71130670002</v>
      </c>
      <c r="P1220" s="66">
        <v>100179.2886933</v>
      </c>
      <c r="Q1220" s="65">
        <v>68566.11</v>
      </c>
      <c r="R1220" s="66"/>
      <c r="S1220" s="65">
        <v>22087.95000000007</v>
      </c>
      <c r="T1220" s="65">
        <f t="shared" si="26"/>
        <v>707749.06</v>
      </c>
      <c r="U1220" s="67" t="s">
        <v>38</v>
      </c>
      <c r="V1220" s="67"/>
      <c r="W1220" s="66">
        <v>0</v>
      </c>
      <c r="X1220" s="68">
        <v>0</v>
      </c>
    </row>
    <row r="1221" spans="1:24" s="92" customFormat="1" ht="45" customHeight="1" x14ac:dyDescent="0.25">
      <c r="A1221" s="90">
        <v>1208</v>
      </c>
      <c r="B1221" s="31" t="s">
        <v>4105</v>
      </c>
      <c r="C1221" s="50">
        <v>157850</v>
      </c>
      <c r="D1221" s="44" t="s">
        <v>4112</v>
      </c>
      <c r="E1221" s="44" t="s">
        <v>4116</v>
      </c>
      <c r="F1221" s="44"/>
      <c r="G1221" s="29">
        <v>44851</v>
      </c>
      <c r="H1221" s="29">
        <v>45291</v>
      </c>
      <c r="I1221" s="30">
        <v>83.765985999999998</v>
      </c>
      <c r="J1221" s="31" t="s">
        <v>42</v>
      </c>
      <c r="K1221" s="31" t="s">
        <v>651</v>
      </c>
      <c r="L1221" s="31" t="s">
        <v>1488</v>
      </c>
      <c r="M1221" s="31" t="s">
        <v>27</v>
      </c>
      <c r="N1221" s="32" t="s">
        <v>4015</v>
      </c>
      <c r="O1221" s="66">
        <v>780705.40599452762</v>
      </c>
      <c r="P1221" s="66">
        <v>151302.25400547241</v>
      </c>
      <c r="Q1221" s="65">
        <v>49053.03</v>
      </c>
      <c r="R1221" s="66"/>
      <c r="S1221" s="65">
        <v>186401.53000000003</v>
      </c>
      <c r="T1221" s="65">
        <f t="shared" si="26"/>
        <v>1167462.2200000002</v>
      </c>
      <c r="U1221" s="67" t="s">
        <v>38</v>
      </c>
      <c r="V1221" s="67"/>
      <c r="W1221" s="66">
        <v>0</v>
      </c>
      <c r="X1221" s="68">
        <v>0</v>
      </c>
    </row>
    <row r="1222" spans="1:24" s="92" customFormat="1" ht="45" customHeight="1" x14ac:dyDescent="0.25">
      <c r="A1222" s="90">
        <v>1209</v>
      </c>
      <c r="B1222" s="31" t="s">
        <v>4105</v>
      </c>
      <c r="C1222" s="50">
        <v>157935</v>
      </c>
      <c r="D1222" s="44" t="s">
        <v>4113</v>
      </c>
      <c r="E1222" s="44" t="s">
        <v>4117</v>
      </c>
      <c r="F1222" s="44"/>
      <c r="G1222" s="29">
        <v>44851</v>
      </c>
      <c r="H1222" s="29">
        <v>45291</v>
      </c>
      <c r="I1222" s="30">
        <v>83.765985999999998</v>
      </c>
      <c r="J1222" s="31"/>
      <c r="K1222" s="31" t="s">
        <v>4014</v>
      </c>
      <c r="L1222" s="31" t="s">
        <v>4014</v>
      </c>
      <c r="M1222" s="31" t="s">
        <v>27</v>
      </c>
      <c r="N1222" s="32" t="s">
        <v>4015</v>
      </c>
      <c r="O1222" s="66">
        <v>828294.82276520005</v>
      </c>
      <c r="P1222" s="66">
        <v>160525.17723479998</v>
      </c>
      <c r="Q1222" s="65">
        <v>52043.16</v>
      </c>
      <c r="R1222" s="66"/>
      <c r="S1222" s="65">
        <v>32515.920000000042</v>
      </c>
      <c r="T1222" s="65">
        <f t="shared" si="26"/>
        <v>1073379.08</v>
      </c>
      <c r="U1222" s="67" t="s">
        <v>38</v>
      </c>
      <c r="V1222" s="67"/>
      <c r="W1222" s="66">
        <v>0</v>
      </c>
      <c r="X1222" s="68">
        <v>0</v>
      </c>
    </row>
    <row r="1223" spans="1:24" s="92" customFormat="1" ht="45" customHeight="1" x14ac:dyDescent="0.25">
      <c r="A1223" s="90">
        <v>1210</v>
      </c>
      <c r="B1223" s="31" t="s">
        <v>4105</v>
      </c>
      <c r="C1223" s="50">
        <v>157868</v>
      </c>
      <c r="D1223" s="44" t="s">
        <v>4114</v>
      </c>
      <c r="E1223" s="44" t="s">
        <v>4118</v>
      </c>
      <c r="F1223" s="44"/>
      <c r="G1223" s="29">
        <v>44851</v>
      </c>
      <c r="H1223" s="29">
        <v>45291</v>
      </c>
      <c r="I1223" s="30">
        <v>83.765985999999998</v>
      </c>
      <c r="J1223" s="31"/>
      <c r="K1223" s="31" t="s">
        <v>4119</v>
      </c>
      <c r="L1223" s="31" t="s">
        <v>4119</v>
      </c>
      <c r="M1223" s="31" t="s">
        <v>27</v>
      </c>
      <c r="N1223" s="32" t="s">
        <v>4015</v>
      </c>
      <c r="O1223" s="66">
        <v>825578.10755405086</v>
      </c>
      <c r="P1223" s="66">
        <v>159998.6724459492</v>
      </c>
      <c r="Q1223" s="65">
        <v>51872.46</v>
      </c>
      <c r="R1223" s="66"/>
      <c r="S1223" s="65">
        <v>40083.969999999972</v>
      </c>
      <c r="T1223" s="65">
        <f t="shared" si="26"/>
        <v>1077533.21</v>
      </c>
      <c r="U1223" s="67" t="s">
        <v>38</v>
      </c>
      <c r="V1223" s="67"/>
      <c r="W1223" s="66">
        <v>0</v>
      </c>
      <c r="X1223" s="68">
        <v>0</v>
      </c>
    </row>
    <row r="1224" spans="1:24" s="92" customFormat="1" ht="45" customHeight="1" x14ac:dyDescent="0.25">
      <c r="A1224" s="90">
        <v>1211</v>
      </c>
      <c r="B1224" s="31" t="s">
        <v>4009</v>
      </c>
      <c r="C1224" s="31">
        <v>153031</v>
      </c>
      <c r="D1224" s="44" t="s">
        <v>4107</v>
      </c>
      <c r="E1224" s="44" t="s">
        <v>4109</v>
      </c>
      <c r="F1224" s="44" t="s">
        <v>4069</v>
      </c>
      <c r="G1224" s="29">
        <v>44855</v>
      </c>
      <c r="H1224" s="29">
        <v>45291</v>
      </c>
      <c r="I1224" s="30">
        <v>85</v>
      </c>
      <c r="J1224" s="31" t="s">
        <v>24</v>
      </c>
      <c r="K1224" s="31" t="s">
        <v>478</v>
      </c>
      <c r="L1224" s="31" t="s">
        <v>4110</v>
      </c>
      <c r="M1224" s="31" t="s">
        <v>27</v>
      </c>
      <c r="N1224" s="32" t="s">
        <v>28</v>
      </c>
      <c r="O1224" s="66">
        <v>8986236.6199999992</v>
      </c>
      <c r="P1224" s="66">
        <v>1585806.44</v>
      </c>
      <c r="Q1224" s="65">
        <v>6150183.1500000004</v>
      </c>
      <c r="R1224" s="66"/>
      <c r="S1224" s="65">
        <v>2870279.47</v>
      </c>
      <c r="T1224" s="65">
        <f t="shared" si="26"/>
        <v>19592505.68</v>
      </c>
      <c r="U1224" s="67" t="s">
        <v>38</v>
      </c>
      <c r="V1224" s="67"/>
      <c r="W1224" s="66">
        <v>0</v>
      </c>
      <c r="X1224" s="68">
        <v>0</v>
      </c>
    </row>
    <row r="1225" spans="1:24" s="92" customFormat="1" ht="45" customHeight="1" x14ac:dyDescent="0.25">
      <c r="A1225" s="90">
        <v>1212</v>
      </c>
      <c r="B1225" s="31" t="s">
        <v>4009</v>
      </c>
      <c r="C1225" s="31">
        <v>152653</v>
      </c>
      <c r="D1225" s="44" t="s">
        <v>4106</v>
      </c>
      <c r="E1225" s="44" t="s">
        <v>4108</v>
      </c>
      <c r="F1225" s="44" t="s">
        <v>4069</v>
      </c>
      <c r="G1225" s="29">
        <v>44855</v>
      </c>
      <c r="H1225" s="29">
        <v>45291</v>
      </c>
      <c r="I1225" s="30">
        <v>85</v>
      </c>
      <c r="J1225" s="31" t="s">
        <v>308</v>
      </c>
      <c r="K1225" s="31" t="s">
        <v>354</v>
      </c>
      <c r="L1225" s="31" t="s">
        <v>355</v>
      </c>
      <c r="M1225" s="31" t="s">
        <v>27</v>
      </c>
      <c r="N1225" s="32" t="s">
        <v>28</v>
      </c>
      <c r="O1225" s="66">
        <v>8219767.0199999996</v>
      </c>
      <c r="P1225" s="66">
        <v>1450547.1</v>
      </c>
      <c r="Q1225" s="65">
        <v>7133469.2699999996</v>
      </c>
      <c r="R1225" s="66"/>
      <c r="S1225" s="65">
        <v>390000</v>
      </c>
      <c r="T1225" s="65">
        <f t="shared" si="26"/>
        <v>17193783.390000001</v>
      </c>
      <c r="U1225" s="67" t="s">
        <v>38</v>
      </c>
      <c r="V1225" s="67"/>
      <c r="W1225" s="66">
        <v>0</v>
      </c>
      <c r="X1225" s="68">
        <v>0</v>
      </c>
    </row>
    <row r="1226" spans="1:24" s="92" customFormat="1" ht="45" customHeight="1" x14ac:dyDescent="0.25">
      <c r="A1226" s="90">
        <v>1213</v>
      </c>
      <c r="B1226" s="31" t="s">
        <v>4009</v>
      </c>
      <c r="C1226" s="31">
        <v>152512</v>
      </c>
      <c r="D1226" s="44" t="s">
        <v>4120</v>
      </c>
      <c r="E1226" s="44" t="s">
        <v>4121</v>
      </c>
      <c r="F1226" s="44" t="s">
        <v>4069</v>
      </c>
      <c r="G1226" s="29">
        <v>44859</v>
      </c>
      <c r="H1226" s="29">
        <v>45291</v>
      </c>
      <c r="I1226" s="30">
        <v>85</v>
      </c>
      <c r="J1226" s="31" t="s">
        <v>308</v>
      </c>
      <c r="K1226" s="31" t="s">
        <v>354</v>
      </c>
      <c r="L1226" s="31" t="s">
        <v>1134</v>
      </c>
      <c r="M1226" s="31" t="s">
        <v>27</v>
      </c>
      <c r="N1226" s="32" t="s">
        <v>28</v>
      </c>
      <c r="O1226" s="66">
        <v>4968576.18</v>
      </c>
      <c r="P1226" s="66">
        <v>876807.56</v>
      </c>
      <c r="Q1226" s="65">
        <v>4122453.56</v>
      </c>
      <c r="R1226" s="66"/>
      <c r="S1226" s="65">
        <v>434728</v>
      </c>
      <c r="T1226" s="65">
        <f t="shared" si="26"/>
        <v>10402565.300000001</v>
      </c>
      <c r="U1226" s="67" t="s">
        <v>38</v>
      </c>
      <c r="V1226" s="67"/>
      <c r="W1226" s="66">
        <v>808908.25</v>
      </c>
      <c r="X1226" s="68">
        <v>142748.51999999999</v>
      </c>
    </row>
    <row r="1227" spans="1:24" s="92" customFormat="1" ht="45" customHeight="1" x14ac:dyDescent="0.25">
      <c r="A1227" s="90">
        <v>1214</v>
      </c>
      <c r="B1227" s="31" t="s">
        <v>4009</v>
      </c>
      <c r="C1227" s="31">
        <v>153837</v>
      </c>
      <c r="D1227" s="44" t="s">
        <v>4122</v>
      </c>
      <c r="E1227" s="44" t="s">
        <v>4123</v>
      </c>
      <c r="F1227" s="44" t="s">
        <v>4069</v>
      </c>
      <c r="G1227" s="29">
        <v>44859</v>
      </c>
      <c r="H1227" s="29">
        <v>45291</v>
      </c>
      <c r="I1227" s="30">
        <v>85</v>
      </c>
      <c r="J1227" s="31" t="s">
        <v>541</v>
      </c>
      <c r="K1227" s="31" t="s">
        <v>819</v>
      </c>
      <c r="L1227" s="31" t="s">
        <v>819</v>
      </c>
      <c r="M1227" s="31" t="s">
        <v>27</v>
      </c>
      <c r="N1227" s="32" t="s">
        <v>28</v>
      </c>
      <c r="O1227" s="66">
        <v>2195363.83</v>
      </c>
      <c r="P1227" s="66">
        <v>387417.14</v>
      </c>
      <c r="Q1227" s="65">
        <v>1511224.08</v>
      </c>
      <c r="R1227" s="66"/>
      <c r="S1227" s="65">
        <v>285526.52</v>
      </c>
      <c r="T1227" s="65">
        <f t="shared" si="26"/>
        <v>4379531.57</v>
      </c>
      <c r="U1227" s="67" t="s">
        <v>38</v>
      </c>
      <c r="V1227" s="67"/>
      <c r="W1227" s="66">
        <v>0</v>
      </c>
      <c r="X1227" s="68">
        <v>0</v>
      </c>
    </row>
    <row r="1228" spans="1:24" s="92" customFormat="1" ht="45" customHeight="1" x14ac:dyDescent="0.25">
      <c r="A1228" s="90">
        <v>1215</v>
      </c>
      <c r="B1228" s="31" t="s">
        <v>4009</v>
      </c>
      <c r="C1228" s="31">
        <v>153386</v>
      </c>
      <c r="D1228" s="44" t="s">
        <v>4124</v>
      </c>
      <c r="E1228" s="44" t="s">
        <v>4125</v>
      </c>
      <c r="F1228" s="44" t="s">
        <v>4069</v>
      </c>
      <c r="G1228" s="29">
        <v>44859</v>
      </c>
      <c r="H1228" s="29">
        <v>45291</v>
      </c>
      <c r="I1228" s="30">
        <v>85</v>
      </c>
      <c r="J1228" s="31" t="s">
        <v>326</v>
      </c>
      <c r="K1228" s="31" t="s">
        <v>531</v>
      </c>
      <c r="L1228" s="31" t="s">
        <v>531</v>
      </c>
      <c r="M1228" s="31" t="s">
        <v>27</v>
      </c>
      <c r="N1228" s="32" t="s">
        <v>28</v>
      </c>
      <c r="O1228" s="66">
        <v>3454976.65</v>
      </c>
      <c r="P1228" s="66">
        <v>609701.75</v>
      </c>
      <c r="Q1228" s="65">
        <v>2640329.6</v>
      </c>
      <c r="R1228" s="66"/>
      <c r="S1228" s="65">
        <v>142632</v>
      </c>
      <c r="T1228" s="65">
        <f t="shared" si="26"/>
        <v>6847640</v>
      </c>
      <c r="U1228" s="67" t="s">
        <v>38</v>
      </c>
      <c r="V1228" s="67"/>
      <c r="W1228" s="66">
        <v>0</v>
      </c>
      <c r="X1228" s="68">
        <v>0</v>
      </c>
    </row>
    <row r="1229" spans="1:24" s="92" customFormat="1" ht="45" customHeight="1" x14ac:dyDescent="0.25">
      <c r="A1229" s="90">
        <v>1216</v>
      </c>
      <c r="B1229" s="31" t="s">
        <v>4016</v>
      </c>
      <c r="C1229" s="50">
        <v>157910</v>
      </c>
      <c r="D1229" s="44" t="s">
        <v>4126</v>
      </c>
      <c r="E1229" s="44" t="s">
        <v>4127</v>
      </c>
      <c r="F1229" s="44"/>
      <c r="G1229" s="29">
        <v>44866</v>
      </c>
      <c r="H1229" s="29">
        <v>45291</v>
      </c>
      <c r="I1229" s="30">
        <v>83.765985999999998</v>
      </c>
      <c r="J1229" s="31" t="s">
        <v>308</v>
      </c>
      <c r="K1229" s="31" t="s">
        <v>4128</v>
      </c>
      <c r="L1229" s="31" t="s">
        <v>4129</v>
      </c>
      <c r="M1229" s="31" t="s">
        <v>27</v>
      </c>
      <c r="N1229" s="32" t="s">
        <v>4015</v>
      </c>
      <c r="O1229" s="66">
        <v>1281623.229620391</v>
      </c>
      <c r="P1229" s="66">
        <v>248381.120379609</v>
      </c>
      <c r="Q1229" s="65">
        <v>510001.45</v>
      </c>
      <c r="R1229" s="66"/>
      <c r="S1229" s="65">
        <v>458004.40000000014</v>
      </c>
      <c r="T1229" s="65">
        <f t="shared" si="26"/>
        <v>2498010.2000000002</v>
      </c>
      <c r="U1229" s="67" t="s">
        <v>38</v>
      </c>
      <c r="V1229" s="67"/>
      <c r="W1229" s="66">
        <v>0</v>
      </c>
      <c r="X1229" s="68">
        <v>0</v>
      </c>
    </row>
    <row r="1230" spans="1:24" s="92" customFormat="1" ht="45" customHeight="1" x14ac:dyDescent="0.25">
      <c r="A1230" s="90">
        <v>1217</v>
      </c>
      <c r="B1230" s="31" t="s">
        <v>4016</v>
      </c>
      <c r="C1230" s="50">
        <v>158074</v>
      </c>
      <c r="D1230" s="44" t="s">
        <v>4130</v>
      </c>
      <c r="E1230" s="44" t="s">
        <v>4133</v>
      </c>
      <c r="F1230" s="44"/>
      <c r="G1230" s="29">
        <v>44876</v>
      </c>
      <c r="H1230" s="29">
        <v>45291</v>
      </c>
      <c r="I1230" s="30">
        <v>83.765985999999998</v>
      </c>
      <c r="J1230" s="31" t="s">
        <v>34</v>
      </c>
      <c r="K1230" s="31" t="s">
        <v>1168</v>
      </c>
      <c r="L1230" s="31" t="s">
        <v>6507</v>
      </c>
      <c r="M1230" s="31" t="s">
        <v>27</v>
      </c>
      <c r="N1230" s="32" t="s">
        <v>4015</v>
      </c>
      <c r="O1230" s="66">
        <v>1917256.41023457</v>
      </c>
      <c r="P1230" s="66">
        <v>371568.08976542996</v>
      </c>
      <c r="Q1230" s="65">
        <v>762941.5</v>
      </c>
      <c r="R1230" s="66"/>
      <c r="S1230" s="65">
        <v>767974.54</v>
      </c>
      <c r="T1230" s="65">
        <f t="shared" si="26"/>
        <v>3819740.54</v>
      </c>
      <c r="U1230" s="67" t="s">
        <v>38</v>
      </c>
      <c r="V1230" s="67"/>
      <c r="W1230" s="66">
        <v>0</v>
      </c>
      <c r="X1230" s="68">
        <v>0</v>
      </c>
    </row>
    <row r="1231" spans="1:24" s="92" customFormat="1" ht="45" customHeight="1" x14ac:dyDescent="0.25">
      <c r="A1231" s="90">
        <v>1218</v>
      </c>
      <c r="B1231" s="31" t="s">
        <v>4016</v>
      </c>
      <c r="C1231" s="50">
        <v>158072</v>
      </c>
      <c r="D1231" s="44" t="s">
        <v>4131</v>
      </c>
      <c r="E1231" s="44" t="s">
        <v>4134</v>
      </c>
      <c r="F1231" s="44"/>
      <c r="G1231" s="29">
        <v>44876</v>
      </c>
      <c r="H1231" s="29">
        <v>45291</v>
      </c>
      <c r="I1231" s="30">
        <v>83.765985999999998</v>
      </c>
      <c r="J1231" s="31" t="s">
        <v>42</v>
      </c>
      <c r="K1231" s="31" t="s">
        <v>651</v>
      </c>
      <c r="L1231" s="31" t="s">
        <v>4137</v>
      </c>
      <c r="M1231" s="31" t="s">
        <v>27</v>
      </c>
      <c r="N1231" s="32" t="s">
        <v>4015</v>
      </c>
      <c r="O1231" s="66">
        <v>1936409.8296208156</v>
      </c>
      <c r="P1231" s="66">
        <v>375280.06037918461</v>
      </c>
      <c r="Q1231" s="65">
        <v>770563.3</v>
      </c>
      <c r="R1231" s="66"/>
      <c r="S1231" s="65">
        <v>603478.10999999987</v>
      </c>
      <c r="T1231" s="65">
        <f t="shared" ref="T1231:T1239" si="27">SUM(O1231:S1231)</f>
        <v>3685731.3000000003</v>
      </c>
      <c r="U1231" s="67" t="s">
        <v>38</v>
      </c>
      <c r="V1231" s="67"/>
      <c r="W1231" s="66">
        <v>0</v>
      </c>
      <c r="X1231" s="68">
        <v>0</v>
      </c>
    </row>
    <row r="1232" spans="1:24" s="92" customFormat="1" ht="45" customHeight="1" x14ac:dyDescent="0.25">
      <c r="A1232" s="90">
        <v>1219</v>
      </c>
      <c r="B1232" s="31" t="s">
        <v>4016</v>
      </c>
      <c r="C1232" s="50">
        <v>157987</v>
      </c>
      <c r="D1232" s="44" t="s">
        <v>4132</v>
      </c>
      <c r="E1232" s="44" t="s">
        <v>4135</v>
      </c>
      <c r="F1232" s="44"/>
      <c r="G1232" s="29">
        <v>44876</v>
      </c>
      <c r="H1232" s="29">
        <v>45291</v>
      </c>
      <c r="I1232" s="30">
        <v>83.765985999999998</v>
      </c>
      <c r="J1232" s="31" t="s">
        <v>308</v>
      </c>
      <c r="K1232" s="31" t="s">
        <v>309</v>
      </c>
      <c r="L1232" s="31" t="s">
        <v>310</v>
      </c>
      <c r="M1232" s="31" t="s">
        <v>27</v>
      </c>
      <c r="N1232" s="32" t="s">
        <v>4015</v>
      </c>
      <c r="O1232" s="66">
        <v>459665.84817499999</v>
      </c>
      <c r="P1232" s="66">
        <v>89084.151824999994</v>
      </c>
      <c r="Q1232" s="65">
        <v>252035</v>
      </c>
      <c r="R1232" s="66"/>
      <c r="S1232" s="65">
        <v>167619.15000000002</v>
      </c>
      <c r="T1232" s="65">
        <f t="shared" si="27"/>
        <v>968404.15</v>
      </c>
      <c r="U1232" s="67" t="s">
        <v>38</v>
      </c>
      <c r="V1232" s="67"/>
      <c r="W1232" s="66">
        <v>0</v>
      </c>
      <c r="X1232" s="68">
        <v>0</v>
      </c>
    </row>
    <row r="1233" spans="1:24" s="92" customFormat="1" ht="45" customHeight="1" x14ac:dyDescent="0.25">
      <c r="A1233" s="90">
        <v>1220</v>
      </c>
      <c r="B1233" s="31" t="s">
        <v>4016</v>
      </c>
      <c r="C1233" s="50">
        <v>158073</v>
      </c>
      <c r="D1233" s="44" t="s">
        <v>4138</v>
      </c>
      <c r="E1233" s="44" t="s">
        <v>4141</v>
      </c>
      <c r="F1233" s="44"/>
      <c r="G1233" s="29">
        <v>44876</v>
      </c>
      <c r="H1233" s="29">
        <v>45291</v>
      </c>
      <c r="I1233" s="30">
        <v>83.765985999999998</v>
      </c>
      <c r="J1233" s="31" t="s">
        <v>498</v>
      </c>
      <c r="K1233" s="31" t="s">
        <v>499</v>
      </c>
      <c r="L1233" s="31" t="s">
        <v>4082</v>
      </c>
      <c r="M1233" s="31" t="s">
        <v>27</v>
      </c>
      <c r="N1233" s="32" t="s">
        <v>4015</v>
      </c>
      <c r="O1233" s="66">
        <v>2070734.6276994061</v>
      </c>
      <c r="P1233" s="66">
        <v>401312.47230059397</v>
      </c>
      <c r="Q1233" s="65">
        <v>824015.7</v>
      </c>
      <c r="R1233" s="66"/>
      <c r="S1233" s="65">
        <v>1251703.4400000004</v>
      </c>
      <c r="T1233" s="65">
        <f t="shared" si="27"/>
        <v>4547766.24</v>
      </c>
      <c r="U1233" s="67" t="s">
        <v>38</v>
      </c>
      <c r="V1233" s="67"/>
      <c r="W1233" s="66">
        <v>0</v>
      </c>
      <c r="X1233" s="68">
        <v>0</v>
      </c>
    </row>
    <row r="1234" spans="1:24" s="92" customFormat="1" ht="45" customHeight="1" x14ac:dyDescent="0.25">
      <c r="A1234" s="90">
        <v>1221</v>
      </c>
      <c r="B1234" s="31" t="s">
        <v>4016</v>
      </c>
      <c r="C1234" s="50">
        <v>158255</v>
      </c>
      <c r="D1234" s="44" t="s">
        <v>4139</v>
      </c>
      <c r="E1234" s="44" t="s">
        <v>4142</v>
      </c>
      <c r="F1234" s="44"/>
      <c r="G1234" s="29">
        <v>44876</v>
      </c>
      <c r="H1234" s="29">
        <v>45291</v>
      </c>
      <c r="I1234" s="30">
        <v>83.765985999999998</v>
      </c>
      <c r="J1234" s="31" t="s">
        <v>498</v>
      </c>
      <c r="K1234" s="31" t="s">
        <v>4072</v>
      </c>
      <c r="L1234" s="31" t="s">
        <v>4104</v>
      </c>
      <c r="M1234" s="31" t="s">
        <v>27</v>
      </c>
      <c r="N1234" s="32" t="s">
        <v>4015</v>
      </c>
      <c r="O1234" s="66">
        <v>1008447.6818502425</v>
      </c>
      <c r="P1234" s="66">
        <v>195439.1581497576</v>
      </c>
      <c r="Q1234" s="65">
        <v>401295.61</v>
      </c>
      <c r="R1234" s="66"/>
      <c r="S1234" s="65">
        <v>403015.98</v>
      </c>
      <c r="T1234" s="65">
        <f t="shared" si="27"/>
        <v>2008198.4300000002</v>
      </c>
      <c r="U1234" s="67" t="s">
        <v>38</v>
      </c>
      <c r="V1234" s="67"/>
      <c r="W1234" s="66">
        <v>0</v>
      </c>
      <c r="X1234" s="68">
        <v>0</v>
      </c>
    </row>
    <row r="1235" spans="1:24" s="92" customFormat="1" ht="45" customHeight="1" x14ac:dyDescent="0.25">
      <c r="A1235" s="90">
        <v>1222</v>
      </c>
      <c r="B1235" s="31" t="s">
        <v>4016</v>
      </c>
      <c r="C1235" s="50">
        <v>157807</v>
      </c>
      <c r="D1235" s="44" t="s">
        <v>4140</v>
      </c>
      <c r="E1235" s="44" t="s">
        <v>4143</v>
      </c>
      <c r="F1235" s="44"/>
      <c r="G1235" s="29">
        <v>44876</v>
      </c>
      <c r="H1235" s="29">
        <v>45291</v>
      </c>
      <c r="I1235" s="30">
        <v>83.765985999999998</v>
      </c>
      <c r="J1235" s="31" t="s">
        <v>2278</v>
      </c>
      <c r="K1235" s="31" t="s">
        <v>4144</v>
      </c>
      <c r="L1235" s="31" t="s">
        <v>4145</v>
      </c>
      <c r="M1235" s="31" t="s">
        <v>27</v>
      </c>
      <c r="N1235" s="32" t="s">
        <v>4015</v>
      </c>
      <c r="O1235" s="66">
        <v>2070483.396754195</v>
      </c>
      <c r="P1235" s="66">
        <v>401263.78324580519</v>
      </c>
      <c r="Q1235" s="65">
        <v>823915.73</v>
      </c>
      <c r="R1235" s="66"/>
      <c r="S1235" s="65">
        <v>644025.95000000019</v>
      </c>
      <c r="T1235" s="65">
        <f t="shared" si="27"/>
        <v>3939688.8600000003</v>
      </c>
      <c r="U1235" s="67" t="s">
        <v>38</v>
      </c>
      <c r="V1235" s="67"/>
      <c r="W1235" s="66">
        <v>0</v>
      </c>
      <c r="X1235" s="68">
        <v>0</v>
      </c>
    </row>
    <row r="1236" spans="1:24" s="92" customFormat="1" ht="45" customHeight="1" x14ac:dyDescent="0.25">
      <c r="A1236" s="90">
        <v>1223</v>
      </c>
      <c r="B1236" s="31" t="s">
        <v>4016</v>
      </c>
      <c r="C1236" s="50">
        <v>157928</v>
      </c>
      <c r="D1236" s="44" t="s">
        <v>4146</v>
      </c>
      <c r="E1236" s="44" t="s">
        <v>4148</v>
      </c>
      <c r="F1236" s="44"/>
      <c r="G1236" s="29">
        <v>44876</v>
      </c>
      <c r="H1236" s="29">
        <v>45291</v>
      </c>
      <c r="I1236" s="30">
        <v>83.765985999999998</v>
      </c>
      <c r="J1236" s="31" t="s">
        <v>24</v>
      </c>
      <c r="K1236" s="31" t="s">
        <v>578</v>
      </c>
      <c r="L1236" s="31" t="s">
        <v>4150</v>
      </c>
      <c r="M1236" s="31" t="s">
        <v>27</v>
      </c>
      <c r="N1236" s="32" t="s">
        <v>4015</v>
      </c>
      <c r="O1236" s="66">
        <v>1587183.9305615353</v>
      </c>
      <c r="P1236" s="66">
        <v>307599.38943846477</v>
      </c>
      <c r="Q1236" s="65">
        <v>1020267.94</v>
      </c>
      <c r="R1236" s="66"/>
      <c r="S1236" s="65">
        <v>600213.87000000011</v>
      </c>
      <c r="T1236" s="65">
        <f t="shared" si="27"/>
        <v>3515265.13</v>
      </c>
      <c r="U1236" s="67" t="s">
        <v>38</v>
      </c>
      <c r="V1236" s="67"/>
      <c r="W1236" s="66">
        <v>0</v>
      </c>
      <c r="X1236" s="68">
        <v>0</v>
      </c>
    </row>
    <row r="1237" spans="1:24" s="92" customFormat="1" ht="45" customHeight="1" x14ac:dyDescent="0.25">
      <c r="A1237" s="90">
        <v>1224</v>
      </c>
      <c r="B1237" s="31" t="s">
        <v>4016</v>
      </c>
      <c r="C1237" s="50">
        <v>158470</v>
      </c>
      <c r="D1237" s="44" t="s">
        <v>4147</v>
      </c>
      <c r="E1237" s="44" t="s">
        <v>4149</v>
      </c>
      <c r="F1237" s="44"/>
      <c r="G1237" s="29">
        <v>44876</v>
      </c>
      <c r="H1237" s="29">
        <v>45291</v>
      </c>
      <c r="I1237" s="30">
        <v>83.765985999999998</v>
      </c>
      <c r="J1237" s="31" t="s">
        <v>326</v>
      </c>
      <c r="K1237" s="31" t="s">
        <v>859</v>
      </c>
      <c r="L1237" s="31" t="s">
        <v>4151</v>
      </c>
      <c r="M1237" s="31" t="s">
        <v>27</v>
      </c>
      <c r="N1237" s="32" t="s">
        <v>4015</v>
      </c>
      <c r="O1237" s="66">
        <v>1474205.419733691</v>
      </c>
      <c r="P1237" s="66">
        <v>285703.93026630901</v>
      </c>
      <c r="Q1237" s="65">
        <v>586636.44999999995</v>
      </c>
      <c r="R1237" s="66"/>
      <c r="S1237" s="65">
        <v>570193.30000000028</v>
      </c>
      <c r="T1237" s="65">
        <f t="shared" si="27"/>
        <v>2916739.1</v>
      </c>
      <c r="U1237" s="67" t="s">
        <v>38</v>
      </c>
      <c r="V1237" s="67"/>
      <c r="W1237" s="66">
        <v>0</v>
      </c>
      <c r="X1237" s="68">
        <v>0</v>
      </c>
    </row>
    <row r="1238" spans="1:24" s="92" customFormat="1" ht="45" customHeight="1" x14ac:dyDescent="0.25">
      <c r="A1238" s="90">
        <v>1225</v>
      </c>
      <c r="B1238" s="31" t="s">
        <v>4105</v>
      </c>
      <c r="C1238" s="50">
        <v>158115</v>
      </c>
      <c r="D1238" s="44" t="s">
        <v>4155</v>
      </c>
      <c r="E1238" s="44" t="s">
        <v>4156</v>
      </c>
      <c r="F1238" s="44"/>
      <c r="G1238" s="29">
        <v>44876</v>
      </c>
      <c r="H1238" s="29">
        <v>45291</v>
      </c>
      <c r="I1238" s="30">
        <v>83.765985999999998</v>
      </c>
      <c r="J1238" s="31" t="s">
        <v>2278</v>
      </c>
      <c r="K1238" s="31" t="s">
        <v>764</v>
      </c>
      <c r="L1238" s="31" t="s">
        <v>2679</v>
      </c>
      <c r="M1238" s="31" t="s">
        <v>27</v>
      </c>
      <c r="N1238" s="32" t="s">
        <v>4015</v>
      </c>
      <c r="O1238" s="66">
        <v>422975.26</v>
      </c>
      <c r="P1238" s="66">
        <v>81973.440000000002</v>
      </c>
      <c r="Q1238" s="65">
        <v>26576.25</v>
      </c>
      <c r="R1238" s="66"/>
      <c r="S1238" s="65">
        <v>12257</v>
      </c>
      <c r="T1238" s="65">
        <f t="shared" si="27"/>
        <v>543781.94999999995</v>
      </c>
      <c r="U1238" s="67" t="s">
        <v>38</v>
      </c>
      <c r="V1238" s="67"/>
      <c r="W1238" s="66">
        <v>0</v>
      </c>
      <c r="X1238" s="68">
        <v>0</v>
      </c>
    </row>
    <row r="1239" spans="1:24" s="92" customFormat="1" ht="45" customHeight="1" x14ac:dyDescent="0.25">
      <c r="A1239" s="90">
        <v>1226</v>
      </c>
      <c r="B1239" s="31" t="s">
        <v>4105</v>
      </c>
      <c r="C1239" s="50">
        <v>157871</v>
      </c>
      <c r="D1239" s="44" t="s">
        <v>4157</v>
      </c>
      <c r="E1239" s="44" t="s">
        <v>4158</v>
      </c>
      <c r="F1239" s="44"/>
      <c r="G1239" s="29">
        <v>44876</v>
      </c>
      <c r="H1239" s="29">
        <v>45291</v>
      </c>
      <c r="I1239" s="30">
        <v>83.765985999999998</v>
      </c>
      <c r="J1239" s="31" t="s">
        <v>308</v>
      </c>
      <c r="K1239" s="31" t="s">
        <v>354</v>
      </c>
      <c r="L1239" s="31" t="s">
        <v>4159</v>
      </c>
      <c r="M1239" s="31" t="s">
        <v>27</v>
      </c>
      <c r="N1239" s="32" t="s">
        <v>4015</v>
      </c>
      <c r="O1239" s="66">
        <v>694262.02</v>
      </c>
      <c r="P1239" s="66">
        <v>134549.35</v>
      </c>
      <c r="Q1239" s="65">
        <v>43621.65</v>
      </c>
      <c r="R1239" s="66"/>
      <c r="S1239" s="65">
        <v>15900</v>
      </c>
      <c r="T1239" s="65">
        <f t="shared" si="27"/>
        <v>888333.02</v>
      </c>
      <c r="U1239" s="67" t="s">
        <v>38</v>
      </c>
      <c r="V1239" s="67"/>
      <c r="W1239" s="66">
        <v>0</v>
      </c>
      <c r="X1239" s="68">
        <v>0</v>
      </c>
    </row>
    <row r="1240" spans="1:24" s="92" customFormat="1" ht="45" customHeight="1" x14ac:dyDescent="0.25">
      <c r="A1240" s="90">
        <v>1227</v>
      </c>
      <c r="B1240" s="31" t="s">
        <v>4105</v>
      </c>
      <c r="C1240" s="50">
        <v>158084</v>
      </c>
      <c r="D1240" s="44" t="s">
        <v>4153</v>
      </c>
      <c r="E1240" s="44" t="s">
        <v>4152</v>
      </c>
      <c r="F1240" s="44"/>
      <c r="G1240" s="29">
        <v>44876</v>
      </c>
      <c r="H1240" s="29">
        <v>45291</v>
      </c>
      <c r="I1240" s="30">
        <v>83.765985999999998</v>
      </c>
      <c r="J1240" s="31" t="s">
        <v>24</v>
      </c>
      <c r="K1240" s="31" t="s">
        <v>796</v>
      </c>
      <c r="L1240" s="31" t="s">
        <v>796</v>
      </c>
      <c r="M1240" s="31" t="s">
        <v>27</v>
      </c>
      <c r="N1240" s="32" t="s">
        <v>4015</v>
      </c>
      <c r="O1240" s="66">
        <v>828294.55</v>
      </c>
      <c r="P1240" s="66">
        <v>160525.12</v>
      </c>
      <c r="Q1240" s="65">
        <v>52043.41</v>
      </c>
      <c r="R1240" s="66"/>
      <c r="S1240" s="65">
        <v>22189.619999999879</v>
      </c>
      <c r="T1240" s="65">
        <f t="shared" ref="T1240:T1243" si="28">SUM(O1240:S1240)</f>
        <v>1063052.7</v>
      </c>
      <c r="U1240" s="67" t="s">
        <v>38</v>
      </c>
      <c r="V1240" s="67"/>
      <c r="W1240" s="66">
        <v>0</v>
      </c>
      <c r="X1240" s="68">
        <v>0</v>
      </c>
    </row>
    <row r="1241" spans="1:24" s="92" customFormat="1" ht="45" customHeight="1" x14ac:dyDescent="0.25">
      <c r="A1241" s="90">
        <v>1228</v>
      </c>
      <c r="B1241" s="31" t="s">
        <v>4105</v>
      </c>
      <c r="C1241" s="50">
        <v>158099</v>
      </c>
      <c r="D1241" s="44" t="s">
        <v>4164</v>
      </c>
      <c r="E1241" s="44" t="s">
        <v>4161</v>
      </c>
      <c r="F1241" s="44"/>
      <c r="G1241" s="29">
        <v>44880</v>
      </c>
      <c r="H1241" s="29">
        <v>45291</v>
      </c>
      <c r="I1241" s="30">
        <v>83.765985999999998</v>
      </c>
      <c r="J1241" s="31" t="s">
        <v>308</v>
      </c>
      <c r="K1241" s="31" t="s">
        <v>354</v>
      </c>
      <c r="L1241" s="31" t="s">
        <v>4160</v>
      </c>
      <c r="M1241" s="31" t="s">
        <v>27</v>
      </c>
      <c r="N1241" s="32" t="s">
        <v>4015</v>
      </c>
      <c r="O1241" s="66">
        <v>256658.98</v>
      </c>
      <c r="P1241" s="66">
        <v>49741.02</v>
      </c>
      <c r="Q1241" s="65">
        <v>16126.32</v>
      </c>
      <c r="R1241" s="66"/>
      <c r="S1241" s="65">
        <v>200114.91999999998</v>
      </c>
      <c r="T1241" s="65">
        <f t="shared" si="28"/>
        <v>522641.24</v>
      </c>
      <c r="U1241" s="67" t="s">
        <v>38</v>
      </c>
      <c r="V1241" s="67"/>
      <c r="W1241" s="66">
        <v>0</v>
      </c>
      <c r="X1241" s="68">
        <v>0</v>
      </c>
    </row>
    <row r="1242" spans="1:24" s="92" customFormat="1" ht="45" customHeight="1" x14ac:dyDescent="0.25">
      <c r="A1242" s="90">
        <v>1229</v>
      </c>
      <c r="B1242" s="31" t="s">
        <v>4105</v>
      </c>
      <c r="C1242" s="50">
        <v>157965</v>
      </c>
      <c r="D1242" s="44" t="s">
        <v>4165</v>
      </c>
      <c r="E1242" s="44" t="s">
        <v>4162</v>
      </c>
      <c r="F1242" s="44"/>
      <c r="G1242" s="29">
        <v>44880</v>
      </c>
      <c r="H1242" s="29">
        <v>45291</v>
      </c>
      <c r="I1242" s="30">
        <v>83.765985999999998</v>
      </c>
      <c r="J1242" s="31" t="s">
        <v>498</v>
      </c>
      <c r="K1242" s="31" t="s">
        <v>569</v>
      </c>
      <c r="L1242" s="31" t="s">
        <v>570</v>
      </c>
      <c r="M1242" s="31" t="s">
        <v>27</v>
      </c>
      <c r="N1242" s="32" t="s">
        <v>4015</v>
      </c>
      <c r="O1242" s="66">
        <v>801874.39</v>
      </c>
      <c r="P1242" s="66">
        <v>155404.84</v>
      </c>
      <c r="Q1242" s="65">
        <v>50383.12</v>
      </c>
      <c r="R1242" s="66"/>
      <c r="S1242" s="65">
        <v>72714.960000000079</v>
      </c>
      <c r="T1242" s="65">
        <f t="shared" si="28"/>
        <v>1080377.31</v>
      </c>
      <c r="U1242" s="67" t="s">
        <v>38</v>
      </c>
      <c r="V1242" s="67"/>
      <c r="W1242" s="66">
        <v>0</v>
      </c>
      <c r="X1242" s="68">
        <v>0</v>
      </c>
    </row>
    <row r="1243" spans="1:24" s="92" customFormat="1" ht="45" customHeight="1" x14ac:dyDescent="0.25">
      <c r="A1243" s="90">
        <v>1230</v>
      </c>
      <c r="B1243" s="31" t="s">
        <v>4105</v>
      </c>
      <c r="C1243" s="50">
        <v>158129</v>
      </c>
      <c r="D1243" s="44" t="s">
        <v>4166</v>
      </c>
      <c r="E1243" s="44" t="s">
        <v>4163</v>
      </c>
      <c r="F1243" s="44"/>
      <c r="G1243" s="29">
        <v>44880</v>
      </c>
      <c r="H1243" s="29">
        <v>45291</v>
      </c>
      <c r="I1243" s="30">
        <v>83.765985999999998</v>
      </c>
      <c r="J1243" s="31" t="s">
        <v>308</v>
      </c>
      <c r="K1243" s="31" t="s">
        <v>354</v>
      </c>
      <c r="L1243" s="31" t="s">
        <v>4159</v>
      </c>
      <c r="M1243" s="31" t="s">
        <v>27</v>
      </c>
      <c r="N1243" s="32" t="s">
        <v>4015</v>
      </c>
      <c r="O1243" s="66">
        <v>810346.19</v>
      </c>
      <c r="P1243" s="66">
        <v>157046.70000000001</v>
      </c>
      <c r="Q1243" s="65">
        <v>50915.41</v>
      </c>
      <c r="R1243" s="66"/>
      <c r="S1243" s="65">
        <v>80200.300000000047</v>
      </c>
      <c r="T1243" s="65">
        <f t="shared" si="28"/>
        <v>1098508.6000000001</v>
      </c>
      <c r="U1243" s="67" t="s">
        <v>38</v>
      </c>
      <c r="V1243" s="67"/>
      <c r="W1243" s="66">
        <v>0</v>
      </c>
      <c r="X1243" s="68">
        <v>0</v>
      </c>
    </row>
    <row r="1244" spans="1:24" s="92" customFormat="1" ht="45" customHeight="1" x14ac:dyDescent="0.25">
      <c r="A1244" s="90">
        <v>1231</v>
      </c>
      <c r="B1244" s="31" t="s">
        <v>4016</v>
      </c>
      <c r="C1244" s="50">
        <v>158004</v>
      </c>
      <c r="D1244" s="44" t="s">
        <v>4167</v>
      </c>
      <c r="E1244" s="44" t="s">
        <v>4169</v>
      </c>
      <c r="F1244" s="44"/>
      <c r="G1244" s="29">
        <v>44880</v>
      </c>
      <c r="H1244" s="29">
        <v>45291</v>
      </c>
      <c r="I1244" s="30">
        <v>83.765985999999998</v>
      </c>
      <c r="J1244" s="31" t="s">
        <v>326</v>
      </c>
      <c r="K1244" s="31" t="s">
        <v>531</v>
      </c>
      <c r="L1244" s="31" t="s">
        <v>4171</v>
      </c>
      <c r="M1244" s="31" t="s">
        <v>27</v>
      </c>
      <c r="N1244" s="32" t="s">
        <v>4015</v>
      </c>
      <c r="O1244" s="66">
        <v>1712827.7244470017</v>
      </c>
      <c r="P1244" s="66">
        <v>331949.40555299819</v>
      </c>
      <c r="Q1244" s="65">
        <v>681592.38</v>
      </c>
      <c r="R1244" s="66"/>
      <c r="S1244" s="65">
        <v>836763.27</v>
      </c>
      <c r="T1244" s="65">
        <f t="shared" ref="T1244" si="29">SUM(O1244:S1244)</f>
        <v>3563132.78</v>
      </c>
      <c r="U1244" s="67" t="s">
        <v>38</v>
      </c>
      <c r="V1244" s="67"/>
      <c r="W1244" s="66">
        <v>0</v>
      </c>
      <c r="X1244" s="68">
        <v>0</v>
      </c>
    </row>
    <row r="1245" spans="1:24" s="92" customFormat="1" ht="45" customHeight="1" x14ac:dyDescent="0.25">
      <c r="A1245" s="90">
        <v>1232</v>
      </c>
      <c r="B1245" s="31" t="s">
        <v>4016</v>
      </c>
      <c r="C1245" s="50">
        <v>158083</v>
      </c>
      <c r="D1245" s="44" t="s">
        <v>4168</v>
      </c>
      <c r="E1245" s="44" t="s">
        <v>4170</v>
      </c>
      <c r="F1245" s="44"/>
      <c r="G1245" s="29">
        <v>44880</v>
      </c>
      <c r="H1245" s="29">
        <v>45291</v>
      </c>
      <c r="I1245" s="30">
        <v>83.765985999999998</v>
      </c>
      <c r="J1245" s="31" t="s">
        <v>24</v>
      </c>
      <c r="K1245" s="31" t="s">
        <v>796</v>
      </c>
      <c r="L1245" s="31" t="s">
        <v>796</v>
      </c>
      <c r="M1245" s="31" t="s">
        <v>27</v>
      </c>
      <c r="N1245" s="32" t="s">
        <v>4015</v>
      </c>
      <c r="O1245" s="66">
        <v>530574.70187964186</v>
      </c>
      <c r="P1245" s="66">
        <v>102826.42812035819</v>
      </c>
      <c r="Q1245" s="65">
        <v>211133.71</v>
      </c>
      <c r="R1245" s="66"/>
      <c r="S1245" s="65">
        <v>174741.62</v>
      </c>
      <c r="T1245" s="65">
        <f t="shared" ref="T1245:T1262" si="30">SUM(O1245:S1245)</f>
        <v>1019276.46</v>
      </c>
      <c r="U1245" s="67" t="s">
        <v>38</v>
      </c>
      <c r="V1245" s="67"/>
      <c r="W1245" s="66">
        <v>0</v>
      </c>
      <c r="X1245" s="68">
        <v>0</v>
      </c>
    </row>
    <row r="1246" spans="1:24" s="92" customFormat="1" ht="45" customHeight="1" x14ac:dyDescent="0.25">
      <c r="A1246" s="90">
        <v>1233</v>
      </c>
      <c r="B1246" s="31" t="s">
        <v>4016</v>
      </c>
      <c r="C1246" s="31">
        <v>256893</v>
      </c>
      <c r="D1246" s="44" t="s">
        <v>4173</v>
      </c>
      <c r="E1246" s="44" t="s">
        <v>4174</v>
      </c>
      <c r="F1246" s="44"/>
      <c r="G1246" s="29">
        <v>44883</v>
      </c>
      <c r="H1246" s="29">
        <v>45291</v>
      </c>
      <c r="I1246" s="30">
        <v>83.765985999999998</v>
      </c>
      <c r="J1246" s="31" t="s">
        <v>34</v>
      </c>
      <c r="K1246" s="31" t="s">
        <v>35</v>
      </c>
      <c r="L1246" s="31" t="s">
        <v>35</v>
      </c>
      <c r="M1246" s="31" t="s">
        <v>27</v>
      </c>
      <c r="N1246" s="32" t="s">
        <v>4015</v>
      </c>
      <c r="O1246" s="66">
        <v>913635.60930200003</v>
      </c>
      <c r="P1246" s="66">
        <v>177064.390698</v>
      </c>
      <c r="Q1246" s="65">
        <v>587300</v>
      </c>
      <c r="R1246" s="66"/>
      <c r="S1246" s="65">
        <v>323580</v>
      </c>
      <c r="T1246" s="65">
        <f t="shared" si="30"/>
        <v>2001580</v>
      </c>
      <c r="U1246" s="67" t="s">
        <v>38</v>
      </c>
      <c r="V1246" s="67"/>
      <c r="W1246" s="66">
        <v>0</v>
      </c>
      <c r="X1246" s="68">
        <v>0</v>
      </c>
    </row>
    <row r="1247" spans="1:24" s="92" customFormat="1" ht="45" customHeight="1" x14ac:dyDescent="0.25">
      <c r="A1247" s="90">
        <v>1234</v>
      </c>
      <c r="B1247" s="31" t="s">
        <v>4016</v>
      </c>
      <c r="C1247" s="50">
        <v>158038</v>
      </c>
      <c r="D1247" s="44" t="s">
        <v>4175</v>
      </c>
      <c r="E1247" s="44" t="s">
        <v>4176</v>
      </c>
      <c r="F1247" s="44"/>
      <c r="G1247" s="29">
        <v>44886</v>
      </c>
      <c r="H1247" s="29">
        <v>45291</v>
      </c>
      <c r="I1247" s="30">
        <v>83.765985999999998</v>
      </c>
      <c r="J1247" s="31" t="s">
        <v>308</v>
      </c>
      <c r="K1247" s="31" t="s">
        <v>1175</v>
      </c>
      <c r="L1247" s="31" t="s">
        <v>2578</v>
      </c>
      <c r="M1247" s="31" t="s">
        <v>27</v>
      </c>
      <c r="N1247" s="32" t="s">
        <v>4015</v>
      </c>
      <c r="O1247" s="66">
        <v>1479668.0761085048</v>
      </c>
      <c r="P1247" s="66">
        <v>286762.60389149515</v>
      </c>
      <c r="Q1247" s="65">
        <v>588810.23</v>
      </c>
      <c r="R1247" s="66"/>
      <c r="S1247" s="65">
        <v>12886.459999999963</v>
      </c>
      <c r="T1247" s="65">
        <f t="shared" si="30"/>
        <v>2368127.37</v>
      </c>
      <c r="U1247" s="67" t="s">
        <v>38</v>
      </c>
      <c r="V1247" s="67"/>
      <c r="W1247" s="66">
        <v>0</v>
      </c>
      <c r="X1247" s="68">
        <v>0</v>
      </c>
    </row>
    <row r="1248" spans="1:24" s="92" customFormat="1" ht="45" customHeight="1" x14ac:dyDescent="0.25">
      <c r="A1248" s="90">
        <v>1235</v>
      </c>
      <c r="B1248" s="31" t="s">
        <v>4016</v>
      </c>
      <c r="C1248" s="50">
        <v>158076</v>
      </c>
      <c r="D1248" s="44" t="s">
        <v>4177</v>
      </c>
      <c r="E1248" s="44" t="s">
        <v>4178</v>
      </c>
      <c r="F1248" s="44"/>
      <c r="G1248" s="29">
        <v>44886</v>
      </c>
      <c r="H1248" s="29">
        <v>45291</v>
      </c>
      <c r="I1248" s="30">
        <v>83.765985999999998</v>
      </c>
      <c r="J1248" s="31" t="s">
        <v>541</v>
      </c>
      <c r="K1248" s="31" t="s">
        <v>1174</v>
      </c>
      <c r="L1248" s="31" t="s">
        <v>1526</v>
      </c>
      <c r="M1248" s="31" t="s">
        <v>27</v>
      </c>
      <c r="N1248" s="32" t="s">
        <v>4015</v>
      </c>
      <c r="O1248" s="66">
        <v>1505436.4870325718</v>
      </c>
      <c r="P1248" s="66">
        <v>291756.57296742842</v>
      </c>
      <c r="Q1248" s="65">
        <v>599064.35</v>
      </c>
      <c r="R1248" s="66"/>
      <c r="S1248" s="65">
        <v>620916.39999999991</v>
      </c>
      <c r="T1248" s="65">
        <f t="shared" si="30"/>
        <v>3017173.81</v>
      </c>
      <c r="U1248" s="67" t="s">
        <v>38</v>
      </c>
      <c r="V1248" s="67"/>
      <c r="W1248" s="66">
        <v>0</v>
      </c>
      <c r="X1248" s="68">
        <v>0</v>
      </c>
    </row>
    <row r="1249" spans="1:24" s="92" customFormat="1" ht="45" customHeight="1" x14ac:dyDescent="0.25">
      <c r="A1249" s="90">
        <v>1236</v>
      </c>
      <c r="B1249" s="31" t="s">
        <v>4016</v>
      </c>
      <c r="C1249" s="50">
        <v>158117</v>
      </c>
      <c r="D1249" s="44" t="s">
        <v>4179</v>
      </c>
      <c r="E1249" s="44" t="s">
        <v>4180</v>
      </c>
      <c r="F1249" s="44"/>
      <c r="G1249" s="29">
        <v>44886</v>
      </c>
      <c r="H1249" s="29">
        <v>45291</v>
      </c>
      <c r="I1249" s="30">
        <v>83.765985999999998</v>
      </c>
      <c r="J1249" s="31" t="s">
        <v>34</v>
      </c>
      <c r="K1249" s="31" t="s">
        <v>1168</v>
      </c>
      <c r="L1249" s="31" t="s">
        <v>4181</v>
      </c>
      <c r="M1249" s="31" t="s">
        <v>27</v>
      </c>
      <c r="N1249" s="32" t="s">
        <v>4015</v>
      </c>
      <c r="O1249" s="66">
        <v>1107156.3470288385</v>
      </c>
      <c r="P1249" s="66">
        <v>214569.09297116159</v>
      </c>
      <c r="Q1249" s="65">
        <v>440575.15</v>
      </c>
      <c r="R1249" s="66"/>
      <c r="S1249" s="65">
        <v>1105520.2099999995</v>
      </c>
      <c r="T1249" s="65">
        <f t="shared" si="30"/>
        <v>2867820.7999999993</v>
      </c>
      <c r="U1249" s="67" t="s">
        <v>38</v>
      </c>
      <c r="V1249" s="67"/>
      <c r="W1249" s="66">
        <v>0</v>
      </c>
      <c r="X1249" s="68">
        <v>0</v>
      </c>
    </row>
    <row r="1250" spans="1:24" s="92" customFormat="1" ht="45" customHeight="1" x14ac:dyDescent="0.25">
      <c r="A1250" s="90">
        <v>1237</v>
      </c>
      <c r="B1250" s="31" t="s">
        <v>4105</v>
      </c>
      <c r="C1250" s="50">
        <v>158116</v>
      </c>
      <c r="D1250" s="44" t="s">
        <v>4182</v>
      </c>
      <c r="E1250" s="44" t="s">
        <v>4183</v>
      </c>
      <c r="F1250" s="44"/>
      <c r="G1250" s="29">
        <v>44886</v>
      </c>
      <c r="H1250" s="29">
        <v>45291</v>
      </c>
      <c r="I1250" s="30">
        <v>83.765985999999998</v>
      </c>
      <c r="J1250" s="31" t="s">
        <v>541</v>
      </c>
      <c r="K1250" s="31" t="s">
        <v>592</v>
      </c>
      <c r="L1250" s="31" t="s">
        <v>592</v>
      </c>
      <c r="M1250" s="31" t="s">
        <v>27</v>
      </c>
      <c r="N1250" s="32" t="s">
        <v>4015</v>
      </c>
      <c r="O1250" s="66">
        <v>580194.55000000005</v>
      </c>
      <c r="P1250" s="66">
        <v>112442.85</v>
      </c>
      <c r="Q1250" s="65">
        <v>36454.6</v>
      </c>
      <c r="R1250" s="66"/>
      <c r="S1250" s="65">
        <v>48406</v>
      </c>
      <c r="T1250" s="65">
        <f t="shared" si="30"/>
        <v>777498</v>
      </c>
      <c r="U1250" s="67" t="s">
        <v>38</v>
      </c>
      <c r="V1250" s="67"/>
      <c r="W1250" s="66">
        <v>0</v>
      </c>
      <c r="X1250" s="68">
        <v>0</v>
      </c>
    </row>
    <row r="1251" spans="1:24" s="92" customFormat="1" ht="45" customHeight="1" x14ac:dyDescent="0.25">
      <c r="A1251" s="90">
        <v>1238</v>
      </c>
      <c r="B1251" s="31" t="s">
        <v>4105</v>
      </c>
      <c r="C1251" s="50">
        <v>158096</v>
      </c>
      <c r="D1251" s="44" t="s">
        <v>4184</v>
      </c>
      <c r="E1251" s="44" t="s">
        <v>4185</v>
      </c>
      <c r="F1251" s="44"/>
      <c r="G1251" s="29">
        <v>44887</v>
      </c>
      <c r="H1251" s="29">
        <v>45291</v>
      </c>
      <c r="I1251" s="30">
        <v>83.765985999999998</v>
      </c>
      <c r="J1251" s="31" t="s">
        <v>308</v>
      </c>
      <c r="K1251" s="31" t="s">
        <v>714</v>
      </c>
      <c r="L1251" s="31" t="s">
        <v>4186</v>
      </c>
      <c r="M1251" s="31" t="s">
        <v>27</v>
      </c>
      <c r="N1251" s="32" t="s">
        <v>4015</v>
      </c>
      <c r="O1251" s="66">
        <v>824507.1</v>
      </c>
      <c r="P1251" s="66">
        <v>159791.10999999999</v>
      </c>
      <c r="Q1251" s="65">
        <v>51805.17</v>
      </c>
      <c r="R1251" s="66"/>
      <c r="S1251" s="65">
        <v>69315.04999999993</v>
      </c>
      <c r="T1251" s="65">
        <f t="shared" si="30"/>
        <v>1105418.43</v>
      </c>
      <c r="U1251" s="67" t="s">
        <v>38</v>
      </c>
      <c r="V1251" s="67"/>
      <c r="W1251" s="66">
        <v>0</v>
      </c>
      <c r="X1251" s="68">
        <v>0</v>
      </c>
    </row>
    <row r="1252" spans="1:24" s="92" customFormat="1" ht="45" customHeight="1" x14ac:dyDescent="0.25">
      <c r="A1252" s="90">
        <v>1239</v>
      </c>
      <c r="B1252" s="31" t="s">
        <v>4016</v>
      </c>
      <c r="C1252" s="50">
        <v>158233</v>
      </c>
      <c r="D1252" s="44" t="s">
        <v>4187</v>
      </c>
      <c r="E1252" s="44" t="s">
        <v>4188</v>
      </c>
      <c r="F1252" s="44"/>
      <c r="G1252" s="29">
        <v>44887</v>
      </c>
      <c r="H1252" s="29">
        <v>45291</v>
      </c>
      <c r="I1252" s="30">
        <v>83.765985999999998</v>
      </c>
      <c r="J1252" s="31" t="s">
        <v>541</v>
      </c>
      <c r="K1252" s="31" t="s">
        <v>592</v>
      </c>
      <c r="L1252" s="31" t="s">
        <v>592</v>
      </c>
      <c r="M1252" s="31" t="s">
        <v>27</v>
      </c>
      <c r="N1252" s="32" t="s">
        <v>4015</v>
      </c>
      <c r="O1252" s="66">
        <v>1085267.4907335727</v>
      </c>
      <c r="P1252" s="66">
        <v>210326.98926642718</v>
      </c>
      <c r="Q1252" s="65">
        <v>431864.83</v>
      </c>
      <c r="R1252" s="66"/>
      <c r="S1252" s="65">
        <v>112250.07999999984</v>
      </c>
      <c r="T1252" s="65">
        <f t="shared" si="30"/>
        <v>1839709.39</v>
      </c>
      <c r="U1252" s="67" t="s">
        <v>38</v>
      </c>
      <c r="V1252" s="67"/>
      <c r="W1252" s="66">
        <v>0</v>
      </c>
      <c r="X1252" s="68">
        <v>0</v>
      </c>
    </row>
    <row r="1253" spans="1:24" s="92" customFormat="1" ht="45" customHeight="1" x14ac:dyDescent="0.25">
      <c r="A1253" s="90">
        <v>1240</v>
      </c>
      <c r="B1253" s="31" t="s">
        <v>4016</v>
      </c>
      <c r="C1253" s="50">
        <v>158174</v>
      </c>
      <c r="D1253" s="44" t="s">
        <v>4189</v>
      </c>
      <c r="E1253" s="44" t="s">
        <v>4190</v>
      </c>
      <c r="F1253" s="44"/>
      <c r="G1253" s="29">
        <v>44887</v>
      </c>
      <c r="H1253" s="29">
        <v>45291</v>
      </c>
      <c r="I1253" s="30">
        <v>83.765985999999998</v>
      </c>
      <c r="J1253" s="31" t="s">
        <v>541</v>
      </c>
      <c r="K1253" s="31" t="s">
        <v>2218</v>
      </c>
      <c r="L1253" s="31" t="s">
        <v>4091</v>
      </c>
      <c r="M1253" s="31" t="s">
        <v>27</v>
      </c>
      <c r="N1253" s="32" t="s">
        <v>4015</v>
      </c>
      <c r="O1253" s="66">
        <v>1429970.9312215017</v>
      </c>
      <c r="P1253" s="66">
        <v>277131.19877849816</v>
      </c>
      <c r="Q1253" s="65">
        <v>569034.04</v>
      </c>
      <c r="R1253" s="66"/>
      <c r="S1253" s="65">
        <v>568579.87000000011</v>
      </c>
      <c r="T1253" s="65">
        <f t="shared" si="30"/>
        <v>2844716.04</v>
      </c>
      <c r="U1253" s="67" t="s">
        <v>38</v>
      </c>
      <c r="V1253" s="67"/>
      <c r="W1253" s="66">
        <v>0</v>
      </c>
      <c r="X1253" s="68">
        <v>0</v>
      </c>
    </row>
    <row r="1254" spans="1:24" s="92" customFormat="1" ht="45" customHeight="1" x14ac:dyDescent="0.25">
      <c r="A1254" s="90">
        <v>1241</v>
      </c>
      <c r="B1254" s="31" t="s">
        <v>4016</v>
      </c>
      <c r="C1254" s="50">
        <v>158150</v>
      </c>
      <c r="D1254" s="44" t="s">
        <v>4191</v>
      </c>
      <c r="E1254" s="44" t="s">
        <v>4192</v>
      </c>
      <c r="F1254" s="44"/>
      <c r="G1254" s="29">
        <v>44887</v>
      </c>
      <c r="H1254" s="29">
        <v>45291</v>
      </c>
      <c r="I1254" s="30">
        <v>83.765985999999998</v>
      </c>
      <c r="J1254" s="31" t="s">
        <v>24</v>
      </c>
      <c r="K1254" s="31" t="s">
        <v>331</v>
      </c>
      <c r="L1254" s="31" t="s">
        <v>331</v>
      </c>
      <c r="M1254" s="31" t="s">
        <v>27</v>
      </c>
      <c r="N1254" s="32" t="s">
        <v>4015</v>
      </c>
      <c r="O1254" s="66">
        <v>1010740.0972125059</v>
      </c>
      <c r="P1254" s="66">
        <v>195883.43278749421</v>
      </c>
      <c r="Q1254" s="65">
        <v>402207.84</v>
      </c>
      <c r="R1254" s="66"/>
      <c r="S1254" s="65">
        <v>328367.04999999981</v>
      </c>
      <c r="T1254" s="65">
        <f t="shared" si="30"/>
        <v>1937198.42</v>
      </c>
      <c r="U1254" s="67" t="s">
        <v>38</v>
      </c>
      <c r="V1254" s="67"/>
      <c r="W1254" s="66">
        <v>0</v>
      </c>
      <c r="X1254" s="68">
        <v>0</v>
      </c>
    </row>
    <row r="1255" spans="1:24" s="92" customFormat="1" ht="45" customHeight="1" x14ac:dyDescent="0.25">
      <c r="A1255" s="90">
        <v>1242</v>
      </c>
      <c r="B1255" s="31" t="s">
        <v>4016</v>
      </c>
      <c r="C1255" s="50">
        <v>158121</v>
      </c>
      <c r="D1255" s="44" t="s">
        <v>4193</v>
      </c>
      <c r="E1255" s="44" t="s">
        <v>4194</v>
      </c>
      <c r="F1255" s="44"/>
      <c r="G1255" s="29">
        <v>44888</v>
      </c>
      <c r="H1255" s="29">
        <v>45291</v>
      </c>
      <c r="I1255" s="30">
        <v>83.765985999999998</v>
      </c>
      <c r="J1255" s="31" t="s">
        <v>308</v>
      </c>
      <c r="K1255" s="31" t="s">
        <v>309</v>
      </c>
      <c r="L1255" s="31" t="s">
        <v>310</v>
      </c>
      <c r="M1255" s="31" t="s">
        <v>27</v>
      </c>
      <c r="N1255" s="32" t="s">
        <v>4015</v>
      </c>
      <c r="O1255" s="66">
        <v>2070671.761326913</v>
      </c>
      <c r="P1255" s="66">
        <v>401300.28867308696</v>
      </c>
      <c r="Q1255" s="65">
        <v>823990.68</v>
      </c>
      <c r="R1255" s="66"/>
      <c r="S1255" s="65">
        <v>1154153.4099999997</v>
      </c>
      <c r="T1255" s="65">
        <f t="shared" si="30"/>
        <v>4450116.1399999997</v>
      </c>
      <c r="U1255" s="67" t="s">
        <v>38</v>
      </c>
      <c r="V1255" s="67"/>
      <c r="W1255" s="66">
        <v>0</v>
      </c>
      <c r="X1255" s="68">
        <v>0</v>
      </c>
    </row>
    <row r="1256" spans="1:24" s="92" customFormat="1" ht="45" customHeight="1" x14ac:dyDescent="0.25">
      <c r="A1256" s="90">
        <v>1243</v>
      </c>
      <c r="B1256" s="31" t="s">
        <v>4016</v>
      </c>
      <c r="C1256" s="50">
        <v>158105</v>
      </c>
      <c r="D1256" s="44" t="s">
        <v>4195</v>
      </c>
      <c r="E1256" s="44" t="s">
        <v>4196</v>
      </c>
      <c r="F1256" s="44"/>
      <c r="G1256" s="29">
        <v>44888</v>
      </c>
      <c r="H1256" s="29">
        <v>45291</v>
      </c>
      <c r="I1256" s="30">
        <v>83.765985999999998</v>
      </c>
      <c r="J1256" s="31" t="s">
        <v>326</v>
      </c>
      <c r="K1256" s="31" t="s">
        <v>467</v>
      </c>
      <c r="L1256" s="31" t="s">
        <v>4197</v>
      </c>
      <c r="M1256" s="31" t="s">
        <v>27</v>
      </c>
      <c r="N1256" s="32" t="s">
        <v>4015</v>
      </c>
      <c r="O1256" s="66">
        <v>606793.88351355644</v>
      </c>
      <c r="P1256" s="66">
        <v>117597.85648644359</v>
      </c>
      <c r="Q1256" s="65">
        <v>241463.91</v>
      </c>
      <c r="R1256" s="66"/>
      <c r="S1256" s="65">
        <v>74218.959999999963</v>
      </c>
      <c r="T1256" s="65">
        <f t="shared" si="30"/>
        <v>1040074.61</v>
      </c>
      <c r="U1256" s="67" t="s">
        <v>38</v>
      </c>
      <c r="V1256" s="67"/>
      <c r="W1256" s="66">
        <v>0</v>
      </c>
      <c r="X1256" s="68">
        <v>0</v>
      </c>
    </row>
    <row r="1257" spans="1:24" s="92" customFormat="1" ht="45" customHeight="1" x14ac:dyDescent="0.25">
      <c r="A1257" s="90">
        <v>1244</v>
      </c>
      <c r="B1257" s="31" t="s">
        <v>4016</v>
      </c>
      <c r="C1257" s="50">
        <v>158146</v>
      </c>
      <c r="D1257" s="44" t="s">
        <v>4198</v>
      </c>
      <c r="E1257" s="44" t="s">
        <v>4199</v>
      </c>
      <c r="F1257" s="44"/>
      <c r="G1257" s="29">
        <v>44888</v>
      </c>
      <c r="H1257" s="29">
        <v>45291</v>
      </c>
      <c r="I1257" s="30">
        <v>83.765985999999998</v>
      </c>
      <c r="J1257" s="31" t="s">
        <v>24</v>
      </c>
      <c r="K1257" s="31" t="s">
        <v>727</v>
      </c>
      <c r="L1257" s="31" t="s">
        <v>4200</v>
      </c>
      <c r="M1257" s="31" t="s">
        <v>27</v>
      </c>
      <c r="N1257" s="32" t="s">
        <v>4015</v>
      </c>
      <c r="O1257" s="66">
        <v>1083634.7743940526</v>
      </c>
      <c r="P1257" s="66">
        <v>210010.5656059476</v>
      </c>
      <c r="Q1257" s="65">
        <v>431215.12</v>
      </c>
      <c r="R1257" s="66"/>
      <c r="S1257" s="65">
        <v>396759.99000000022</v>
      </c>
      <c r="T1257" s="65">
        <f t="shared" si="30"/>
        <v>2121620.4500000002</v>
      </c>
      <c r="U1257" s="67" t="s">
        <v>38</v>
      </c>
      <c r="V1257" s="67"/>
      <c r="W1257" s="66">
        <v>0</v>
      </c>
      <c r="X1257" s="68">
        <v>0</v>
      </c>
    </row>
    <row r="1258" spans="1:24" s="92" customFormat="1" ht="45" customHeight="1" x14ac:dyDescent="0.25">
      <c r="A1258" s="90">
        <v>1245</v>
      </c>
      <c r="B1258" s="31" t="s">
        <v>4016</v>
      </c>
      <c r="C1258" s="50">
        <v>158037</v>
      </c>
      <c r="D1258" s="44" t="s">
        <v>4201</v>
      </c>
      <c r="E1258" s="44" t="s">
        <v>4202</v>
      </c>
      <c r="F1258" s="44"/>
      <c r="G1258" s="29">
        <v>44888</v>
      </c>
      <c r="H1258" s="29">
        <v>45291</v>
      </c>
      <c r="I1258" s="30">
        <v>83.765985999999998</v>
      </c>
      <c r="J1258" s="31" t="s">
        <v>498</v>
      </c>
      <c r="K1258" s="31" t="s">
        <v>569</v>
      </c>
      <c r="L1258" s="31" t="s">
        <v>570</v>
      </c>
      <c r="M1258" s="31" t="s">
        <v>27</v>
      </c>
      <c r="N1258" s="32" t="s">
        <v>4015</v>
      </c>
      <c r="O1258" s="66">
        <v>1063997.2965045089</v>
      </c>
      <c r="P1258" s="66">
        <v>206204.7834954912</v>
      </c>
      <c r="Q1258" s="65">
        <v>423400.69</v>
      </c>
      <c r="R1258" s="66"/>
      <c r="S1258" s="65">
        <v>341419.53</v>
      </c>
      <c r="T1258" s="65">
        <f t="shared" si="30"/>
        <v>2035022.3</v>
      </c>
      <c r="U1258" s="67" t="s">
        <v>38</v>
      </c>
      <c r="V1258" s="67"/>
      <c r="W1258" s="66">
        <v>0</v>
      </c>
      <c r="X1258" s="68">
        <v>0</v>
      </c>
    </row>
    <row r="1259" spans="1:24" s="92" customFormat="1" ht="45" customHeight="1" x14ac:dyDescent="0.25">
      <c r="A1259" s="90">
        <v>1246</v>
      </c>
      <c r="B1259" s="31" t="s">
        <v>4105</v>
      </c>
      <c r="C1259" s="31">
        <v>259530</v>
      </c>
      <c r="D1259" s="44" t="s">
        <v>4203</v>
      </c>
      <c r="E1259" s="44" t="s">
        <v>4204</v>
      </c>
      <c r="F1259" s="44"/>
      <c r="G1259" s="29">
        <v>44888</v>
      </c>
      <c r="H1259" s="29">
        <v>45291</v>
      </c>
      <c r="I1259" s="30">
        <v>83.765985999999998</v>
      </c>
      <c r="J1259" s="31" t="s">
        <v>42</v>
      </c>
      <c r="K1259" s="31" t="s">
        <v>43</v>
      </c>
      <c r="L1259" s="31" t="s">
        <v>43</v>
      </c>
      <c r="M1259" s="31" t="s">
        <v>27</v>
      </c>
      <c r="N1259" s="32" t="s">
        <v>4015</v>
      </c>
      <c r="O1259" s="66">
        <v>828290.04</v>
      </c>
      <c r="P1259" s="66">
        <v>160524.25</v>
      </c>
      <c r="Q1259" s="65">
        <v>52042.86</v>
      </c>
      <c r="R1259" s="66"/>
      <c r="S1259" s="65">
        <v>53487.999999999884</v>
      </c>
      <c r="T1259" s="65">
        <f t="shared" si="30"/>
        <v>1094345.1499999999</v>
      </c>
      <c r="U1259" s="67" t="s">
        <v>38</v>
      </c>
      <c r="V1259" s="67"/>
      <c r="W1259" s="66">
        <v>0</v>
      </c>
      <c r="X1259" s="68">
        <v>0</v>
      </c>
    </row>
    <row r="1260" spans="1:24" s="92" customFormat="1" ht="45" customHeight="1" x14ac:dyDescent="0.25">
      <c r="A1260" s="90">
        <v>1247</v>
      </c>
      <c r="B1260" s="31" t="s">
        <v>4105</v>
      </c>
      <c r="C1260" s="50">
        <v>158173</v>
      </c>
      <c r="D1260" s="44" t="s">
        <v>4205</v>
      </c>
      <c r="E1260" s="44" t="s">
        <v>4206</v>
      </c>
      <c r="F1260" s="44"/>
      <c r="G1260" s="29">
        <v>44888</v>
      </c>
      <c r="H1260" s="29">
        <v>45291</v>
      </c>
      <c r="I1260" s="30">
        <v>83.765985999999998</v>
      </c>
      <c r="J1260" s="31" t="s">
        <v>2278</v>
      </c>
      <c r="K1260" s="31" t="s">
        <v>296</v>
      </c>
      <c r="L1260" s="31" t="s">
        <v>4207</v>
      </c>
      <c r="M1260" s="31" t="s">
        <v>27</v>
      </c>
      <c r="N1260" s="32" t="s">
        <v>4015</v>
      </c>
      <c r="O1260" s="66">
        <v>775093.76000000001</v>
      </c>
      <c r="P1260" s="66">
        <v>150214.71</v>
      </c>
      <c r="Q1260" s="65">
        <v>48700.45</v>
      </c>
      <c r="R1260" s="66"/>
      <c r="S1260" s="65">
        <v>78796.219999999856</v>
      </c>
      <c r="T1260" s="65">
        <f t="shared" si="30"/>
        <v>1052805.1399999997</v>
      </c>
      <c r="U1260" s="67" t="s">
        <v>38</v>
      </c>
      <c r="V1260" s="67"/>
      <c r="W1260" s="66">
        <v>0</v>
      </c>
      <c r="X1260" s="68">
        <v>0</v>
      </c>
    </row>
    <row r="1261" spans="1:24" s="92" customFormat="1" ht="45" customHeight="1" x14ac:dyDescent="0.25">
      <c r="A1261" s="90">
        <v>1248</v>
      </c>
      <c r="B1261" s="31" t="s">
        <v>4105</v>
      </c>
      <c r="C1261" s="50">
        <v>158114</v>
      </c>
      <c r="D1261" s="44" t="s">
        <v>4208</v>
      </c>
      <c r="E1261" s="44" t="s">
        <v>4209</v>
      </c>
      <c r="F1261" s="44"/>
      <c r="G1261" s="29">
        <v>44888</v>
      </c>
      <c r="H1261" s="29">
        <v>45291</v>
      </c>
      <c r="I1261" s="30">
        <v>83.765985999999998</v>
      </c>
      <c r="J1261" s="31" t="s">
        <v>308</v>
      </c>
      <c r="K1261" s="31" t="s">
        <v>4075</v>
      </c>
      <c r="L1261" s="31" t="s">
        <v>4210</v>
      </c>
      <c r="M1261" s="31" t="s">
        <v>27</v>
      </c>
      <c r="N1261" s="32" t="s">
        <v>4015</v>
      </c>
      <c r="O1261" s="66">
        <v>828243.66</v>
      </c>
      <c r="P1261" s="66">
        <v>160515.26</v>
      </c>
      <c r="Q1261" s="65">
        <v>52039.94</v>
      </c>
      <c r="R1261" s="66"/>
      <c r="S1261" s="65">
        <v>69315.04999999993</v>
      </c>
      <c r="T1261" s="65">
        <f t="shared" si="30"/>
        <v>1110113.9100000001</v>
      </c>
      <c r="U1261" s="67" t="s">
        <v>38</v>
      </c>
      <c r="V1261" s="67"/>
      <c r="W1261" s="66">
        <v>0</v>
      </c>
      <c r="X1261" s="68">
        <v>0</v>
      </c>
    </row>
    <row r="1262" spans="1:24" s="92" customFormat="1" ht="45" customHeight="1" x14ac:dyDescent="0.25">
      <c r="A1262" s="90">
        <v>1249</v>
      </c>
      <c r="B1262" s="31" t="s">
        <v>4105</v>
      </c>
      <c r="C1262" s="50">
        <v>159833</v>
      </c>
      <c r="D1262" s="44" t="s">
        <v>4211</v>
      </c>
      <c r="E1262" s="44" t="s">
        <v>4212</v>
      </c>
      <c r="F1262" s="44"/>
      <c r="G1262" s="29">
        <v>44888</v>
      </c>
      <c r="H1262" s="29">
        <v>45291</v>
      </c>
      <c r="I1262" s="30">
        <v>83.765985999999998</v>
      </c>
      <c r="J1262" s="31" t="s">
        <v>2278</v>
      </c>
      <c r="K1262" s="31" t="s">
        <v>764</v>
      </c>
      <c r="L1262" s="31" t="s">
        <v>4213</v>
      </c>
      <c r="M1262" s="31" t="s">
        <v>27</v>
      </c>
      <c r="N1262" s="32" t="s">
        <v>4015</v>
      </c>
      <c r="O1262" s="66">
        <v>612194.99</v>
      </c>
      <c r="P1262" s="66">
        <v>118644.6</v>
      </c>
      <c r="Q1262" s="65">
        <v>38465.24</v>
      </c>
      <c r="R1262" s="66"/>
      <c r="S1262" s="65">
        <v>20460.670000000042</v>
      </c>
      <c r="T1262" s="65">
        <f t="shared" si="30"/>
        <v>789765.5</v>
      </c>
      <c r="U1262" s="67" t="s">
        <v>38</v>
      </c>
      <c r="V1262" s="67"/>
      <c r="W1262" s="66">
        <v>0</v>
      </c>
      <c r="X1262" s="68">
        <v>0</v>
      </c>
    </row>
    <row r="1263" spans="1:24" s="92" customFormat="1" ht="45" customHeight="1" x14ac:dyDescent="0.25">
      <c r="A1263" s="90">
        <v>1250</v>
      </c>
      <c r="B1263" s="31" t="s">
        <v>4105</v>
      </c>
      <c r="C1263" s="50">
        <v>158112</v>
      </c>
      <c r="D1263" s="44" t="s">
        <v>4214</v>
      </c>
      <c r="E1263" s="44" t="s">
        <v>4215</v>
      </c>
      <c r="F1263" s="44"/>
      <c r="G1263" s="29">
        <v>44888</v>
      </c>
      <c r="H1263" s="29">
        <v>45291</v>
      </c>
      <c r="I1263" s="30">
        <v>83.765985999999998</v>
      </c>
      <c r="J1263" s="31" t="s">
        <v>34</v>
      </c>
      <c r="K1263" s="31" t="s">
        <v>828</v>
      </c>
      <c r="L1263" s="31" t="s">
        <v>829</v>
      </c>
      <c r="M1263" s="31" t="s">
        <v>27</v>
      </c>
      <c r="N1263" s="32" t="s">
        <v>4015</v>
      </c>
      <c r="O1263" s="66">
        <v>721173.31</v>
      </c>
      <c r="P1263" s="66">
        <v>139764.82</v>
      </c>
      <c r="Q1263" s="65">
        <v>45312.53</v>
      </c>
      <c r="R1263" s="66"/>
      <c r="S1263" s="65">
        <v>25901.010000000009</v>
      </c>
      <c r="T1263" s="65">
        <f t="shared" ref="T1263:T1266" si="31">SUM(O1263:S1263)</f>
        <v>932151.67000000016</v>
      </c>
      <c r="U1263" s="67" t="s">
        <v>38</v>
      </c>
      <c r="V1263" s="67"/>
      <c r="W1263" s="66">
        <v>0</v>
      </c>
      <c r="X1263" s="68">
        <v>0</v>
      </c>
    </row>
    <row r="1264" spans="1:24" s="92" customFormat="1" ht="45" customHeight="1" x14ac:dyDescent="0.25">
      <c r="A1264" s="90">
        <v>1251</v>
      </c>
      <c r="B1264" s="31" t="s">
        <v>4016</v>
      </c>
      <c r="C1264" s="31">
        <v>258274</v>
      </c>
      <c r="D1264" s="44" t="s">
        <v>4217</v>
      </c>
      <c r="E1264" s="44" t="s">
        <v>4216</v>
      </c>
      <c r="F1264" s="44"/>
      <c r="G1264" s="29">
        <v>44889</v>
      </c>
      <c r="H1264" s="29">
        <v>45291</v>
      </c>
      <c r="I1264" s="30">
        <v>83.765985999999998</v>
      </c>
      <c r="J1264" s="31" t="s">
        <v>24</v>
      </c>
      <c r="K1264" s="31" t="s">
        <v>796</v>
      </c>
      <c r="L1264" s="31" t="s">
        <v>4218</v>
      </c>
      <c r="M1264" s="31" t="s">
        <v>27</v>
      </c>
      <c r="N1264" s="32" t="s">
        <v>4015</v>
      </c>
      <c r="O1264" s="66">
        <v>263950.81018530001</v>
      </c>
      <c r="P1264" s="66">
        <v>51154.189814699996</v>
      </c>
      <c r="Q1264" s="65">
        <v>105035</v>
      </c>
      <c r="R1264" s="66"/>
      <c r="S1264" s="65">
        <v>153797</v>
      </c>
      <c r="T1264" s="65">
        <f t="shared" si="31"/>
        <v>573937</v>
      </c>
      <c r="U1264" s="67" t="s">
        <v>38</v>
      </c>
      <c r="V1264" s="67"/>
      <c r="W1264" s="66">
        <v>0</v>
      </c>
      <c r="X1264" s="68">
        <v>0</v>
      </c>
    </row>
    <row r="1265" spans="1:24" s="92" customFormat="1" ht="45" customHeight="1" x14ac:dyDescent="0.25">
      <c r="A1265" s="90">
        <v>1252</v>
      </c>
      <c r="B1265" s="31" t="s">
        <v>4105</v>
      </c>
      <c r="C1265" s="50">
        <v>158138</v>
      </c>
      <c r="D1265" s="44" t="s">
        <v>4219</v>
      </c>
      <c r="E1265" s="44" t="s">
        <v>4221</v>
      </c>
      <c r="F1265" s="44"/>
      <c r="G1265" s="29">
        <v>44889</v>
      </c>
      <c r="H1265" s="29">
        <v>45291</v>
      </c>
      <c r="I1265" s="30">
        <v>83.765985999999998</v>
      </c>
      <c r="J1265" s="31" t="s">
        <v>42</v>
      </c>
      <c r="K1265" s="31" t="s">
        <v>43</v>
      </c>
      <c r="L1265" s="31" t="s">
        <v>43</v>
      </c>
      <c r="M1265" s="31" t="s">
        <v>27</v>
      </c>
      <c r="N1265" s="32" t="s">
        <v>4015</v>
      </c>
      <c r="O1265" s="66">
        <v>649278.91</v>
      </c>
      <c r="P1265" s="66">
        <v>125831.54</v>
      </c>
      <c r="Q1265" s="65">
        <v>40795.29</v>
      </c>
      <c r="R1265" s="66"/>
      <c r="S1265" s="65">
        <v>245873.97999999998</v>
      </c>
      <c r="T1265" s="65">
        <f t="shared" si="31"/>
        <v>1061779.7200000002</v>
      </c>
      <c r="U1265" s="67" t="s">
        <v>38</v>
      </c>
      <c r="V1265" s="67"/>
      <c r="W1265" s="66">
        <v>0</v>
      </c>
      <c r="X1265" s="68">
        <v>0</v>
      </c>
    </row>
    <row r="1266" spans="1:24" s="92" customFormat="1" ht="45" customHeight="1" x14ac:dyDescent="0.25">
      <c r="A1266" s="90">
        <v>1253</v>
      </c>
      <c r="B1266" s="31" t="s">
        <v>4105</v>
      </c>
      <c r="C1266" s="50">
        <v>158125</v>
      </c>
      <c r="D1266" s="44" t="s">
        <v>4220</v>
      </c>
      <c r="E1266" s="44" t="s">
        <v>4222</v>
      </c>
      <c r="F1266" s="44"/>
      <c r="G1266" s="29">
        <v>44889</v>
      </c>
      <c r="H1266" s="29">
        <v>45291</v>
      </c>
      <c r="I1266" s="30">
        <v>83.765985999999998</v>
      </c>
      <c r="J1266" s="31"/>
      <c r="K1266" s="31" t="s">
        <v>1168</v>
      </c>
      <c r="L1266" s="31" t="s">
        <v>4223</v>
      </c>
      <c r="M1266" s="31" t="s">
        <v>27</v>
      </c>
      <c r="N1266" s="32" t="s">
        <v>4015</v>
      </c>
      <c r="O1266" s="66">
        <v>545219.17000000004</v>
      </c>
      <c r="P1266" s="66">
        <v>105664.56</v>
      </c>
      <c r="Q1266" s="65">
        <v>34257.040000000001</v>
      </c>
      <c r="R1266" s="66"/>
      <c r="S1266" s="65">
        <v>16898</v>
      </c>
      <c r="T1266" s="65">
        <f t="shared" si="31"/>
        <v>702038.77</v>
      </c>
      <c r="U1266" s="67" t="s">
        <v>38</v>
      </c>
      <c r="V1266" s="67"/>
      <c r="W1266" s="66">
        <v>0</v>
      </c>
      <c r="X1266" s="68">
        <v>0</v>
      </c>
    </row>
    <row r="1267" spans="1:24" s="92" customFormat="1" ht="45" customHeight="1" x14ac:dyDescent="0.25">
      <c r="A1267" s="90">
        <v>1254</v>
      </c>
      <c r="B1267" s="31" t="s">
        <v>4016</v>
      </c>
      <c r="C1267" s="50">
        <v>158171</v>
      </c>
      <c r="D1267" s="44" t="s">
        <v>4224</v>
      </c>
      <c r="E1267" s="44" t="s">
        <v>4225</v>
      </c>
      <c r="F1267" s="44"/>
      <c r="G1267" s="29">
        <v>44893</v>
      </c>
      <c r="H1267" s="29">
        <v>45291</v>
      </c>
      <c r="I1267" s="30">
        <v>83.765985999999998</v>
      </c>
      <c r="J1267" s="31"/>
      <c r="K1267" s="31" t="s">
        <v>4244</v>
      </c>
      <c r="L1267" s="31" t="s">
        <v>4252</v>
      </c>
      <c r="M1267" s="31" t="s">
        <v>27</v>
      </c>
      <c r="N1267" s="32" t="s">
        <v>4015</v>
      </c>
      <c r="O1267" s="66">
        <v>1805579.18</v>
      </c>
      <c r="P1267" s="66">
        <v>349924.82</v>
      </c>
      <c r="Q1267" s="65">
        <v>718501.33</v>
      </c>
      <c r="R1267" s="66"/>
      <c r="S1267" s="65">
        <v>765914.0299999998</v>
      </c>
      <c r="T1267" s="65">
        <f t="shared" ref="T1267:T1277" si="32">SUM(O1267:S1267)</f>
        <v>3639919.36</v>
      </c>
      <c r="U1267" s="67" t="s">
        <v>38</v>
      </c>
      <c r="V1267" s="67"/>
      <c r="W1267" s="66">
        <v>0</v>
      </c>
      <c r="X1267" s="68">
        <v>0</v>
      </c>
    </row>
    <row r="1268" spans="1:24" s="92" customFormat="1" ht="45" customHeight="1" x14ac:dyDescent="0.25">
      <c r="A1268" s="90">
        <v>1255</v>
      </c>
      <c r="B1268" s="31" t="s">
        <v>4016</v>
      </c>
      <c r="C1268" s="50">
        <v>159361</v>
      </c>
      <c r="D1268" s="44" t="s">
        <v>4226</v>
      </c>
      <c r="E1268" s="44" t="s">
        <v>4227</v>
      </c>
      <c r="F1268" s="44"/>
      <c r="G1268" s="29">
        <v>44893</v>
      </c>
      <c r="H1268" s="29">
        <v>45291</v>
      </c>
      <c r="I1268" s="30">
        <v>83.765985999999998</v>
      </c>
      <c r="J1268" s="31"/>
      <c r="K1268" s="31" t="s">
        <v>859</v>
      </c>
      <c r="L1268" s="31" t="s">
        <v>4253</v>
      </c>
      <c r="M1268" s="31" t="s">
        <v>27</v>
      </c>
      <c r="N1268" s="32" t="s">
        <v>4015</v>
      </c>
      <c r="O1268" s="66">
        <v>1950323.69</v>
      </c>
      <c r="P1268" s="66">
        <v>377976.6</v>
      </c>
      <c r="Q1268" s="65">
        <v>1253700.1599999999</v>
      </c>
      <c r="R1268" s="66"/>
      <c r="S1268" s="65">
        <v>928462.26999999955</v>
      </c>
      <c r="T1268" s="65">
        <f t="shared" si="32"/>
        <v>4510462.72</v>
      </c>
      <c r="U1268" s="67" t="s">
        <v>38</v>
      </c>
      <c r="V1268" s="67"/>
      <c r="W1268" s="66">
        <v>0</v>
      </c>
      <c r="X1268" s="68">
        <v>0</v>
      </c>
    </row>
    <row r="1269" spans="1:24" s="92" customFormat="1" ht="45" customHeight="1" x14ac:dyDescent="0.25">
      <c r="A1269" s="90">
        <v>1256</v>
      </c>
      <c r="B1269" s="31" t="s">
        <v>4016</v>
      </c>
      <c r="C1269" s="50">
        <v>158183</v>
      </c>
      <c r="D1269" s="44" t="s">
        <v>4228</v>
      </c>
      <c r="E1269" s="44" t="s">
        <v>4229</v>
      </c>
      <c r="F1269" s="44"/>
      <c r="G1269" s="29">
        <v>44893</v>
      </c>
      <c r="H1269" s="29">
        <v>45291</v>
      </c>
      <c r="I1269" s="30">
        <v>83.765985999999998</v>
      </c>
      <c r="J1269" s="31"/>
      <c r="K1269" s="31" t="s">
        <v>578</v>
      </c>
      <c r="L1269" s="31" t="s">
        <v>4254</v>
      </c>
      <c r="M1269" s="31" t="s">
        <v>27</v>
      </c>
      <c r="N1269" s="32" t="s">
        <v>4015</v>
      </c>
      <c r="O1269" s="66">
        <v>1546517.39</v>
      </c>
      <c r="P1269" s="66">
        <v>299718.13</v>
      </c>
      <c r="Q1269" s="65">
        <v>615411.84</v>
      </c>
      <c r="R1269" s="66"/>
      <c r="S1269" s="65">
        <v>816820.87000000011</v>
      </c>
      <c r="T1269" s="65">
        <f t="shared" si="32"/>
        <v>3278468.23</v>
      </c>
      <c r="U1269" s="67" t="s">
        <v>38</v>
      </c>
      <c r="V1269" s="67"/>
      <c r="W1269" s="66">
        <v>0</v>
      </c>
      <c r="X1269" s="68">
        <v>0</v>
      </c>
    </row>
    <row r="1270" spans="1:24" s="92" customFormat="1" ht="45" customHeight="1" x14ac:dyDescent="0.25">
      <c r="A1270" s="90">
        <v>1257</v>
      </c>
      <c r="B1270" s="31" t="s">
        <v>4016</v>
      </c>
      <c r="C1270" s="50">
        <v>158304</v>
      </c>
      <c r="D1270" s="44" t="s">
        <v>4230</v>
      </c>
      <c r="E1270" s="44" t="s">
        <v>4231</v>
      </c>
      <c r="F1270" s="44"/>
      <c r="G1270" s="29">
        <v>44893</v>
      </c>
      <c r="H1270" s="29">
        <v>45291</v>
      </c>
      <c r="I1270" s="30">
        <v>83.765985999999998</v>
      </c>
      <c r="J1270" s="31"/>
      <c r="K1270" s="31" t="s">
        <v>4245</v>
      </c>
      <c r="L1270" s="31" t="s">
        <v>4246</v>
      </c>
      <c r="M1270" s="31" t="s">
        <v>27</v>
      </c>
      <c r="N1270" s="32" t="s">
        <v>4015</v>
      </c>
      <c r="O1270" s="66">
        <v>452975.03</v>
      </c>
      <c r="P1270" s="66">
        <v>87787.46</v>
      </c>
      <c r="Q1270" s="65">
        <v>180254.16</v>
      </c>
      <c r="R1270" s="66"/>
      <c r="S1270" s="65">
        <v>226231.27000000002</v>
      </c>
      <c r="T1270" s="65">
        <f t="shared" si="32"/>
        <v>947247.92</v>
      </c>
      <c r="U1270" s="67" t="s">
        <v>38</v>
      </c>
      <c r="V1270" s="67"/>
      <c r="W1270" s="66">
        <v>0</v>
      </c>
      <c r="X1270" s="68">
        <v>0</v>
      </c>
    </row>
    <row r="1271" spans="1:24" s="92" customFormat="1" ht="45" customHeight="1" x14ac:dyDescent="0.25">
      <c r="A1271" s="90">
        <v>1258</v>
      </c>
      <c r="B1271" s="31" t="s">
        <v>4016</v>
      </c>
      <c r="C1271" s="50">
        <v>157956</v>
      </c>
      <c r="D1271" s="44" t="s">
        <v>4232</v>
      </c>
      <c r="E1271" s="44" t="s">
        <v>4233</v>
      </c>
      <c r="F1271" s="44"/>
      <c r="G1271" s="29">
        <v>44893</v>
      </c>
      <c r="H1271" s="29">
        <v>45291</v>
      </c>
      <c r="I1271" s="30">
        <v>83.765985999999998</v>
      </c>
      <c r="J1271" s="31"/>
      <c r="K1271" s="31" t="s">
        <v>499</v>
      </c>
      <c r="L1271" s="31" t="s">
        <v>4247</v>
      </c>
      <c r="M1271" s="31" t="s">
        <v>27</v>
      </c>
      <c r="N1271" s="32" t="s">
        <v>4015</v>
      </c>
      <c r="O1271" s="66">
        <v>1427255.51</v>
      </c>
      <c r="P1271" s="66">
        <v>276604.95</v>
      </c>
      <c r="Q1271" s="65">
        <v>567953.49</v>
      </c>
      <c r="R1271" s="66"/>
      <c r="S1271" s="65">
        <v>517746.40999999968</v>
      </c>
      <c r="T1271" s="65">
        <f t="shared" si="32"/>
        <v>2789560.36</v>
      </c>
      <c r="U1271" s="67" t="s">
        <v>38</v>
      </c>
      <c r="V1271" s="67"/>
      <c r="W1271" s="66">
        <v>0</v>
      </c>
      <c r="X1271" s="68">
        <v>0</v>
      </c>
    </row>
    <row r="1272" spans="1:24" s="92" customFormat="1" ht="45" customHeight="1" x14ac:dyDescent="0.25">
      <c r="A1272" s="90">
        <v>1259</v>
      </c>
      <c r="B1272" s="31" t="s">
        <v>4016</v>
      </c>
      <c r="C1272" s="50">
        <v>158172</v>
      </c>
      <c r="D1272" s="44" t="s">
        <v>4234</v>
      </c>
      <c r="E1272" s="44" t="s">
        <v>4235</v>
      </c>
      <c r="F1272" s="44"/>
      <c r="G1272" s="29">
        <v>44893</v>
      </c>
      <c r="H1272" s="29">
        <v>45291</v>
      </c>
      <c r="I1272" s="30">
        <v>83.765985999999998</v>
      </c>
      <c r="J1272" s="31"/>
      <c r="K1272" s="31" t="s">
        <v>354</v>
      </c>
      <c r="L1272" s="31" t="s">
        <v>4248</v>
      </c>
      <c r="M1272" s="31" t="s">
        <v>27</v>
      </c>
      <c r="N1272" s="32" t="s">
        <v>4015</v>
      </c>
      <c r="O1272" s="66">
        <v>1173797.3</v>
      </c>
      <c r="P1272" s="66">
        <v>227484.24</v>
      </c>
      <c r="Q1272" s="65">
        <v>467093.85</v>
      </c>
      <c r="R1272" s="66"/>
      <c r="S1272" s="65">
        <v>373693.55000000005</v>
      </c>
      <c r="T1272" s="65">
        <f t="shared" si="32"/>
        <v>2242068.9400000004</v>
      </c>
      <c r="U1272" s="67" t="s">
        <v>38</v>
      </c>
      <c r="V1272" s="67"/>
      <c r="W1272" s="66">
        <v>0</v>
      </c>
      <c r="X1272" s="68">
        <v>0</v>
      </c>
    </row>
    <row r="1273" spans="1:24" s="92" customFormat="1" ht="45" customHeight="1" x14ac:dyDescent="0.25">
      <c r="A1273" s="90">
        <v>1260</v>
      </c>
      <c r="B1273" s="31" t="s">
        <v>4016</v>
      </c>
      <c r="C1273" s="50">
        <v>158210</v>
      </c>
      <c r="D1273" s="44" t="s">
        <v>4236</v>
      </c>
      <c r="E1273" s="44" t="s">
        <v>4237</v>
      </c>
      <c r="F1273" s="44"/>
      <c r="G1273" s="29">
        <v>44893</v>
      </c>
      <c r="H1273" s="29">
        <v>45291</v>
      </c>
      <c r="I1273" s="30">
        <v>83.765985999999998</v>
      </c>
      <c r="J1273" s="31"/>
      <c r="K1273" s="31" t="s">
        <v>1174</v>
      </c>
      <c r="L1273" s="31" t="s">
        <v>4249</v>
      </c>
      <c r="M1273" s="31" t="s">
        <v>27</v>
      </c>
      <c r="N1273" s="32" t="s">
        <v>4015</v>
      </c>
      <c r="O1273" s="66">
        <v>570005.5</v>
      </c>
      <c r="P1273" s="66">
        <v>110468.19</v>
      </c>
      <c r="Q1273" s="65">
        <v>226824.56</v>
      </c>
      <c r="R1273" s="66"/>
      <c r="S1273" s="65">
        <v>211894.66999999993</v>
      </c>
      <c r="T1273" s="65">
        <f t="shared" si="32"/>
        <v>1119192.92</v>
      </c>
      <c r="U1273" s="67" t="s">
        <v>38</v>
      </c>
      <c r="V1273" s="67"/>
      <c r="W1273" s="66">
        <v>0</v>
      </c>
      <c r="X1273" s="68">
        <v>0</v>
      </c>
    </row>
    <row r="1274" spans="1:24" s="92" customFormat="1" ht="45" customHeight="1" x14ac:dyDescent="0.25">
      <c r="A1274" s="90">
        <v>1261</v>
      </c>
      <c r="B1274" s="31" t="s">
        <v>4016</v>
      </c>
      <c r="C1274" s="50">
        <v>158053</v>
      </c>
      <c r="D1274" s="44" t="s">
        <v>4238</v>
      </c>
      <c r="E1274" s="44" t="s">
        <v>4239</v>
      </c>
      <c r="F1274" s="44"/>
      <c r="G1274" s="29">
        <v>44893</v>
      </c>
      <c r="H1274" s="29">
        <v>45291</v>
      </c>
      <c r="I1274" s="30">
        <v>83.765985999999998</v>
      </c>
      <c r="J1274" s="31"/>
      <c r="K1274" s="31" t="s">
        <v>555</v>
      </c>
      <c r="L1274" s="31" t="s">
        <v>4250</v>
      </c>
      <c r="M1274" s="31" t="s">
        <v>27</v>
      </c>
      <c r="N1274" s="32" t="s">
        <v>4015</v>
      </c>
      <c r="O1274" s="66">
        <v>2070391.25</v>
      </c>
      <c r="P1274" s="66">
        <v>401245.92</v>
      </c>
      <c r="Q1274" s="65">
        <v>826077.53</v>
      </c>
      <c r="R1274" s="66"/>
      <c r="S1274" s="65">
        <v>644415.79</v>
      </c>
      <c r="T1274" s="65">
        <f t="shared" si="32"/>
        <v>3942130.49</v>
      </c>
      <c r="U1274" s="67" t="s">
        <v>38</v>
      </c>
      <c r="V1274" s="67"/>
      <c r="W1274" s="66">
        <v>0</v>
      </c>
      <c r="X1274" s="68">
        <v>0</v>
      </c>
    </row>
    <row r="1275" spans="1:24" s="92" customFormat="1" ht="45" customHeight="1" x14ac:dyDescent="0.25">
      <c r="A1275" s="90">
        <v>1262</v>
      </c>
      <c r="B1275" s="31" t="s">
        <v>4016</v>
      </c>
      <c r="C1275" s="50">
        <v>158198</v>
      </c>
      <c r="D1275" s="44" t="s">
        <v>4240</v>
      </c>
      <c r="E1275" s="44" t="s">
        <v>4241</v>
      </c>
      <c r="F1275" s="44"/>
      <c r="G1275" s="29">
        <v>44893</v>
      </c>
      <c r="H1275" s="29">
        <v>45291</v>
      </c>
      <c r="I1275" s="30">
        <v>83.765985999999998</v>
      </c>
      <c r="J1275" s="31"/>
      <c r="K1275" s="31" t="s">
        <v>4071</v>
      </c>
      <c r="L1275" s="31" t="s">
        <v>4255</v>
      </c>
      <c r="M1275" s="31" t="s">
        <v>27</v>
      </c>
      <c r="N1275" s="32" t="s">
        <v>4015</v>
      </c>
      <c r="O1275" s="66">
        <v>1196427.82</v>
      </c>
      <c r="P1275" s="66">
        <v>231870.07999999999</v>
      </c>
      <c r="Q1275" s="65">
        <v>476099.3</v>
      </c>
      <c r="R1275" s="66"/>
      <c r="S1275" s="65">
        <v>450239.25000000023</v>
      </c>
      <c r="T1275" s="65">
        <f t="shared" si="32"/>
        <v>2354636.4500000002</v>
      </c>
      <c r="U1275" s="67" t="s">
        <v>38</v>
      </c>
      <c r="V1275" s="67"/>
      <c r="W1275" s="66">
        <v>0</v>
      </c>
      <c r="X1275" s="68">
        <v>0</v>
      </c>
    </row>
    <row r="1276" spans="1:24" s="92" customFormat="1" ht="45" customHeight="1" x14ac:dyDescent="0.25">
      <c r="A1276" s="90">
        <v>1263</v>
      </c>
      <c r="B1276" s="31" t="s">
        <v>4016</v>
      </c>
      <c r="C1276" s="50">
        <v>159711</v>
      </c>
      <c r="D1276" s="44" t="s">
        <v>4242</v>
      </c>
      <c r="E1276" s="44" t="s">
        <v>4243</v>
      </c>
      <c r="F1276" s="44"/>
      <c r="G1276" s="29">
        <v>44893</v>
      </c>
      <c r="H1276" s="29">
        <v>45291</v>
      </c>
      <c r="I1276" s="30">
        <v>83.765985999999998</v>
      </c>
      <c r="J1276" s="31"/>
      <c r="K1276" s="31" t="s">
        <v>4128</v>
      </c>
      <c r="L1276" s="31" t="s">
        <v>4251</v>
      </c>
      <c r="M1276" s="31" t="s">
        <v>27</v>
      </c>
      <c r="N1276" s="32" t="s">
        <v>4015</v>
      </c>
      <c r="O1276" s="66">
        <v>2070529.98</v>
      </c>
      <c r="P1276" s="66">
        <v>401272.81</v>
      </c>
      <c r="Q1276" s="65">
        <v>823934.27</v>
      </c>
      <c r="R1276" s="66"/>
      <c r="S1276" s="65">
        <v>648800.04</v>
      </c>
      <c r="T1276" s="65">
        <f t="shared" si="32"/>
        <v>3944537.1</v>
      </c>
      <c r="U1276" s="67" t="s">
        <v>38</v>
      </c>
      <c r="V1276" s="67"/>
      <c r="W1276" s="66">
        <v>0</v>
      </c>
      <c r="X1276" s="68">
        <v>0</v>
      </c>
    </row>
    <row r="1277" spans="1:24" s="92" customFormat="1" ht="45" customHeight="1" x14ac:dyDescent="0.25">
      <c r="A1277" s="90">
        <v>1264</v>
      </c>
      <c r="B1277" s="31" t="s">
        <v>4105</v>
      </c>
      <c r="C1277" s="50">
        <v>158218</v>
      </c>
      <c r="D1277" s="44" t="s">
        <v>4256</v>
      </c>
      <c r="E1277" s="44" t="s">
        <v>4257</v>
      </c>
      <c r="F1277" s="44"/>
      <c r="G1277" s="29">
        <v>44893</v>
      </c>
      <c r="H1277" s="29">
        <v>45291</v>
      </c>
      <c r="I1277" s="30">
        <v>83.765985999999998</v>
      </c>
      <c r="J1277" s="31"/>
      <c r="K1277" s="31" t="s">
        <v>727</v>
      </c>
      <c r="L1277" s="31" t="s">
        <v>728</v>
      </c>
      <c r="M1277" s="31" t="s">
        <v>27</v>
      </c>
      <c r="N1277" s="32" t="s">
        <v>4015</v>
      </c>
      <c r="O1277" s="66">
        <v>658514.91</v>
      </c>
      <c r="P1277" s="66">
        <v>127621.49</v>
      </c>
      <c r="Q1277" s="65">
        <v>41375.599999999999</v>
      </c>
      <c r="R1277" s="66"/>
      <c r="S1277" s="65">
        <v>12300</v>
      </c>
      <c r="T1277" s="65">
        <f t="shared" si="32"/>
        <v>839812</v>
      </c>
      <c r="U1277" s="67" t="s">
        <v>38</v>
      </c>
      <c r="V1277" s="67"/>
      <c r="W1277" s="66">
        <v>0</v>
      </c>
      <c r="X1277" s="68">
        <v>0</v>
      </c>
    </row>
    <row r="1278" spans="1:24" s="92" customFormat="1" ht="45" customHeight="1" x14ac:dyDescent="0.25">
      <c r="A1278" s="90">
        <v>1265</v>
      </c>
      <c r="B1278" s="31" t="s">
        <v>4105</v>
      </c>
      <c r="C1278" s="50">
        <v>158192</v>
      </c>
      <c r="D1278" s="44" t="s">
        <v>4258</v>
      </c>
      <c r="E1278" s="44" t="s">
        <v>4259</v>
      </c>
      <c r="F1278" s="44"/>
      <c r="G1278" s="29">
        <v>44893</v>
      </c>
      <c r="H1278" s="29">
        <v>45291</v>
      </c>
      <c r="I1278" s="30">
        <v>83.765985999999998</v>
      </c>
      <c r="J1278" s="31"/>
      <c r="K1278" s="31" t="s">
        <v>331</v>
      </c>
      <c r="L1278" s="31" t="s">
        <v>331</v>
      </c>
      <c r="M1278" s="31" t="s">
        <v>27</v>
      </c>
      <c r="N1278" s="32" t="s">
        <v>4015</v>
      </c>
      <c r="O1278" s="66">
        <v>650451.22</v>
      </c>
      <c r="P1278" s="66">
        <v>126058.73</v>
      </c>
      <c r="Q1278" s="65">
        <v>40868.94</v>
      </c>
      <c r="R1278" s="66"/>
      <c r="S1278" s="65">
        <v>20230</v>
      </c>
      <c r="T1278" s="65">
        <f>SUM(O1278:S1278)</f>
        <v>837608.8899999999</v>
      </c>
      <c r="U1278" s="67" t="s">
        <v>38</v>
      </c>
      <c r="V1278" s="67"/>
      <c r="W1278" s="66">
        <v>0</v>
      </c>
      <c r="X1278" s="68">
        <v>0</v>
      </c>
    </row>
    <row r="1279" spans="1:24" s="92" customFormat="1" ht="45" customHeight="1" x14ac:dyDescent="0.25">
      <c r="A1279" s="90">
        <v>1266</v>
      </c>
      <c r="B1279" s="31" t="s">
        <v>4105</v>
      </c>
      <c r="C1279" s="50">
        <v>158160</v>
      </c>
      <c r="D1279" s="44" t="s">
        <v>4260</v>
      </c>
      <c r="E1279" s="44" t="s">
        <v>4261</v>
      </c>
      <c r="F1279" s="44"/>
      <c r="G1279" s="29">
        <v>44893</v>
      </c>
      <c r="H1279" s="29">
        <v>45291</v>
      </c>
      <c r="I1279" s="30">
        <v>83.765985999999998</v>
      </c>
      <c r="J1279" s="31"/>
      <c r="K1279" s="31" t="s">
        <v>578</v>
      </c>
      <c r="L1279" s="31" t="s">
        <v>4262</v>
      </c>
      <c r="M1279" s="31" t="s">
        <v>27</v>
      </c>
      <c r="N1279" s="32" t="s">
        <v>4015</v>
      </c>
      <c r="O1279" s="66">
        <v>636301.06999999995</v>
      </c>
      <c r="P1279" s="66">
        <v>123316.41</v>
      </c>
      <c r="Q1279" s="65">
        <v>39979.870000000003</v>
      </c>
      <c r="R1279" s="66"/>
      <c r="S1279" s="65">
        <v>45403.83</v>
      </c>
      <c r="T1279" s="65">
        <f t="shared" ref="T1279:T1283" si="33">SUM(O1279:S1279)</f>
        <v>845001.17999999993</v>
      </c>
      <c r="U1279" s="67" t="s">
        <v>38</v>
      </c>
      <c r="V1279" s="67"/>
      <c r="W1279" s="66">
        <v>0</v>
      </c>
      <c r="X1279" s="68">
        <v>0</v>
      </c>
    </row>
    <row r="1280" spans="1:24" s="92" customFormat="1" ht="45" customHeight="1" x14ac:dyDescent="0.25">
      <c r="A1280" s="90">
        <v>1267</v>
      </c>
      <c r="B1280" s="31" t="s">
        <v>4105</v>
      </c>
      <c r="C1280" s="50">
        <v>158168</v>
      </c>
      <c r="D1280" s="44" t="s">
        <v>4263</v>
      </c>
      <c r="E1280" s="44" t="s">
        <v>4264</v>
      </c>
      <c r="F1280" s="44"/>
      <c r="G1280" s="29">
        <v>44893</v>
      </c>
      <c r="H1280" s="29">
        <v>45291</v>
      </c>
      <c r="I1280" s="30">
        <v>83.765985999999998</v>
      </c>
      <c r="J1280" s="31"/>
      <c r="K1280" s="31" t="s">
        <v>467</v>
      </c>
      <c r="L1280" s="31" t="s">
        <v>467</v>
      </c>
      <c r="M1280" s="31" t="s">
        <v>27</v>
      </c>
      <c r="N1280" s="32" t="s">
        <v>4015</v>
      </c>
      <c r="O1280" s="66">
        <v>813301.4</v>
      </c>
      <c r="P1280" s="66">
        <v>157619.42000000001</v>
      </c>
      <c r="Q1280" s="65">
        <v>51101.1</v>
      </c>
      <c r="R1280" s="66"/>
      <c r="S1280" s="65">
        <v>20585</v>
      </c>
      <c r="T1280" s="65">
        <f t="shared" si="33"/>
        <v>1042606.92</v>
      </c>
      <c r="U1280" s="67" t="s">
        <v>38</v>
      </c>
      <c r="V1280" s="67"/>
      <c r="W1280" s="66">
        <v>0</v>
      </c>
      <c r="X1280" s="68">
        <v>0</v>
      </c>
    </row>
    <row r="1281" spans="1:24" s="92" customFormat="1" ht="45" customHeight="1" x14ac:dyDescent="0.25">
      <c r="A1281" s="90">
        <v>1268</v>
      </c>
      <c r="B1281" s="31" t="s">
        <v>4105</v>
      </c>
      <c r="C1281" s="50">
        <v>158275</v>
      </c>
      <c r="D1281" s="44" t="s">
        <v>4265</v>
      </c>
      <c r="E1281" s="44" t="s">
        <v>4266</v>
      </c>
      <c r="F1281" s="44"/>
      <c r="G1281" s="29">
        <v>44893</v>
      </c>
      <c r="H1281" s="29">
        <v>45291</v>
      </c>
      <c r="I1281" s="30">
        <v>83.765985999999998</v>
      </c>
      <c r="J1281" s="31"/>
      <c r="K1281" s="31" t="s">
        <v>828</v>
      </c>
      <c r="L1281" s="31" t="s">
        <v>2381</v>
      </c>
      <c r="M1281" s="31" t="s">
        <v>27</v>
      </c>
      <c r="N1281" s="32" t="s">
        <v>4015</v>
      </c>
      <c r="O1281" s="66">
        <v>825377.14</v>
      </c>
      <c r="P1281" s="66">
        <v>159959.73000000001</v>
      </c>
      <c r="Q1281" s="65">
        <v>51859.839999999997</v>
      </c>
      <c r="R1281" s="66"/>
      <c r="S1281" s="65">
        <v>240415.89000000013</v>
      </c>
      <c r="T1281" s="65">
        <f t="shared" si="33"/>
        <v>1277612.6000000001</v>
      </c>
      <c r="U1281" s="67" t="s">
        <v>38</v>
      </c>
      <c r="V1281" s="67"/>
      <c r="W1281" s="66">
        <v>0</v>
      </c>
      <c r="X1281" s="68">
        <v>0</v>
      </c>
    </row>
    <row r="1282" spans="1:24" s="92" customFormat="1" ht="45" customHeight="1" x14ac:dyDescent="0.25">
      <c r="A1282" s="90">
        <v>1269</v>
      </c>
      <c r="B1282" s="31" t="s">
        <v>4016</v>
      </c>
      <c r="C1282" s="50">
        <v>158208</v>
      </c>
      <c r="D1282" s="44" t="s">
        <v>4267</v>
      </c>
      <c r="E1282" s="44" t="s">
        <v>4268</v>
      </c>
      <c r="F1282" s="44"/>
      <c r="G1282" s="29">
        <v>44900</v>
      </c>
      <c r="H1282" s="29">
        <v>45291</v>
      </c>
      <c r="I1282" s="30">
        <v>83.765985999999998</v>
      </c>
      <c r="J1282" s="31"/>
      <c r="K1282" s="31" t="s">
        <v>764</v>
      </c>
      <c r="L1282" s="31" t="s">
        <v>4269</v>
      </c>
      <c r="M1282" s="31" t="s">
        <v>27</v>
      </c>
      <c r="N1282" s="32" t="s">
        <v>4015</v>
      </c>
      <c r="O1282" s="66">
        <v>2067787.3</v>
      </c>
      <c r="P1282" s="66">
        <v>400741.27</v>
      </c>
      <c r="Q1282" s="65">
        <v>822842.85</v>
      </c>
      <c r="R1282" s="66"/>
      <c r="S1282" s="65">
        <v>688430.5700000003</v>
      </c>
      <c r="T1282" s="65">
        <f t="shared" si="33"/>
        <v>3979801.9900000007</v>
      </c>
      <c r="U1282" s="67" t="s">
        <v>38</v>
      </c>
      <c r="V1282" s="67"/>
      <c r="W1282" s="66">
        <v>0</v>
      </c>
      <c r="X1282" s="68">
        <v>0</v>
      </c>
    </row>
    <row r="1283" spans="1:24" s="92" customFormat="1" ht="45" customHeight="1" x14ac:dyDescent="0.25">
      <c r="A1283" s="90">
        <v>1270</v>
      </c>
      <c r="B1283" s="31" t="s">
        <v>4016</v>
      </c>
      <c r="C1283" s="50">
        <v>158209</v>
      </c>
      <c r="D1283" s="44" t="s">
        <v>4270</v>
      </c>
      <c r="E1283" s="44" t="s">
        <v>4271</v>
      </c>
      <c r="F1283" s="44"/>
      <c r="G1283" s="29">
        <v>44900</v>
      </c>
      <c r="H1283" s="29">
        <v>45291</v>
      </c>
      <c r="I1283" s="30">
        <v>83.765985999999998</v>
      </c>
      <c r="J1283" s="31"/>
      <c r="K1283" s="31" t="s">
        <v>483</v>
      </c>
      <c r="L1283" s="31" t="s">
        <v>3722</v>
      </c>
      <c r="M1283" s="31" t="s">
        <v>27</v>
      </c>
      <c r="N1283" s="32" t="s">
        <v>4015</v>
      </c>
      <c r="O1283" s="66">
        <v>2070736.7553554506</v>
      </c>
      <c r="P1283" s="66">
        <v>401312.88464454963</v>
      </c>
      <c r="Q1283" s="65">
        <v>824016.55</v>
      </c>
      <c r="R1283" s="66"/>
      <c r="S1283" s="65">
        <v>700687.85</v>
      </c>
      <c r="T1283" s="65">
        <f t="shared" si="33"/>
        <v>3996754.0400000005</v>
      </c>
      <c r="U1283" s="67" t="s">
        <v>38</v>
      </c>
      <c r="V1283" s="67"/>
      <c r="W1283" s="66">
        <v>0</v>
      </c>
      <c r="X1283" s="68">
        <v>0</v>
      </c>
    </row>
    <row r="1284" spans="1:24" s="92" customFormat="1" ht="45" customHeight="1" x14ac:dyDescent="0.25">
      <c r="A1284" s="90">
        <v>1271</v>
      </c>
      <c r="B1284" s="31" t="s">
        <v>4016</v>
      </c>
      <c r="C1284" s="50">
        <v>158226</v>
      </c>
      <c r="D1284" s="44" t="s">
        <v>4272</v>
      </c>
      <c r="E1284" s="44" t="s">
        <v>4273</v>
      </c>
      <c r="F1284" s="44"/>
      <c r="G1284" s="29">
        <v>44900</v>
      </c>
      <c r="H1284" s="29">
        <v>45291</v>
      </c>
      <c r="I1284" s="30">
        <v>83.765985999999998</v>
      </c>
      <c r="J1284" s="31"/>
      <c r="K1284" s="31" t="s">
        <v>651</v>
      </c>
      <c r="L1284" s="31" t="s">
        <v>674</v>
      </c>
      <c r="M1284" s="31" t="s">
        <v>27</v>
      </c>
      <c r="N1284" s="32" t="s">
        <v>4015</v>
      </c>
      <c r="O1284" s="66">
        <v>1711739.9728592003</v>
      </c>
      <c r="P1284" s="66">
        <v>331738.5971407998</v>
      </c>
      <c r="Q1284" s="65">
        <v>681159.52</v>
      </c>
      <c r="R1284" s="66"/>
      <c r="S1284" s="65">
        <v>5000</v>
      </c>
      <c r="T1284" s="65">
        <f t="shared" ref="T1284" si="34">SUM(O1284:S1284)</f>
        <v>2729638.09</v>
      </c>
      <c r="U1284" s="67" t="s">
        <v>38</v>
      </c>
      <c r="V1284" s="67"/>
      <c r="W1284" s="66">
        <v>0</v>
      </c>
      <c r="X1284" s="68">
        <v>0</v>
      </c>
    </row>
    <row r="1285" spans="1:24" s="92" customFormat="1" ht="45" customHeight="1" x14ac:dyDescent="0.25">
      <c r="A1285" s="90">
        <v>1272</v>
      </c>
      <c r="B1285" s="31" t="s">
        <v>4016</v>
      </c>
      <c r="C1285" s="50">
        <v>158241</v>
      </c>
      <c r="D1285" s="44" t="s">
        <v>4274</v>
      </c>
      <c r="E1285" s="44" t="s">
        <v>4277</v>
      </c>
      <c r="F1285" s="44"/>
      <c r="G1285" s="29">
        <v>44904</v>
      </c>
      <c r="H1285" s="29">
        <v>45291</v>
      </c>
      <c r="I1285" s="30">
        <v>83.765985999999998</v>
      </c>
      <c r="J1285" s="31"/>
      <c r="K1285" s="31" t="s">
        <v>796</v>
      </c>
      <c r="L1285" s="31" t="s">
        <v>4280</v>
      </c>
      <c r="M1285" s="31" t="s">
        <v>27</v>
      </c>
      <c r="N1285" s="32" t="s">
        <v>4015</v>
      </c>
      <c r="O1285" s="66">
        <v>484074.49422492739</v>
      </c>
      <c r="P1285" s="66">
        <v>93814.595775072594</v>
      </c>
      <c r="Q1285" s="65">
        <v>192629.7</v>
      </c>
      <c r="R1285" s="66"/>
      <c r="S1285" s="65">
        <v>195762.52000000002</v>
      </c>
      <c r="T1285" s="65">
        <f t="shared" ref="T1285:T1287" si="35">SUM(O1285:S1285)</f>
        <v>966281.31</v>
      </c>
      <c r="U1285" s="67" t="s">
        <v>38</v>
      </c>
      <c r="V1285" s="67"/>
      <c r="W1285" s="66">
        <v>0</v>
      </c>
      <c r="X1285" s="68">
        <v>0</v>
      </c>
    </row>
    <row r="1286" spans="1:24" s="92" customFormat="1" ht="45" customHeight="1" x14ac:dyDescent="0.25">
      <c r="A1286" s="90">
        <v>1273</v>
      </c>
      <c r="B1286" s="31" t="s">
        <v>4016</v>
      </c>
      <c r="C1286" s="50">
        <v>158314</v>
      </c>
      <c r="D1286" s="44" t="s">
        <v>4275</v>
      </c>
      <c r="E1286" s="44" t="s">
        <v>4278</v>
      </c>
      <c r="F1286" s="44"/>
      <c r="G1286" s="29">
        <v>44904</v>
      </c>
      <c r="H1286" s="29">
        <v>45291</v>
      </c>
      <c r="I1286" s="30">
        <v>83.765985999999998</v>
      </c>
      <c r="J1286" s="31"/>
      <c r="K1286" s="31" t="s">
        <v>354</v>
      </c>
      <c r="L1286" s="31" t="s">
        <v>4281</v>
      </c>
      <c r="M1286" s="31" t="s">
        <v>27</v>
      </c>
      <c r="N1286" s="32" t="s">
        <v>4015</v>
      </c>
      <c r="O1286" s="66">
        <v>2070737.06</v>
      </c>
      <c r="P1286" s="66">
        <v>401312.94</v>
      </c>
      <c r="Q1286" s="65">
        <v>897275.03</v>
      </c>
      <c r="R1286" s="66"/>
      <c r="S1286" s="65">
        <v>368904.95000000019</v>
      </c>
      <c r="T1286" s="65">
        <f t="shared" si="35"/>
        <v>3738229.9800000004</v>
      </c>
      <c r="U1286" s="67" t="s">
        <v>38</v>
      </c>
      <c r="V1286" s="67"/>
      <c r="W1286" s="66">
        <v>0</v>
      </c>
      <c r="X1286" s="68">
        <v>0</v>
      </c>
    </row>
    <row r="1287" spans="1:24" s="92" customFormat="1" ht="45" customHeight="1" x14ac:dyDescent="0.25">
      <c r="A1287" s="90">
        <v>1274</v>
      </c>
      <c r="B1287" s="31" t="s">
        <v>4016</v>
      </c>
      <c r="C1287" s="50">
        <v>158375</v>
      </c>
      <c r="D1287" s="44" t="s">
        <v>4276</v>
      </c>
      <c r="E1287" s="44" t="s">
        <v>4279</v>
      </c>
      <c r="F1287" s="44"/>
      <c r="G1287" s="29">
        <v>44904</v>
      </c>
      <c r="H1287" s="29">
        <v>45291</v>
      </c>
      <c r="I1287" s="30">
        <v>83.765985999999998</v>
      </c>
      <c r="J1287" s="31"/>
      <c r="K1287" s="31" t="s">
        <v>1168</v>
      </c>
      <c r="L1287" s="31" t="s">
        <v>4136</v>
      </c>
      <c r="M1287" s="31" t="s">
        <v>27</v>
      </c>
      <c r="N1287" s="32" t="s">
        <v>4015</v>
      </c>
      <c r="O1287" s="66">
        <v>810283.25</v>
      </c>
      <c r="P1287" s="66">
        <v>157034.5</v>
      </c>
      <c r="Q1287" s="65">
        <v>322439.25</v>
      </c>
      <c r="R1287" s="66"/>
      <c r="S1287" s="65">
        <v>351082.83000000007</v>
      </c>
      <c r="T1287" s="65">
        <f t="shared" si="35"/>
        <v>1640839.83</v>
      </c>
      <c r="U1287" s="67" t="s">
        <v>38</v>
      </c>
      <c r="V1287" s="67"/>
      <c r="W1287" s="66">
        <v>0</v>
      </c>
      <c r="X1287" s="68">
        <v>0</v>
      </c>
    </row>
    <row r="1288" spans="1:24" s="92" customFormat="1" ht="45" customHeight="1" x14ac:dyDescent="0.25">
      <c r="A1288" s="90">
        <v>1275</v>
      </c>
      <c r="B1288" s="31" t="s">
        <v>4016</v>
      </c>
      <c r="C1288" s="50">
        <v>158113</v>
      </c>
      <c r="D1288" s="44" t="s">
        <v>4282</v>
      </c>
      <c r="E1288" s="44" t="s">
        <v>4283</v>
      </c>
      <c r="F1288" s="44"/>
      <c r="G1288" s="29">
        <v>44904</v>
      </c>
      <c r="H1288" s="29">
        <v>45291</v>
      </c>
      <c r="I1288" s="30">
        <v>83.765985999999998</v>
      </c>
      <c r="J1288" s="31"/>
      <c r="K1288" s="31" t="s">
        <v>569</v>
      </c>
      <c r="L1288" s="31" t="s">
        <v>4284</v>
      </c>
      <c r="M1288" s="31" t="s">
        <v>27</v>
      </c>
      <c r="N1288" s="32" t="s">
        <v>4015</v>
      </c>
      <c r="O1288" s="66">
        <v>2002692.6397358184</v>
      </c>
      <c r="P1288" s="66">
        <v>388125.80026418157</v>
      </c>
      <c r="Q1288" s="65">
        <v>796939.48</v>
      </c>
      <c r="R1288" s="66"/>
      <c r="S1288" s="65">
        <v>820445.80000000028</v>
      </c>
      <c r="T1288" s="65">
        <f t="shared" ref="T1288:T1294" si="36">SUM(O1288:S1288)</f>
        <v>4008203.72</v>
      </c>
      <c r="U1288" s="67" t="s">
        <v>38</v>
      </c>
      <c r="V1288" s="67"/>
      <c r="W1288" s="66">
        <v>0</v>
      </c>
      <c r="X1288" s="68">
        <v>0</v>
      </c>
    </row>
    <row r="1289" spans="1:24" s="92" customFormat="1" ht="45" customHeight="1" x14ac:dyDescent="0.25">
      <c r="A1289" s="90">
        <v>1276</v>
      </c>
      <c r="B1289" s="31" t="s">
        <v>4016</v>
      </c>
      <c r="C1289" s="50">
        <v>158058</v>
      </c>
      <c r="D1289" s="44" t="s">
        <v>4285</v>
      </c>
      <c r="E1289" s="44" t="s">
        <v>4286</v>
      </c>
      <c r="F1289" s="44"/>
      <c r="G1289" s="29">
        <v>44904</v>
      </c>
      <c r="H1289" s="29">
        <v>45291</v>
      </c>
      <c r="I1289" s="30">
        <v>83.765985999999998</v>
      </c>
      <c r="J1289" s="31"/>
      <c r="K1289" s="31" t="s">
        <v>4245</v>
      </c>
      <c r="L1289" s="31" t="s">
        <v>4289</v>
      </c>
      <c r="M1289" s="31" t="s">
        <v>27</v>
      </c>
      <c r="N1289" s="32" t="s">
        <v>4015</v>
      </c>
      <c r="O1289" s="66">
        <v>1853185.4326032985</v>
      </c>
      <c r="P1289" s="66">
        <v>359151.00739670155</v>
      </c>
      <c r="Q1289" s="65">
        <v>737445.48</v>
      </c>
      <c r="R1289" s="66"/>
      <c r="S1289" s="65">
        <v>578308.56000000006</v>
      </c>
      <c r="T1289" s="65">
        <f t="shared" si="36"/>
        <v>3528090.48</v>
      </c>
      <c r="U1289" s="67" t="s">
        <v>38</v>
      </c>
      <c r="V1289" s="67"/>
      <c r="W1289" s="66">
        <v>0</v>
      </c>
      <c r="X1289" s="68">
        <v>0</v>
      </c>
    </row>
    <row r="1290" spans="1:24" s="92" customFormat="1" ht="45" customHeight="1" x14ac:dyDescent="0.25">
      <c r="A1290" s="90">
        <v>1277</v>
      </c>
      <c r="B1290" s="31" t="s">
        <v>4016</v>
      </c>
      <c r="C1290" s="50">
        <v>158322</v>
      </c>
      <c r="D1290" s="44" t="s">
        <v>4287</v>
      </c>
      <c r="E1290" s="44" t="s">
        <v>4288</v>
      </c>
      <c r="F1290" s="44"/>
      <c r="G1290" s="29">
        <v>44904</v>
      </c>
      <c r="H1290" s="29">
        <v>45291</v>
      </c>
      <c r="I1290" s="30">
        <v>83.765985999999998</v>
      </c>
      <c r="J1290" s="31"/>
      <c r="K1290" s="31" t="s">
        <v>819</v>
      </c>
      <c r="L1290" s="31" t="s">
        <v>4290</v>
      </c>
      <c r="M1290" s="31" t="s">
        <v>27</v>
      </c>
      <c r="N1290" s="32" t="s">
        <v>4015</v>
      </c>
      <c r="O1290" s="66">
        <v>2066663.1</v>
      </c>
      <c r="P1290" s="66">
        <v>400523.4</v>
      </c>
      <c r="Q1290" s="65">
        <v>822395.5</v>
      </c>
      <c r="R1290" s="66"/>
      <c r="S1290" s="65">
        <v>644655.58000000007</v>
      </c>
      <c r="T1290" s="65">
        <f t="shared" si="36"/>
        <v>3934237.58</v>
      </c>
      <c r="U1290" s="67" t="s">
        <v>38</v>
      </c>
      <c r="V1290" s="67"/>
      <c r="W1290" s="66">
        <v>0</v>
      </c>
      <c r="X1290" s="68">
        <v>0</v>
      </c>
    </row>
    <row r="1291" spans="1:24" s="92" customFormat="1" ht="45" customHeight="1" x14ac:dyDescent="0.25">
      <c r="A1291" s="90">
        <v>1278</v>
      </c>
      <c r="B1291" s="31" t="s">
        <v>4016</v>
      </c>
      <c r="C1291" s="50">
        <v>158480</v>
      </c>
      <c r="D1291" s="44" t="s">
        <v>4291</v>
      </c>
      <c r="E1291" s="44" t="s">
        <v>4292</v>
      </c>
      <c r="F1291" s="44"/>
      <c r="G1291" s="29">
        <v>44904</v>
      </c>
      <c r="H1291" s="29">
        <v>45291</v>
      </c>
      <c r="I1291" s="30">
        <v>83.765985999999998</v>
      </c>
      <c r="J1291" s="31"/>
      <c r="K1291" s="31" t="s">
        <v>759</v>
      </c>
      <c r="L1291" s="31" t="s">
        <v>3264</v>
      </c>
      <c r="M1291" s="31" t="s">
        <v>27</v>
      </c>
      <c r="N1291" s="32" t="s">
        <v>4015</v>
      </c>
      <c r="O1291" s="66">
        <v>284889.86071850883</v>
      </c>
      <c r="P1291" s="66">
        <v>55212.219281491198</v>
      </c>
      <c r="Q1291" s="65">
        <v>113367.36</v>
      </c>
      <c r="R1291" s="66"/>
      <c r="S1291" s="65">
        <v>267941.64999999997</v>
      </c>
      <c r="T1291" s="65">
        <f t="shared" si="36"/>
        <v>721411.09</v>
      </c>
      <c r="U1291" s="67" t="s">
        <v>38</v>
      </c>
      <c r="V1291" s="67"/>
      <c r="W1291" s="66">
        <v>0</v>
      </c>
      <c r="X1291" s="68">
        <v>0</v>
      </c>
    </row>
    <row r="1292" spans="1:24" s="92" customFormat="1" ht="45" customHeight="1" x14ac:dyDescent="0.25">
      <c r="A1292" s="90">
        <v>1279</v>
      </c>
      <c r="B1292" s="31" t="s">
        <v>4016</v>
      </c>
      <c r="C1292" s="50">
        <v>159481</v>
      </c>
      <c r="D1292" s="44" t="s">
        <v>4293</v>
      </c>
      <c r="E1292" s="44" t="s">
        <v>4294</v>
      </c>
      <c r="F1292" s="44"/>
      <c r="G1292" s="29">
        <v>44904</v>
      </c>
      <c r="H1292" s="29">
        <v>45291</v>
      </c>
      <c r="I1292" s="30">
        <v>83.765985999999998</v>
      </c>
      <c r="J1292" s="31"/>
      <c r="K1292" s="31" t="s">
        <v>354</v>
      </c>
      <c r="L1292" s="31" t="s">
        <v>4295</v>
      </c>
      <c r="M1292" s="31" t="s">
        <v>27</v>
      </c>
      <c r="N1292" s="32" t="s">
        <v>4015</v>
      </c>
      <c r="O1292" s="66">
        <v>1726994.9567634</v>
      </c>
      <c r="P1292" s="66">
        <v>334695.0432366</v>
      </c>
      <c r="Q1292" s="65">
        <v>687230</v>
      </c>
      <c r="R1292" s="66"/>
      <c r="S1292" s="65">
        <v>540204.29999999981</v>
      </c>
      <c r="T1292" s="65">
        <f t="shared" si="36"/>
        <v>3289124.3</v>
      </c>
      <c r="U1292" s="67" t="s">
        <v>38</v>
      </c>
      <c r="V1292" s="67"/>
      <c r="W1292" s="66">
        <v>0</v>
      </c>
      <c r="X1292" s="68">
        <v>0</v>
      </c>
    </row>
    <row r="1293" spans="1:24" s="92" customFormat="1" ht="45" customHeight="1" x14ac:dyDescent="0.25">
      <c r="A1293" s="90">
        <v>1280</v>
      </c>
      <c r="B1293" s="31" t="s">
        <v>4016</v>
      </c>
      <c r="C1293" s="50">
        <v>158400</v>
      </c>
      <c r="D1293" s="44" t="s">
        <v>4296</v>
      </c>
      <c r="E1293" s="44" t="s">
        <v>4297</v>
      </c>
      <c r="F1293" s="44"/>
      <c r="G1293" s="29">
        <v>44904</v>
      </c>
      <c r="H1293" s="29">
        <v>45291</v>
      </c>
      <c r="I1293" s="30">
        <v>83.765985999999998</v>
      </c>
      <c r="J1293" s="31"/>
      <c r="K1293" s="31" t="s">
        <v>4075</v>
      </c>
      <c r="L1293" s="31" t="s">
        <v>4075</v>
      </c>
      <c r="M1293" s="31" t="s">
        <v>27</v>
      </c>
      <c r="N1293" s="32" t="s">
        <v>4015</v>
      </c>
      <c r="O1293" s="66">
        <v>1927928.67</v>
      </c>
      <c r="P1293" s="66">
        <v>373636.4</v>
      </c>
      <c r="Q1293" s="65">
        <v>767188.36</v>
      </c>
      <c r="R1293" s="66"/>
      <c r="S1293" s="65">
        <v>736131.66999999993</v>
      </c>
      <c r="T1293" s="65">
        <f t="shared" si="36"/>
        <v>3804885.0999999996</v>
      </c>
      <c r="U1293" s="67" t="s">
        <v>38</v>
      </c>
      <c r="V1293" s="67"/>
      <c r="W1293" s="66">
        <v>0</v>
      </c>
      <c r="X1293" s="68">
        <v>0</v>
      </c>
    </row>
    <row r="1294" spans="1:24" s="92" customFormat="1" ht="45" customHeight="1" x14ac:dyDescent="0.25">
      <c r="A1294" s="90">
        <v>1281</v>
      </c>
      <c r="B1294" s="31" t="s">
        <v>4016</v>
      </c>
      <c r="C1294" s="50">
        <v>158333</v>
      </c>
      <c r="D1294" s="44" t="s">
        <v>4298</v>
      </c>
      <c r="E1294" s="44" t="s">
        <v>4299</v>
      </c>
      <c r="F1294" s="44"/>
      <c r="G1294" s="29">
        <v>44904</v>
      </c>
      <c r="H1294" s="29">
        <v>45291</v>
      </c>
      <c r="I1294" s="30">
        <v>83.765985999999998</v>
      </c>
      <c r="J1294" s="31"/>
      <c r="K1294" s="31" t="s">
        <v>4075</v>
      </c>
      <c r="L1294" s="31" t="s">
        <v>4300</v>
      </c>
      <c r="M1294" s="31" t="s">
        <v>27</v>
      </c>
      <c r="N1294" s="32" t="s">
        <v>4015</v>
      </c>
      <c r="O1294" s="66">
        <v>2070685.29</v>
      </c>
      <c r="P1294" s="66">
        <v>401302.91</v>
      </c>
      <c r="Q1294" s="65">
        <v>823996.07</v>
      </c>
      <c r="R1294" s="66"/>
      <c r="S1294" s="65">
        <v>844133.20000000019</v>
      </c>
      <c r="T1294" s="65">
        <f t="shared" si="36"/>
        <v>4140117.47</v>
      </c>
      <c r="U1294" s="67" t="s">
        <v>38</v>
      </c>
      <c r="V1294" s="67"/>
      <c r="W1294" s="66">
        <v>0</v>
      </c>
      <c r="X1294" s="68">
        <v>0</v>
      </c>
    </row>
    <row r="1295" spans="1:24" s="92" customFormat="1" ht="45" customHeight="1" x14ac:dyDescent="0.25">
      <c r="A1295" s="90">
        <v>1282</v>
      </c>
      <c r="B1295" s="31" t="s">
        <v>4016</v>
      </c>
      <c r="C1295" s="50">
        <v>158279</v>
      </c>
      <c r="D1295" s="44" t="s">
        <v>4301</v>
      </c>
      <c r="E1295" s="44" t="s">
        <v>4302</v>
      </c>
      <c r="F1295" s="44"/>
      <c r="G1295" s="29">
        <v>44904</v>
      </c>
      <c r="H1295" s="29">
        <v>45291</v>
      </c>
      <c r="I1295" s="30">
        <v>83.765985999999998</v>
      </c>
      <c r="J1295" s="31"/>
      <c r="K1295" s="31" t="s">
        <v>592</v>
      </c>
      <c r="L1295" s="31" t="s">
        <v>4303</v>
      </c>
      <c r="M1295" s="31" t="s">
        <v>27</v>
      </c>
      <c r="N1295" s="32" t="s">
        <v>4015</v>
      </c>
      <c r="O1295" s="66">
        <v>538514.96345856786</v>
      </c>
      <c r="P1295" s="66">
        <v>104365.2665414322</v>
      </c>
      <c r="Q1295" s="65">
        <v>214293.41</v>
      </c>
      <c r="R1295" s="66"/>
      <c r="S1295" s="65">
        <v>33821.280000000028</v>
      </c>
      <c r="T1295" s="65">
        <f t="shared" ref="T1295" si="37">SUM(O1295:S1295)</f>
        <v>890994.92000000016</v>
      </c>
      <c r="U1295" s="67" t="s">
        <v>38</v>
      </c>
      <c r="V1295" s="67"/>
      <c r="W1295" s="66">
        <v>0</v>
      </c>
      <c r="X1295" s="68">
        <v>0</v>
      </c>
    </row>
    <row r="1296" spans="1:24" s="92" customFormat="1" ht="45" customHeight="1" x14ac:dyDescent="0.25">
      <c r="A1296" s="90">
        <v>1283</v>
      </c>
      <c r="B1296" s="31" t="s">
        <v>4016</v>
      </c>
      <c r="C1296" s="50">
        <v>158280</v>
      </c>
      <c r="D1296" s="44" t="s">
        <v>4304</v>
      </c>
      <c r="E1296" s="44" t="s">
        <v>4305</v>
      </c>
      <c r="F1296" s="44"/>
      <c r="G1296" s="29">
        <v>44907</v>
      </c>
      <c r="H1296" s="29">
        <v>45291</v>
      </c>
      <c r="I1296" s="30">
        <v>83.765985999999998</v>
      </c>
      <c r="J1296" s="31"/>
      <c r="K1296" s="31" t="s">
        <v>354</v>
      </c>
      <c r="L1296" s="31" t="s">
        <v>4310</v>
      </c>
      <c r="M1296" s="31" t="s">
        <v>27</v>
      </c>
      <c r="N1296" s="32" t="s">
        <v>4015</v>
      </c>
      <c r="O1296" s="66">
        <v>980515.72115677467</v>
      </c>
      <c r="P1296" s="66">
        <v>190025.8888432254</v>
      </c>
      <c r="Q1296" s="65">
        <v>390180.54</v>
      </c>
      <c r="R1296" s="66"/>
      <c r="S1296" s="65">
        <v>18815.270000000019</v>
      </c>
      <c r="T1296" s="65">
        <f t="shared" ref="T1296:T1316" si="38">SUM(O1296:S1296)</f>
        <v>1579537.4200000002</v>
      </c>
      <c r="U1296" s="67" t="s">
        <v>38</v>
      </c>
      <c r="V1296" s="67"/>
      <c r="W1296" s="66">
        <v>0</v>
      </c>
      <c r="X1296" s="68">
        <v>0</v>
      </c>
    </row>
    <row r="1297" spans="1:24" s="92" customFormat="1" ht="45" customHeight="1" x14ac:dyDescent="0.25">
      <c r="A1297" s="90">
        <v>1284</v>
      </c>
      <c r="B1297" s="31" t="s">
        <v>4016</v>
      </c>
      <c r="C1297" s="50">
        <v>160572</v>
      </c>
      <c r="D1297" s="44" t="s">
        <v>4306</v>
      </c>
      <c r="E1297" s="44" t="s">
        <v>4307</v>
      </c>
      <c r="F1297" s="44"/>
      <c r="G1297" s="29">
        <v>44907</v>
      </c>
      <c r="H1297" s="29">
        <v>45291</v>
      </c>
      <c r="I1297" s="30">
        <v>83.765985999999998</v>
      </c>
      <c r="J1297" s="31"/>
      <c r="K1297" s="31" t="s">
        <v>578</v>
      </c>
      <c r="L1297" s="31" t="s">
        <v>4312</v>
      </c>
      <c r="M1297" s="31" t="s">
        <v>27</v>
      </c>
      <c r="N1297" s="32" t="s">
        <v>4015</v>
      </c>
      <c r="O1297" s="66">
        <v>679135.86</v>
      </c>
      <c r="P1297" s="66">
        <v>131617.87</v>
      </c>
      <c r="Q1297" s="65">
        <v>270251.24</v>
      </c>
      <c r="R1297" s="66"/>
      <c r="S1297" s="65">
        <v>296070.93999999994</v>
      </c>
      <c r="T1297" s="65">
        <f t="shared" si="38"/>
        <v>1377075.91</v>
      </c>
      <c r="U1297" s="67" t="s">
        <v>38</v>
      </c>
      <c r="V1297" s="67"/>
      <c r="W1297" s="66">
        <v>0</v>
      </c>
      <c r="X1297" s="68">
        <v>0</v>
      </c>
    </row>
    <row r="1298" spans="1:24" s="92" customFormat="1" ht="45" customHeight="1" x14ac:dyDescent="0.25">
      <c r="A1298" s="90">
        <v>1285</v>
      </c>
      <c r="B1298" s="31" t="s">
        <v>4016</v>
      </c>
      <c r="C1298" s="50">
        <v>158315</v>
      </c>
      <c r="D1298" s="44" t="s">
        <v>4308</v>
      </c>
      <c r="E1298" s="44" t="s">
        <v>4309</v>
      </c>
      <c r="F1298" s="44"/>
      <c r="G1298" s="29">
        <v>44907</v>
      </c>
      <c r="H1298" s="29">
        <v>45291</v>
      </c>
      <c r="I1298" s="30">
        <v>83.765985999999998</v>
      </c>
      <c r="J1298" s="31"/>
      <c r="K1298" s="31" t="s">
        <v>651</v>
      </c>
      <c r="L1298" s="31" t="s">
        <v>4311</v>
      </c>
      <c r="M1298" s="31" t="s">
        <v>27</v>
      </c>
      <c r="N1298" s="32" t="s">
        <v>4015</v>
      </c>
      <c r="O1298" s="66">
        <v>1397530.63</v>
      </c>
      <c r="P1298" s="66">
        <v>270844.2</v>
      </c>
      <c r="Q1298" s="65">
        <v>715017.78</v>
      </c>
      <c r="R1298" s="66"/>
      <c r="S1298" s="65">
        <v>592271.87000000011</v>
      </c>
      <c r="T1298" s="65">
        <f t="shared" si="38"/>
        <v>2975664.48</v>
      </c>
      <c r="U1298" s="67" t="s">
        <v>38</v>
      </c>
      <c r="V1298" s="67"/>
      <c r="W1298" s="66">
        <v>0</v>
      </c>
      <c r="X1298" s="68">
        <v>0</v>
      </c>
    </row>
    <row r="1299" spans="1:24" s="92" customFormat="1" ht="45" customHeight="1" x14ac:dyDescent="0.25">
      <c r="A1299" s="90">
        <v>1286</v>
      </c>
      <c r="B1299" s="31" t="s">
        <v>4016</v>
      </c>
      <c r="C1299" s="50">
        <v>158240</v>
      </c>
      <c r="D1299" s="44" t="s">
        <v>4313</v>
      </c>
      <c r="E1299" s="44" t="s">
        <v>4314</v>
      </c>
      <c r="F1299" s="44"/>
      <c r="G1299" s="29">
        <v>44907</v>
      </c>
      <c r="H1299" s="29">
        <v>45291</v>
      </c>
      <c r="I1299" s="30">
        <v>83.765985999999998</v>
      </c>
      <c r="J1299" s="31"/>
      <c r="K1299" s="31" t="s">
        <v>4071</v>
      </c>
      <c r="L1299" s="31" t="s">
        <v>4315</v>
      </c>
      <c r="M1299" s="31" t="s">
        <v>27</v>
      </c>
      <c r="N1299" s="32" t="s">
        <v>4015</v>
      </c>
      <c r="O1299" s="66">
        <v>1198712.6451162258</v>
      </c>
      <c r="P1299" s="66">
        <v>232312.88488377418</v>
      </c>
      <c r="Q1299" s="65">
        <v>477008.51</v>
      </c>
      <c r="R1299" s="66"/>
      <c r="S1299" s="65">
        <v>383251.50999999978</v>
      </c>
      <c r="T1299" s="65">
        <f t="shared" si="38"/>
        <v>2291285.5499999998</v>
      </c>
      <c r="U1299" s="67" t="s">
        <v>38</v>
      </c>
      <c r="V1299" s="67"/>
      <c r="W1299" s="66">
        <v>0</v>
      </c>
      <c r="X1299" s="68">
        <v>0</v>
      </c>
    </row>
    <row r="1300" spans="1:24" s="92" customFormat="1" ht="45" customHeight="1" x14ac:dyDescent="0.25">
      <c r="A1300" s="90">
        <v>1287</v>
      </c>
      <c r="B1300" s="31" t="s">
        <v>4016</v>
      </c>
      <c r="C1300" s="50">
        <v>158018</v>
      </c>
      <c r="D1300" s="44" t="s">
        <v>4316</v>
      </c>
      <c r="E1300" s="44" t="s">
        <v>4317</v>
      </c>
      <c r="F1300" s="44"/>
      <c r="G1300" s="29">
        <v>44907</v>
      </c>
      <c r="H1300" s="29">
        <v>45291</v>
      </c>
      <c r="I1300" s="30">
        <v>83.765985999999998</v>
      </c>
      <c r="J1300" s="31"/>
      <c r="K1300" s="31" t="s">
        <v>4073</v>
      </c>
      <c r="L1300" s="31" t="s">
        <v>4320</v>
      </c>
      <c r="M1300" s="31" t="s">
        <v>27</v>
      </c>
      <c r="N1300" s="32" t="s">
        <v>4015</v>
      </c>
      <c r="O1300" s="66">
        <v>1925785.46292909</v>
      </c>
      <c r="P1300" s="66">
        <v>373221.03707090998</v>
      </c>
      <c r="Q1300" s="65">
        <v>766335.5</v>
      </c>
      <c r="R1300" s="66"/>
      <c r="S1300" s="65">
        <v>7000</v>
      </c>
      <c r="T1300" s="65">
        <f t="shared" si="38"/>
        <v>3072342</v>
      </c>
      <c r="U1300" s="67" t="s">
        <v>38</v>
      </c>
      <c r="V1300" s="67"/>
      <c r="W1300" s="66">
        <v>0</v>
      </c>
      <c r="X1300" s="68">
        <v>0</v>
      </c>
    </row>
    <row r="1301" spans="1:24" s="92" customFormat="1" ht="45" customHeight="1" x14ac:dyDescent="0.25">
      <c r="A1301" s="90">
        <v>1288</v>
      </c>
      <c r="B1301" s="31" t="s">
        <v>4016</v>
      </c>
      <c r="C1301" s="50">
        <v>158551</v>
      </c>
      <c r="D1301" s="44" t="s">
        <v>4318</v>
      </c>
      <c r="E1301" s="44" t="s">
        <v>4319</v>
      </c>
      <c r="F1301" s="44"/>
      <c r="G1301" s="29">
        <v>44907</v>
      </c>
      <c r="H1301" s="29">
        <v>45291</v>
      </c>
      <c r="I1301" s="30">
        <v>83.765985999999998</v>
      </c>
      <c r="J1301" s="31"/>
      <c r="K1301" s="31" t="s">
        <v>819</v>
      </c>
      <c r="L1301" s="31" t="s">
        <v>4321</v>
      </c>
      <c r="M1301" s="31" t="s">
        <v>27</v>
      </c>
      <c r="N1301" s="32" t="s">
        <v>4015</v>
      </c>
      <c r="O1301" s="66">
        <v>339186.07</v>
      </c>
      <c r="P1301" s="66">
        <v>65734.929999999993</v>
      </c>
      <c r="Q1301" s="65">
        <v>134973.67000000001</v>
      </c>
      <c r="R1301" s="66"/>
      <c r="S1301" s="65">
        <v>123405.32999999996</v>
      </c>
      <c r="T1301" s="65">
        <f t="shared" si="38"/>
        <v>663300</v>
      </c>
      <c r="U1301" s="67" t="s">
        <v>38</v>
      </c>
      <c r="V1301" s="67"/>
      <c r="W1301" s="66">
        <v>0</v>
      </c>
      <c r="X1301" s="68">
        <v>0</v>
      </c>
    </row>
    <row r="1302" spans="1:24" s="92" customFormat="1" ht="45" customHeight="1" x14ac:dyDescent="0.25">
      <c r="A1302" s="90">
        <v>1289</v>
      </c>
      <c r="B1302" s="31" t="s">
        <v>4016</v>
      </c>
      <c r="C1302" s="50">
        <v>158264</v>
      </c>
      <c r="D1302" s="44" t="s">
        <v>4322</v>
      </c>
      <c r="E1302" s="44" t="s">
        <v>4323</v>
      </c>
      <c r="F1302" s="44"/>
      <c r="G1302" s="29">
        <v>44907</v>
      </c>
      <c r="H1302" s="29">
        <v>45291</v>
      </c>
      <c r="I1302" s="30">
        <v>83.765985999999998</v>
      </c>
      <c r="J1302" s="31"/>
      <c r="K1302" s="31" t="s">
        <v>1175</v>
      </c>
      <c r="L1302" s="31" t="s">
        <v>3467</v>
      </c>
      <c r="M1302" s="31" t="s">
        <v>27</v>
      </c>
      <c r="N1302" s="32" t="s">
        <v>4015</v>
      </c>
      <c r="O1302" s="66">
        <v>1512824.66</v>
      </c>
      <c r="P1302" s="66">
        <v>293188.42</v>
      </c>
      <c r="Q1302" s="65">
        <v>602004.36</v>
      </c>
      <c r="R1302" s="66"/>
      <c r="S1302" s="65">
        <v>538715.02</v>
      </c>
      <c r="T1302" s="65">
        <f t="shared" si="38"/>
        <v>2946732.46</v>
      </c>
      <c r="U1302" s="67" t="s">
        <v>38</v>
      </c>
      <c r="V1302" s="67"/>
      <c r="W1302" s="66">
        <v>0</v>
      </c>
      <c r="X1302" s="68">
        <v>0</v>
      </c>
    </row>
    <row r="1303" spans="1:24" s="92" customFormat="1" ht="45" customHeight="1" x14ac:dyDescent="0.25">
      <c r="A1303" s="90">
        <v>1290</v>
      </c>
      <c r="B1303" s="31" t="s">
        <v>4016</v>
      </c>
      <c r="C1303" s="50">
        <v>158047</v>
      </c>
      <c r="D1303" s="44" t="s">
        <v>4324</v>
      </c>
      <c r="E1303" s="44" t="s">
        <v>4325</v>
      </c>
      <c r="F1303" s="44"/>
      <c r="G1303" s="29">
        <v>44907</v>
      </c>
      <c r="H1303" s="29">
        <v>45291</v>
      </c>
      <c r="I1303" s="30">
        <v>83.765985999999998</v>
      </c>
      <c r="J1303" s="31"/>
      <c r="K1303" s="31" t="s">
        <v>4071</v>
      </c>
      <c r="L1303" s="31" t="s">
        <v>4328</v>
      </c>
      <c r="M1303" s="31" t="s">
        <v>27</v>
      </c>
      <c r="N1303" s="32" t="s">
        <v>4015</v>
      </c>
      <c r="O1303" s="66">
        <v>2070418.7880491929</v>
      </c>
      <c r="P1303" s="66">
        <v>401251.26195080695</v>
      </c>
      <c r="Q1303" s="65">
        <v>830494.34</v>
      </c>
      <c r="R1303" s="66"/>
      <c r="S1303" s="65">
        <v>645261.23</v>
      </c>
      <c r="T1303" s="65">
        <f t="shared" si="38"/>
        <v>3947425.6199999996</v>
      </c>
      <c r="U1303" s="67" t="s">
        <v>38</v>
      </c>
      <c r="V1303" s="67"/>
      <c r="W1303" s="66">
        <v>0</v>
      </c>
      <c r="X1303" s="68">
        <v>0</v>
      </c>
    </row>
    <row r="1304" spans="1:24" s="92" customFormat="1" ht="45" customHeight="1" x14ac:dyDescent="0.25">
      <c r="A1304" s="90">
        <v>1291</v>
      </c>
      <c r="B1304" s="31" t="s">
        <v>4016</v>
      </c>
      <c r="C1304" s="50">
        <v>158031</v>
      </c>
      <c r="D1304" s="44" t="s">
        <v>4326</v>
      </c>
      <c r="E1304" s="44" t="s">
        <v>4327</v>
      </c>
      <c r="F1304" s="44"/>
      <c r="G1304" s="29">
        <v>44907</v>
      </c>
      <c r="H1304" s="29">
        <v>45291</v>
      </c>
      <c r="I1304" s="30">
        <v>83.765985999999998</v>
      </c>
      <c r="J1304" s="31"/>
      <c r="K1304" s="31" t="s">
        <v>4144</v>
      </c>
      <c r="L1304" s="31" t="s">
        <v>4329</v>
      </c>
      <c r="M1304" s="31" t="s">
        <v>27</v>
      </c>
      <c r="N1304" s="32" t="s">
        <v>4015</v>
      </c>
      <c r="O1304" s="66">
        <v>2066926.9</v>
      </c>
      <c r="P1304" s="66">
        <v>400574.53</v>
      </c>
      <c r="Q1304" s="65">
        <v>822500.48</v>
      </c>
      <c r="R1304" s="66"/>
      <c r="S1304" s="65">
        <v>642950.34999999963</v>
      </c>
      <c r="T1304" s="65">
        <f t="shared" si="38"/>
        <v>3932952.2599999993</v>
      </c>
      <c r="U1304" s="67" t="s">
        <v>38</v>
      </c>
      <c r="V1304" s="67"/>
      <c r="W1304" s="66">
        <v>0</v>
      </c>
      <c r="X1304" s="68">
        <v>0</v>
      </c>
    </row>
    <row r="1305" spans="1:24" s="92" customFormat="1" ht="45" customHeight="1" x14ac:dyDescent="0.25">
      <c r="A1305" s="90">
        <v>1292</v>
      </c>
      <c r="B1305" s="31" t="s">
        <v>4016</v>
      </c>
      <c r="C1305" s="50">
        <v>158039</v>
      </c>
      <c r="D1305" s="44" t="s">
        <v>4330</v>
      </c>
      <c r="E1305" s="44" t="s">
        <v>4331</v>
      </c>
      <c r="F1305" s="44"/>
      <c r="G1305" s="29">
        <v>44907</v>
      </c>
      <c r="H1305" s="29">
        <v>45291</v>
      </c>
      <c r="I1305" s="30">
        <v>83.765985999999998</v>
      </c>
      <c r="J1305" s="31"/>
      <c r="K1305" s="31" t="s">
        <v>764</v>
      </c>
      <c r="L1305" s="31" t="s">
        <v>772</v>
      </c>
      <c r="M1305" s="31" t="s">
        <v>27</v>
      </c>
      <c r="N1305" s="32" t="s">
        <v>4015</v>
      </c>
      <c r="O1305" s="66">
        <v>2032562.32</v>
      </c>
      <c r="P1305" s="66">
        <v>393914.6</v>
      </c>
      <c r="Q1305" s="65">
        <v>1306564.5</v>
      </c>
      <c r="R1305" s="66"/>
      <c r="S1305" s="65">
        <v>727127.87000000011</v>
      </c>
      <c r="T1305" s="65">
        <f t="shared" si="38"/>
        <v>4460169.29</v>
      </c>
      <c r="U1305" s="67" t="s">
        <v>38</v>
      </c>
      <c r="V1305" s="67"/>
      <c r="W1305" s="66">
        <v>0</v>
      </c>
      <c r="X1305" s="68">
        <v>0</v>
      </c>
    </row>
    <row r="1306" spans="1:24" s="92" customFormat="1" ht="45" customHeight="1" x14ac:dyDescent="0.25">
      <c r="A1306" s="90">
        <v>1293</v>
      </c>
      <c r="B1306" s="31" t="s">
        <v>4016</v>
      </c>
      <c r="C1306" s="50">
        <v>158459</v>
      </c>
      <c r="D1306" s="44" t="s">
        <v>4332</v>
      </c>
      <c r="E1306" s="44" t="s">
        <v>4333</v>
      </c>
      <c r="F1306" s="44"/>
      <c r="G1306" s="29">
        <v>44907</v>
      </c>
      <c r="H1306" s="29">
        <v>45291</v>
      </c>
      <c r="I1306" s="30">
        <v>83.765985999999998</v>
      </c>
      <c r="J1306" s="31"/>
      <c r="K1306" s="31" t="s">
        <v>4078</v>
      </c>
      <c r="L1306" s="31" t="s">
        <v>4334</v>
      </c>
      <c r="M1306" s="31" t="s">
        <v>27</v>
      </c>
      <c r="N1306" s="32" t="s">
        <v>4015</v>
      </c>
      <c r="O1306" s="66">
        <v>702057.87</v>
      </c>
      <c r="P1306" s="66">
        <v>136060.21</v>
      </c>
      <c r="Q1306" s="65">
        <v>451294.35</v>
      </c>
      <c r="R1306" s="66"/>
      <c r="S1306" s="65">
        <v>367677.37000000011</v>
      </c>
      <c r="T1306" s="65">
        <f t="shared" si="38"/>
        <v>1657089.8</v>
      </c>
      <c r="U1306" s="67" t="s">
        <v>38</v>
      </c>
      <c r="V1306" s="67"/>
      <c r="W1306" s="66">
        <v>0</v>
      </c>
      <c r="X1306" s="68">
        <v>0</v>
      </c>
    </row>
    <row r="1307" spans="1:24" s="92" customFormat="1" ht="45" customHeight="1" x14ac:dyDescent="0.25">
      <c r="A1307" s="90">
        <v>1294</v>
      </c>
      <c r="B1307" s="31" t="s">
        <v>4016</v>
      </c>
      <c r="C1307" s="50">
        <v>158399</v>
      </c>
      <c r="D1307" s="44" t="s">
        <v>4335</v>
      </c>
      <c r="E1307" s="44" t="s">
        <v>4336</v>
      </c>
      <c r="F1307" s="44"/>
      <c r="G1307" s="29">
        <v>44907</v>
      </c>
      <c r="H1307" s="29">
        <v>45291</v>
      </c>
      <c r="I1307" s="30">
        <v>83.765985999999998</v>
      </c>
      <c r="J1307" s="31"/>
      <c r="K1307" s="31" t="s">
        <v>4339</v>
      </c>
      <c r="L1307" s="31" t="s">
        <v>4340</v>
      </c>
      <c r="M1307" s="31" t="s">
        <v>27</v>
      </c>
      <c r="N1307" s="32" t="s">
        <v>4015</v>
      </c>
      <c r="O1307" s="66">
        <v>1519106.5095858697</v>
      </c>
      <c r="P1307" s="66">
        <v>294405.85041413043</v>
      </c>
      <c r="Q1307" s="65">
        <v>604504.12</v>
      </c>
      <c r="R1307" s="66"/>
      <c r="S1307" s="65">
        <v>607587.46</v>
      </c>
      <c r="T1307" s="65">
        <f t="shared" si="38"/>
        <v>3025603.94</v>
      </c>
      <c r="U1307" s="67" t="s">
        <v>38</v>
      </c>
      <c r="V1307" s="67"/>
      <c r="W1307" s="66">
        <v>0</v>
      </c>
      <c r="X1307" s="68">
        <v>0</v>
      </c>
    </row>
    <row r="1308" spans="1:24" s="92" customFormat="1" ht="45" customHeight="1" x14ac:dyDescent="0.25">
      <c r="A1308" s="90">
        <v>1295</v>
      </c>
      <c r="B1308" s="31" t="s">
        <v>4016</v>
      </c>
      <c r="C1308" s="50">
        <v>158382</v>
      </c>
      <c r="D1308" s="44" t="s">
        <v>4337</v>
      </c>
      <c r="E1308" s="44" t="s">
        <v>4338</v>
      </c>
      <c r="F1308" s="44"/>
      <c r="G1308" s="29">
        <v>44907</v>
      </c>
      <c r="H1308" s="29">
        <v>45291</v>
      </c>
      <c r="I1308" s="30">
        <v>83.765985999999998</v>
      </c>
      <c r="J1308" s="31"/>
      <c r="K1308" s="31" t="s">
        <v>309</v>
      </c>
      <c r="L1308" s="31" t="s">
        <v>310</v>
      </c>
      <c r="M1308" s="31" t="s">
        <v>27</v>
      </c>
      <c r="N1308" s="32" t="s">
        <v>4015</v>
      </c>
      <c r="O1308" s="66">
        <v>1461807.86</v>
      </c>
      <c r="P1308" s="66">
        <v>283301.26</v>
      </c>
      <c r="Q1308" s="65">
        <v>581703.05000000005</v>
      </c>
      <c r="R1308" s="66"/>
      <c r="S1308" s="65">
        <v>553551.49000000022</v>
      </c>
      <c r="T1308" s="65">
        <f t="shared" si="38"/>
        <v>2880363.66</v>
      </c>
      <c r="U1308" s="67" t="s">
        <v>38</v>
      </c>
      <c r="V1308" s="67"/>
      <c r="W1308" s="66">
        <v>0</v>
      </c>
      <c r="X1308" s="68">
        <v>0</v>
      </c>
    </row>
    <row r="1309" spans="1:24" s="92" customFormat="1" ht="45" customHeight="1" x14ac:dyDescent="0.25">
      <c r="A1309" s="90">
        <v>1296</v>
      </c>
      <c r="B1309" s="31" t="s">
        <v>4016</v>
      </c>
      <c r="C1309" s="50">
        <v>158356</v>
      </c>
      <c r="D1309" s="44" t="s">
        <v>4341</v>
      </c>
      <c r="E1309" s="44" t="s">
        <v>4342</v>
      </c>
      <c r="F1309" s="44"/>
      <c r="G1309" s="29">
        <v>44907</v>
      </c>
      <c r="H1309" s="29">
        <v>45291</v>
      </c>
      <c r="I1309" s="30">
        <v>83.765985999999998</v>
      </c>
      <c r="J1309" s="31"/>
      <c r="K1309" s="31" t="s">
        <v>4077</v>
      </c>
      <c r="L1309" s="31" t="s">
        <v>4077</v>
      </c>
      <c r="M1309" s="31" t="s">
        <v>27</v>
      </c>
      <c r="N1309" s="32" t="s">
        <v>4015</v>
      </c>
      <c r="O1309" s="66">
        <v>1646386.7473972337</v>
      </c>
      <c r="P1309" s="66">
        <v>319073.01260276639</v>
      </c>
      <c r="Q1309" s="65">
        <v>1058324.48</v>
      </c>
      <c r="R1309" s="66"/>
      <c r="S1309" s="65">
        <v>1525768.7400000002</v>
      </c>
      <c r="T1309" s="65">
        <f t="shared" si="38"/>
        <v>4549552.9800000004</v>
      </c>
      <c r="U1309" s="67" t="s">
        <v>38</v>
      </c>
      <c r="V1309" s="67"/>
      <c r="W1309" s="66">
        <v>0</v>
      </c>
      <c r="X1309" s="68">
        <v>0</v>
      </c>
    </row>
    <row r="1310" spans="1:24" s="92" customFormat="1" ht="45" customHeight="1" x14ac:dyDescent="0.25">
      <c r="A1310" s="90">
        <v>1297</v>
      </c>
      <c r="B1310" s="31" t="s">
        <v>4016</v>
      </c>
      <c r="C1310" s="50">
        <v>158431</v>
      </c>
      <c r="D1310" s="44" t="s">
        <v>4343</v>
      </c>
      <c r="E1310" s="44" t="s">
        <v>4344</v>
      </c>
      <c r="F1310" s="44"/>
      <c r="G1310" s="29">
        <v>44907</v>
      </c>
      <c r="H1310" s="29">
        <v>45291</v>
      </c>
      <c r="I1310" s="30">
        <v>83.765985999999998</v>
      </c>
      <c r="J1310" s="31"/>
      <c r="K1310" s="31" t="s">
        <v>4079</v>
      </c>
      <c r="L1310" s="31" t="s">
        <v>2982</v>
      </c>
      <c r="M1310" s="31" t="s">
        <v>27</v>
      </c>
      <c r="N1310" s="32" t="s">
        <v>4015</v>
      </c>
      <c r="O1310" s="66">
        <v>2070612.33</v>
      </c>
      <c r="P1310" s="66">
        <v>401288.77</v>
      </c>
      <c r="Q1310" s="65">
        <v>1331023.6599999999</v>
      </c>
      <c r="R1310" s="66"/>
      <c r="S1310" s="65">
        <v>921670.08000000007</v>
      </c>
      <c r="T1310" s="65">
        <f t="shared" si="38"/>
        <v>4724594.84</v>
      </c>
      <c r="U1310" s="67" t="s">
        <v>38</v>
      </c>
      <c r="V1310" s="67"/>
      <c r="W1310" s="66">
        <v>0</v>
      </c>
      <c r="X1310" s="68">
        <v>0</v>
      </c>
    </row>
    <row r="1311" spans="1:24" s="92" customFormat="1" ht="45" customHeight="1" x14ac:dyDescent="0.25">
      <c r="A1311" s="90">
        <v>1298</v>
      </c>
      <c r="B1311" s="31" t="s">
        <v>4016</v>
      </c>
      <c r="C1311" s="50">
        <v>157834</v>
      </c>
      <c r="D1311" s="44" t="s">
        <v>4345</v>
      </c>
      <c r="E1311" s="44" t="s">
        <v>4346</v>
      </c>
      <c r="F1311" s="44"/>
      <c r="G1311" s="29">
        <v>44907</v>
      </c>
      <c r="H1311" s="29">
        <v>45291</v>
      </c>
      <c r="I1311" s="30">
        <v>83.765985999999998</v>
      </c>
      <c r="J1311" s="31"/>
      <c r="K1311" s="31" t="s">
        <v>4128</v>
      </c>
      <c r="L1311" s="31" t="s">
        <v>4351</v>
      </c>
      <c r="M1311" s="31" t="s">
        <v>27</v>
      </c>
      <c r="N1311" s="32" t="s">
        <v>4015</v>
      </c>
      <c r="O1311" s="66">
        <v>2005255.1752731362</v>
      </c>
      <c r="P1311" s="66">
        <v>388622.42472686397</v>
      </c>
      <c r="Q1311" s="65">
        <v>797959.2</v>
      </c>
      <c r="R1311" s="66"/>
      <c r="S1311" s="65">
        <v>616448.99000000022</v>
      </c>
      <c r="T1311" s="65">
        <f t="shared" si="38"/>
        <v>3808285.79</v>
      </c>
      <c r="U1311" s="67" t="s">
        <v>38</v>
      </c>
      <c r="V1311" s="67"/>
      <c r="W1311" s="66">
        <v>0</v>
      </c>
      <c r="X1311" s="68">
        <v>0</v>
      </c>
    </row>
    <row r="1312" spans="1:24" s="92" customFormat="1" ht="45" customHeight="1" x14ac:dyDescent="0.25">
      <c r="A1312" s="90">
        <v>1299</v>
      </c>
      <c r="B1312" s="31" t="s">
        <v>4016</v>
      </c>
      <c r="C1312" s="50">
        <v>158334</v>
      </c>
      <c r="D1312" s="44" t="s">
        <v>4347</v>
      </c>
      <c r="E1312" s="44" t="s">
        <v>4348</v>
      </c>
      <c r="F1312" s="44"/>
      <c r="G1312" s="29">
        <v>44907</v>
      </c>
      <c r="H1312" s="29">
        <v>45291</v>
      </c>
      <c r="I1312" s="30">
        <v>83.765985999999998</v>
      </c>
      <c r="J1312" s="31"/>
      <c r="K1312" s="31" t="s">
        <v>478</v>
      </c>
      <c r="L1312" s="31" t="s">
        <v>4110</v>
      </c>
      <c r="M1312" s="31" t="s">
        <v>27</v>
      </c>
      <c r="N1312" s="32" t="s">
        <v>4015</v>
      </c>
      <c r="O1312" s="66">
        <v>640635.95334925421</v>
      </c>
      <c r="P1312" s="66">
        <v>124156.51665074579</v>
      </c>
      <c r="Q1312" s="65">
        <v>268710.87</v>
      </c>
      <c r="R1312" s="66"/>
      <c r="S1312" s="65">
        <v>225982.58999999997</v>
      </c>
      <c r="T1312" s="65">
        <f t="shared" si="38"/>
        <v>1259485.93</v>
      </c>
      <c r="U1312" s="67" t="s">
        <v>38</v>
      </c>
      <c r="V1312" s="67"/>
      <c r="W1312" s="66">
        <v>0</v>
      </c>
      <c r="X1312" s="68">
        <v>0</v>
      </c>
    </row>
    <row r="1313" spans="1:24" s="92" customFormat="1" ht="45" customHeight="1" x14ac:dyDescent="0.25">
      <c r="A1313" s="90">
        <v>1300</v>
      </c>
      <c r="B1313" s="31" t="s">
        <v>4016</v>
      </c>
      <c r="C1313" s="50">
        <v>158469</v>
      </c>
      <c r="D1313" s="44" t="s">
        <v>4349</v>
      </c>
      <c r="E1313" s="44" t="s">
        <v>4350</v>
      </c>
      <c r="F1313" s="44"/>
      <c r="G1313" s="29">
        <v>44907</v>
      </c>
      <c r="H1313" s="29">
        <v>45291</v>
      </c>
      <c r="I1313" s="30">
        <v>83.765985999999998</v>
      </c>
      <c r="J1313" s="31"/>
      <c r="K1313" s="31" t="s">
        <v>4075</v>
      </c>
      <c r="L1313" s="31" t="s">
        <v>4083</v>
      </c>
      <c r="M1313" s="31" t="s">
        <v>27</v>
      </c>
      <c r="N1313" s="32" t="s">
        <v>4015</v>
      </c>
      <c r="O1313" s="66">
        <v>1941316</v>
      </c>
      <c r="P1313" s="66">
        <v>376230.88</v>
      </c>
      <c r="Q1313" s="65">
        <v>772515.62</v>
      </c>
      <c r="R1313" s="66"/>
      <c r="S1313" s="65">
        <v>638143.39999999991</v>
      </c>
      <c r="T1313" s="65">
        <f t="shared" si="38"/>
        <v>3728205.9</v>
      </c>
      <c r="U1313" s="67" t="s">
        <v>38</v>
      </c>
      <c r="V1313" s="67"/>
      <c r="W1313" s="66">
        <v>0</v>
      </c>
      <c r="X1313" s="68">
        <v>0</v>
      </c>
    </row>
    <row r="1314" spans="1:24" s="92" customFormat="1" ht="45" customHeight="1" x14ac:dyDescent="0.25">
      <c r="A1314" s="90">
        <v>1301</v>
      </c>
      <c r="B1314" s="31" t="s">
        <v>4016</v>
      </c>
      <c r="C1314" s="50">
        <v>158861</v>
      </c>
      <c r="D1314" s="44" t="s">
        <v>4352</v>
      </c>
      <c r="E1314" s="44" t="s">
        <v>4353</v>
      </c>
      <c r="F1314" s="44"/>
      <c r="G1314" s="29">
        <v>44907</v>
      </c>
      <c r="H1314" s="29">
        <v>45291</v>
      </c>
      <c r="I1314" s="30">
        <v>83.765985999999998</v>
      </c>
      <c r="J1314" s="31"/>
      <c r="K1314" s="31" t="s">
        <v>796</v>
      </c>
      <c r="L1314" s="31" t="s">
        <v>796</v>
      </c>
      <c r="M1314" s="31" t="s">
        <v>27</v>
      </c>
      <c r="N1314" s="32" t="s">
        <v>4015</v>
      </c>
      <c r="O1314" s="66">
        <v>1277431.29</v>
      </c>
      <c r="P1314" s="66">
        <v>247568.71</v>
      </c>
      <c r="Q1314" s="65">
        <v>508333.33</v>
      </c>
      <c r="R1314" s="66"/>
      <c r="S1314" s="65">
        <v>421731.98999999976</v>
      </c>
      <c r="T1314" s="65">
        <f t="shared" si="38"/>
        <v>2455065.3199999998</v>
      </c>
      <c r="U1314" s="67" t="s">
        <v>38</v>
      </c>
      <c r="V1314" s="67"/>
      <c r="W1314" s="66">
        <v>0</v>
      </c>
      <c r="X1314" s="68">
        <v>0</v>
      </c>
    </row>
    <row r="1315" spans="1:24" s="92" customFormat="1" ht="45" customHeight="1" x14ac:dyDescent="0.25">
      <c r="A1315" s="90">
        <v>1302</v>
      </c>
      <c r="B1315" s="31" t="s">
        <v>4016</v>
      </c>
      <c r="C1315" s="50">
        <v>158380</v>
      </c>
      <c r="D1315" s="44" t="s">
        <v>4354</v>
      </c>
      <c r="E1315" s="44" t="s">
        <v>4355</v>
      </c>
      <c r="F1315" s="44"/>
      <c r="G1315" s="29">
        <v>44907</v>
      </c>
      <c r="H1315" s="29">
        <v>45291</v>
      </c>
      <c r="I1315" s="30">
        <v>83.765985999999998</v>
      </c>
      <c r="J1315" s="31"/>
      <c r="K1315" s="31" t="s">
        <v>819</v>
      </c>
      <c r="L1315" s="31" t="s">
        <v>4359</v>
      </c>
      <c r="M1315" s="31" t="s">
        <v>27</v>
      </c>
      <c r="N1315" s="32" t="s">
        <v>4015</v>
      </c>
      <c r="O1315" s="66">
        <v>696734.75</v>
      </c>
      <c r="P1315" s="66">
        <v>135028.57</v>
      </c>
      <c r="Q1315" s="65">
        <v>277254.44</v>
      </c>
      <c r="R1315" s="66"/>
      <c r="S1315" s="65">
        <v>223803.36999999988</v>
      </c>
      <c r="T1315" s="65">
        <f t="shared" si="38"/>
        <v>1332821.1299999999</v>
      </c>
      <c r="U1315" s="67" t="s">
        <v>38</v>
      </c>
      <c r="V1315" s="67"/>
      <c r="W1315" s="66">
        <v>0</v>
      </c>
      <c r="X1315" s="68">
        <v>0</v>
      </c>
    </row>
    <row r="1316" spans="1:24" s="92" customFormat="1" ht="45" customHeight="1" x14ac:dyDescent="0.25">
      <c r="A1316" s="90">
        <v>1303</v>
      </c>
      <c r="B1316" s="31" t="s">
        <v>4016</v>
      </c>
      <c r="C1316" s="50">
        <v>158478</v>
      </c>
      <c r="D1316" s="44" t="s">
        <v>4356</v>
      </c>
      <c r="E1316" s="44" t="s">
        <v>4357</v>
      </c>
      <c r="F1316" s="44"/>
      <c r="G1316" s="29">
        <v>44907</v>
      </c>
      <c r="H1316" s="29">
        <v>45291</v>
      </c>
      <c r="I1316" s="30">
        <v>83.765985999999998</v>
      </c>
      <c r="J1316" s="31"/>
      <c r="K1316" s="31" t="s">
        <v>859</v>
      </c>
      <c r="L1316" s="31" t="s">
        <v>4358</v>
      </c>
      <c r="M1316" s="31" t="s">
        <v>27</v>
      </c>
      <c r="N1316" s="32" t="s">
        <v>4015</v>
      </c>
      <c r="O1316" s="66">
        <v>1910254.94</v>
      </c>
      <c r="P1316" s="66">
        <v>370211.19</v>
      </c>
      <c r="Q1316" s="65">
        <v>760155.87</v>
      </c>
      <c r="R1316" s="66"/>
      <c r="S1316" s="65">
        <v>735817.58999999985</v>
      </c>
      <c r="T1316" s="65">
        <f t="shared" si="38"/>
        <v>3776439.59</v>
      </c>
      <c r="U1316" s="67" t="s">
        <v>38</v>
      </c>
      <c r="V1316" s="67"/>
      <c r="W1316" s="66">
        <v>0</v>
      </c>
      <c r="X1316" s="68">
        <v>0</v>
      </c>
    </row>
    <row r="1317" spans="1:24" s="92" customFormat="1" ht="45" customHeight="1" x14ac:dyDescent="0.25">
      <c r="A1317" s="90">
        <v>1304</v>
      </c>
      <c r="B1317" s="31" t="s">
        <v>4016</v>
      </c>
      <c r="C1317" s="50">
        <v>158811</v>
      </c>
      <c r="D1317" s="44" t="s">
        <v>4360</v>
      </c>
      <c r="E1317" s="44" t="s">
        <v>4361</v>
      </c>
      <c r="F1317" s="44"/>
      <c r="G1317" s="29">
        <v>44907</v>
      </c>
      <c r="H1317" s="29">
        <v>45291</v>
      </c>
      <c r="I1317" s="30">
        <v>83.765985999999998</v>
      </c>
      <c r="J1317" s="31"/>
      <c r="K1317" s="31" t="s">
        <v>354</v>
      </c>
      <c r="L1317" s="31" t="s">
        <v>355</v>
      </c>
      <c r="M1317" s="31" t="s">
        <v>27</v>
      </c>
      <c r="N1317" s="32" t="s">
        <v>4015</v>
      </c>
      <c r="O1317" s="66">
        <v>1986665.33</v>
      </c>
      <c r="P1317" s="66">
        <v>385019.67</v>
      </c>
      <c r="Q1317" s="65">
        <v>792885</v>
      </c>
      <c r="R1317" s="66"/>
      <c r="S1317" s="65">
        <v>617035.79999999981</v>
      </c>
      <c r="T1317" s="65">
        <f t="shared" ref="T1317" si="39">SUM(O1317:S1317)</f>
        <v>3781605.8</v>
      </c>
      <c r="U1317" s="67" t="s">
        <v>38</v>
      </c>
      <c r="V1317" s="67"/>
      <c r="W1317" s="66">
        <v>0</v>
      </c>
      <c r="X1317" s="68">
        <v>0</v>
      </c>
    </row>
    <row r="1318" spans="1:24" s="92" customFormat="1" ht="45" customHeight="1" x14ac:dyDescent="0.25">
      <c r="A1318" s="90">
        <v>1305</v>
      </c>
      <c r="B1318" s="31" t="s">
        <v>4105</v>
      </c>
      <c r="C1318" s="50">
        <v>158336</v>
      </c>
      <c r="D1318" s="44" t="s">
        <v>4362</v>
      </c>
      <c r="E1318" s="44" t="s">
        <v>4363</v>
      </c>
      <c r="F1318" s="44"/>
      <c r="G1318" s="29">
        <v>44907</v>
      </c>
      <c r="H1318" s="29">
        <v>45291</v>
      </c>
      <c r="I1318" s="30">
        <v>83.765985999999998</v>
      </c>
      <c r="J1318" s="31"/>
      <c r="K1318" s="31" t="s">
        <v>354</v>
      </c>
      <c r="L1318" s="31" t="s">
        <v>355</v>
      </c>
      <c r="M1318" s="31" t="s">
        <v>27</v>
      </c>
      <c r="N1318" s="32" t="s">
        <v>4015</v>
      </c>
      <c r="O1318" s="66">
        <v>766468.09</v>
      </c>
      <c r="P1318" s="66">
        <v>148543.03</v>
      </c>
      <c r="Q1318" s="65">
        <v>48158.48</v>
      </c>
      <c r="R1318" s="66"/>
      <c r="S1318" s="65">
        <v>54579.5</v>
      </c>
      <c r="T1318" s="65">
        <f t="shared" ref="T1318" si="40">SUM(O1318:S1318)</f>
        <v>1017749.1</v>
      </c>
      <c r="U1318" s="67" t="s">
        <v>38</v>
      </c>
      <c r="V1318" s="67"/>
      <c r="W1318" s="66">
        <v>0</v>
      </c>
      <c r="X1318" s="68">
        <v>0</v>
      </c>
    </row>
    <row r="1319" spans="1:24" s="92" customFormat="1" ht="45" customHeight="1" x14ac:dyDescent="0.25">
      <c r="A1319" s="90">
        <v>1306</v>
      </c>
      <c r="B1319" s="31" t="s">
        <v>4016</v>
      </c>
      <c r="C1319" s="50">
        <v>158338</v>
      </c>
      <c r="D1319" s="44" t="s">
        <v>4364</v>
      </c>
      <c r="E1319" s="44" t="s">
        <v>4365</v>
      </c>
      <c r="F1319" s="44"/>
      <c r="G1319" s="29">
        <v>44908</v>
      </c>
      <c r="H1319" s="29">
        <v>45291</v>
      </c>
      <c r="I1319" s="30">
        <v>83.765985999999998</v>
      </c>
      <c r="J1319" s="31"/>
      <c r="K1319" s="31" t="s">
        <v>759</v>
      </c>
      <c r="L1319" s="31" t="s">
        <v>760</v>
      </c>
      <c r="M1319" s="31" t="s">
        <v>27</v>
      </c>
      <c r="N1319" s="32" t="s">
        <v>4015</v>
      </c>
      <c r="O1319" s="66">
        <v>1950789.62</v>
      </c>
      <c r="P1319" s="66">
        <v>378066.89</v>
      </c>
      <c r="Q1319" s="65">
        <v>776285.5</v>
      </c>
      <c r="R1319" s="66"/>
      <c r="S1319" s="65">
        <v>826974.77</v>
      </c>
      <c r="T1319" s="65">
        <f t="shared" ref="T1319:T1320" si="41">SUM(O1319:S1319)</f>
        <v>3932116.7800000003</v>
      </c>
      <c r="U1319" s="67" t="s">
        <v>38</v>
      </c>
      <c r="V1319" s="67"/>
      <c r="W1319" s="66">
        <v>0</v>
      </c>
      <c r="X1319" s="68">
        <v>0</v>
      </c>
    </row>
    <row r="1320" spans="1:24" s="92" customFormat="1" ht="45" customHeight="1" x14ac:dyDescent="0.25">
      <c r="A1320" s="90">
        <v>1307</v>
      </c>
      <c r="B1320" s="31" t="s">
        <v>4105</v>
      </c>
      <c r="C1320" s="50">
        <v>158423</v>
      </c>
      <c r="D1320" s="44" t="s">
        <v>4366</v>
      </c>
      <c r="E1320" s="44" t="s">
        <v>4367</v>
      </c>
      <c r="F1320" s="44"/>
      <c r="G1320" s="29">
        <v>44910</v>
      </c>
      <c r="H1320" s="29">
        <v>45291</v>
      </c>
      <c r="I1320" s="30">
        <v>83.765985999999998</v>
      </c>
      <c r="J1320" s="31"/>
      <c r="K1320" s="31" t="s">
        <v>4080</v>
      </c>
      <c r="L1320" s="31" t="s">
        <v>4080</v>
      </c>
      <c r="M1320" s="31" t="s">
        <v>27</v>
      </c>
      <c r="N1320" s="32" t="s">
        <v>4015</v>
      </c>
      <c r="O1320" s="66">
        <v>807635.86</v>
      </c>
      <c r="P1320" s="66">
        <v>156521.43</v>
      </c>
      <c r="Q1320" s="65">
        <v>107128.59</v>
      </c>
      <c r="R1320" s="66"/>
      <c r="S1320" s="65">
        <v>11940</v>
      </c>
      <c r="T1320" s="65">
        <f t="shared" si="41"/>
        <v>1083225.8800000001</v>
      </c>
      <c r="U1320" s="67" t="s">
        <v>38</v>
      </c>
      <c r="V1320" s="67"/>
      <c r="W1320" s="66">
        <v>0</v>
      </c>
      <c r="X1320" s="68">
        <v>0</v>
      </c>
    </row>
    <row r="1321" spans="1:24" s="92" customFormat="1" ht="45" customHeight="1" x14ac:dyDescent="0.25">
      <c r="A1321" s="90">
        <v>1308</v>
      </c>
      <c r="B1321" s="31" t="s">
        <v>4105</v>
      </c>
      <c r="C1321" s="50">
        <v>158529</v>
      </c>
      <c r="D1321" s="44" t="s">
        <v>4368</v>
      </c>
      <c r="E1321" s="44" t="s">
        <v>4369</v>
      </c>
      <c r="F1321" s="44"/>
      <c r="G1321" s="29">
        <v>44910</v>
      </c>
      <c r="H1321" s="29">
        <v>45291</v>
      </c>
      <c r="I1321" s="30">
        <v>83.765985999999998</v>
      </c>
      <c r="J1321" s="31"/>
      <c r="K1321" s="31" t="s">
        <v>4080</v>
      </c>
      <c r="L1321" s="31" t="s">
        <v>4080</v>
      </c>
      <c r="M1321" s="31" t="s">
        <v>27</v>
      </c>
      <c r="N1321" s="32" t="s">
        <v>4015</v>
      </c>
      <c r="O1321" s="66">
        <v>761016.77</v>
      </c>
      <c r="P1321" s="66">
        <v>147486.56</v>
      </c>
      <c r="Q1321" s="65">
        <v>160324.12</v>
      </c>
      <c r="R1321" s="66"/>
      <c r="S1321" s="65">
        <v>86904.340000000084</v>
      </c>
      <c r="T1321" s="65">
        <f t="shared" ref="T1321:T1323" si="42">SUM(O1321:S1321)</f>
        <v>1155731.7900000003</v>
      </c>
      <c r="U1321" s="67" t="s">
        <v>38</v>
      </c>
      <c r="V1321" s="67"/>
      <c r="W1321" s="66">
        <v>0</v>
      </c>
      <c r="X1321" s="68">
        <v>0</v>
      </c>
    </row>
    <row r="1322" spans="1:24" s="92" customFormat="1" ht="45" customHeight="1" x14ac:dyDescent="0.25">
      <c r="A1322" s="90">
        <v>1309</v>
      </c>
      <c r="B1322" s="31" t="s">
        <v>4105</v>
      </c>
      <c r="C1322" s="50">
        <v>158365</v>
      </c>
      <c r="D1322" s="44" t="s">
        <v>4370</v>
      </c>
      <c r="E1322" s="44" t="s">
        <v>4371</v>
      </c>
      <c r="F1322" s="44"/>
      <c r="G1322" s="29">
        <v>44910</v>
      </c>
      <c r="H1322" s="29">
        <v>45291</v>
      </c>
      <c r="I1322" s="30">
        <v>83.765985999999998</v>
      </c>
      <c r="J1322" s="31"/>
      <c r="K1322" s="31" t="s">
        <v>4078</v>
      </c>
      <c r="L1322" s="31" t="s">
        <v>4374</v>
      </c>
      <c r="M1322" s="31" t="s">
        <v>27</v>
      </c>
      <c r="N1322" s="32" t="s">
        <v>4015</v>
      </c>
      <c r="O1322" s="66">
        <v>806697.78</v>
      </c>
      <c r="P1322" s="66">
        <v>156339.63</v>
      </c>
      <c r="Q1322" s="65">
        <v>50686.18</v>
      </c>
      <c r="R1322" s="66"/>
      <c r="S1322" s="65">
        <v>241541.36</v>
      </c>
      <c r="T1322" s="65">
        <f t="shared" si="42"/>
        <v>1255264.9500000002</v>
      </c>
      <c r="U1322" s="67" t="s">
        <v>38</v>
      </c>
      <c r="V1322" s="67"/>
      <c r="W1322" s="66">
        <v>0</v>
      </c>
      <c r="X1322" s="68">
        <v>0</v>
      </c>
    </row>
    <row r="1323" spans="1:24" s="92" customFormat="1" ht="45" customHeight="1" x14ac:dyDescent="0.25">
      <c r="A1323" s="90">
        <v>1310</v>
      </c>
      <c r="B1323" s="31" t="s">
        <v>4105</v>
      </c>
      <c r="C1323" s="50">
        <v>158394</v>
      </c>
      <c r="D1323" s="44" t="s">
        <v>4372</v>
      </c>
      <c r="E1323" s="44" t="s">
        <v>4373</v>
      </c>
      <c r="F1323" s="44"/>
      <c r="G1323" s="29">
        <v>44910</v>
      </c>
      <c r="H1323" s="29">
        <v>45291</v>
      </c>
      <c r="I1323" s="30">
        <v>83.765985999999998</v>
      </c>
      <c r="J1323" s="31"/>
      <c r="K1323" s="31" t="s">
        <v>35</v>
      </c>
      <c r="L1323" s="31" t="s">
        <v>35</v>
      </c>
      <c r="M1323" s="31" t="s">
        <v>27</v>
      </c>
      <c r="N1323" s="32" t="s">
        <v>4015</v>
      </c>
      <c r="O1323" s="66">
        <v>700247.3</v>
      </c>
      <c r="P1323" s="66">
        <v>135709.31</v>
      </c>
      <c r="Q1323" s="65">
        <v>43997.72</v>
      </c>
      <c r="R1323" s="66"/>
      <c r="S1323" s="65">
        <v>14280.010000000009</v>
      </c>
      <c r="T1323" s="65">
        <f t="shared" si="42"/>
        <v>894234.34000000008</v>
      </c>
      <c r="U1323" s="67" t="s">
        <v>38</v>
      </c>
      <c r="V1323" s="67"/>
      <c r="W1323" s="66">
        <v>0</v>
      </c>
      <c r="X1323" s="68">
        <v>0</v>
      </c>
    </row>
    <row r="1324" spans="1:24" s="92" customFormat="1" ht="45" customHeight="1" x14ac:dyDescent="0.25">
      <c r="A1324" s="90">
        <v>1311</v>
      </c>
      <c r="B1324" s="31" t="s">
        <v>4105</v>
      </c>
      <c r="C1324" s="50">
        <v>158368</v>
      </c>
      <c r="D1324" s="44" t="s">
        <v>4375</v>
      </c>
      <c r="E1324" s="44" t="s">
        <v>4376</v>
      </c>
      <c r="F1324" s="44"/>
      <c r="G1324" s="29">
        <v>44910</v>
      </c>
      <c r="H1324" s="29">
        <v>45291</v>
      </c>
      <c r="I1324" s="30">
        <v>83.765985999999998</v>
      </c>
      <c r="J1324" s="31"/>
      <c r="K1324" s="31" t="s">
        <v>651</v>
      </c>
      <c r="L1324" s="31" t="s">
        <v>4377</v>
      </c>
      <c r="M1324" s="31" t="s">
        <v>27</v>
      </c>
      <c r="N1324" s="32" t="s">
        <v>4015</v>
      </c>
      <c r="O1324" s="66">
        <v>607840.87</v>
      </c>
      <c r="P1324" s="66">
        <v>117800.76</v>
      </c>
      <c r="Q1324" s="65">
        <v>38191.67</v>
      </c>
      <c r="R1324" s="66"/>
      <c r="S1324" s="65">
        <v>197047.16999999993</v>
      </c>
      <c r="T1324" s="65">
        <f t="shared" ref="T1324" si="43">SUM(O1324:S1324)</f>
        <v>960880.47</v>
      </c>
      <c r="U1324" s="67" t="s">
        <v>38</v>
      </c>
      <c r="V1324" s="67"/>
      <c r="W1324" s="66">
        <v>0</v>
      </c>
      <c r="X1324" s="68">
        <v>0</v>
      </c>
    </row>
    <row r="1325" spans="1:24" s="92" customFormat="1" ht="45" customHeight="1" x14ac:dyDescent="0.25">
      <c r="A1325" s="90">
        <v>1312</v>
      </c>
      <c r="B1325" s="31" t="s">
        <v>4016</v>
      </c>
      <c r="C1325" s="50">
        <v>159352</v>
      </c>
      <c r="D1325" s="44" t="s">
        <v>4378</v>
      </c>
      <c r="E1325" s="44" t="s">
        <v>4379</v>
      </c>
      <c r="F1325" s="44"/>
      <c r="G1325" s="29">
        <v>44910</v>
      </c>
      <c r="H1325" s="29">
        <v>45291</v>
      </c>
      <c r="I1325" s="30">
        <v>83.765985999999998</v>
      </c>
      <c r="J1325" s="31"/>
      <c r="K1325" s="31" t="s">
        <v>578</v>
      </c>
      <c r="L1325" s="31" t="s">
        <v>4089</v>
      </c>
      <c r="M1325" s="31" t="s">
        <v>27</v>
      </c>
      <c r="N1325" s="32" t="s">
        <v>4015</v>
      </c>
      <c r="O1325" s="66">
        <v>1352709.42</v>
      </c>
      <c r="P1325" s="66">
        <v>262157.76</v>
      </c>
      <c r="Q1325" s="65">
        <v>538289.06000000006</v>
      </c>
      <c r="R1325" s="66"/>
      <c r="S1325" s="65">
        <v>516199.68999999994</v>
      </c>
      <c r="T1325" s="65">
        <f t="shared" ref="T1325:T1326" si="44">SUM(O1325:S1325)</f>
        <v>2669355.9300000002</v>
      </c>
      <c r="U1325" s="67" t="s">
        <v>38</v>
      </c>
      <c r="V1325" s="67"/>
      <c r="W1325" s="66">
        <v>0</v>
      </c>
      <c r="X1325" s="68">
        <v>0</v>
      </c>
    </row>
    <row r="1326" spans="1:24" s="92" customFormat="1" ht="45" customHeight="1" x14ac:dyDescent="0.25">
      <c r="A1326" s="90">
        <v>1313</v>
      </c>
      <c r="B1326" s="31" t="s">
        <v>4016</v>
      </c>
      <c r="C1326" s="50">
        <v>159266</v>
      </c>
      <c r="D1326" s="44" t="s">
        <v>4380</v>
      </c>
      <c r="E1326" s="44" t="s">
        <v>4381</v>
      </c>
      <c r="F1326" s="44"/>
      <c r="G1326" s="29">
        <v>44910</v>
      </c>
      <c r="H1326" s="29">
        <v>45291</v>
      </c>
      <c r="I1326" s="30">
        <v>83.765985999999998</v>
      </c>
      <c r="J1326" s="31"/>
      <c r="K1326" s="31" t="s">
        <v>25</v>
      </c>
      <c r="L1326" s="31" t="s">
        <v>4382</v>
      </c>
      <c r="M1326" s="31" t="s">
        <v>27</v>
      </c>
      <c r="N1326" s="32" t="s">
        <v>4015</v>
      </c>
      <c r="O1326" s="66">
        <v>762183.49</v>
      </c>
      <c r="P1326" s="66">
        <v>147712.67000000001</v>
      </c>
      <c r="Q1326" s="65">
        <v>303294.71999999997</v>
      </c>
      <c r="R1326" s="66"/>
      <c r="S1326" s="65">
        <v>249334.14000000013</v>
      </c>
      <c r="T1326" s="65">
        <f t="shared" si="44"/>
        <v>1462525.02</v>
      </c>
      <c r="U1326" s="67" t="s">
        <v>38</v>
      </c>
      <c r="V1326" s="67"/>
      <c r="W1326" s="66">
        <v>0</v>
      </c>
      <c r="X1326" s="68">
        <v>0</v>
      </c>
    </row>
    <row r="1327" spans="1:24" s="92" customFormat="1" ht="45" customHeight="1" x14ac:dyDescent="0.25">
      <c r="A1327" s="90">
        <v>1314</v>
      </c>
      <c r="B1327" s="31" t="s">
        <v>4016</v>
      </c>
      <c r="C1327" s="50">
        <v>158110</v>
      </c>
      <c r="D1327" s="44" t="s">
        <v>4383</v>
      </c>
      <c r="E1327" s="44" t="s">
        <v>4384</v>
      </c>
      <c r="F1327" s="44"/>
      <c r="G1327" s="29">
        <v>44910</v>
      </c>
      <c r="H1327" s="29">
        <v>45291</v>
      </c>
      <c r="I1327" s="30">
        <v>83.765985999999998</v>
      </c>
      <c r="J1327" s="31"/>
      <c r="K1327" s="31" t="s">
        <v>499</v>
      </c>
      <c r="L1327" s="31" t="s">
        <v>3474</v>
      </c>
      <c r="M1327" s="31" t="s">
        <v>27</v>
      </c>
      <c r="N1327" s="32" t="s">
        <v>4015</v>
      </c>
      <c r="O1327" s="66">
        <v>2037605.27</v>
      </c>
      <c r="P1327" s="66">
        <v>394891.94</v>
      </c>
      <c r="Q1327" s="65">
        <v>810832.4</v>
      </c>
      <c r="R1327" s="66"/>
      <c r="S1327" s="65">
        <v>834488.75</v>
      </c>
      <c r="T1327" s="65">
        <f t="shared" ref="T1327:T1351" si="45">SUM(O1327:S1327)</f>
        <v>4077818.36</v>
      </c>
      <c r="U1327" s="67" t="s">
        <v>38</v>
      </c>
      <c r="V1327" s="67"/>
      <c r="W1327" s="66">
        <v>0</v>
      </c>
      <c r="X1327" s="68">
        <v>0</v>
      </c>
    </row>
    <row r="1328" spans="1:24" s="92" customFormat="1" ht="45" customHeight="1" x14ac:dyDescent="0.25">
      <c r="A1328" s="90">
        <v>1315</v>
      </c>
      <c r="B1328" s="31" t="s">
        <v>4016</v>
      </c>
      <c r="C1328" s="50">
        <v>158340</v>
      </c>
      <c r="D1328" s="44" t="s">
        <v>4385</v>
      </c>
      <c r="E1328" s="44" t="s">
        <v>4386</v>
      </c>
      <c r="F1328" s="44"/>
      <c r="G1328" s="29">
        <v>44910</v>
      </c>
      <c r="H1328" s="29">
        <v>45291</v>
      </c>
      <c r="I1328" s="30">
        <v>83.765985999999998</v>
      </c>
      <c r="J1328" s="31"/>
      <c r="K1328" s="31" t="s">
        <v>823</v>
      </c>
      <c r="L1328" s="31" t="s">
        <v>4389</v>
      </c>
      <c r="M1328" s="31" t="s">
        <v>27</v>
      </c>
      <c r="N1328" s="32" t="s">
        <v>4015</v>
      </c>
      <c r="O1328" s="66">
        <v>1743590.63</v>
      </c>
      <c r="P1328" s="66">
        <v>337911.32</v>
      </c>
      <c r="Q1328" s="65">
        <v>693833.98</v>
      </c>
      <c r="R1328" s="66"/>
      <c r="S1328" s="65">
        <v>548336.1799999997</v>
      </c>
      <c r="T1328" s="65">
        <f t="shared" si="45"/>
        <v>3323672.1099999994</v>
      </c>
      <c r="U1328" s="67" t="s">
        <v>38</v>
      </c>
      <c r="V1328" s="67"/>
      <c r="W1328" s="66">
        <v>0</v>
      </c>
      <c r="X1328" s="68">
        <v>0</v>
      </c>
    </row>
    <row r="1329" spans="1:24" s="92" customFormat="1" ht="45" customHeight="1" x14ac:dyDescent="0.25">
      <c r="A1329" s="90">
        <v>1316</v>
      </c>
      <c r="B1329" s="31" t="s">
        <v>4016</v>
      </c>
      <c r="C1329" s="50">
        <v>158263</v>
      </c>
      <c r="D1329" s="44" t="s">
        <v>4387</v>
      </c>
      <c r="E1329" s="44" t="s">
        <v>4388</v>
      </c>
      <c r="F1329" s="44"/>
      <c r="G1329" s="29">
        <v>44910</v>
      </c>
      <c r="H1329" s="29">
        <v>45291</v>
      </c>
      <c r="I1329" s="30">
        <v>83.765985999999998</v>
      </c>
      <c r="J1329" s="31"/>
      <c r="K1329" s="31" t="s">
        <v>499</v>
      </c>
      <c r="L1329" s="31" t="s">
        <v>3413</v>
      </c>
      <c r="M1329" s="31" t="s">
        <v>27</v>
      </c>
      <c r="N1329" s="32" t="s">
        <v>4015</v>
      </c>
      <c r="O1329" s="66">
        <v>2070736.96</v>
      </c>
      <c r="P1329" s="66">
        <v>401312.92</v>
      </c>
      <c r="Q1329" s="65">
        <v>824016.63</v>
      </c>
      <c r="R1329" s="66"/>
      <c r="S1329" s="65">
        <v>1147150.7400000002</v>
      </c>
      <c r="T1329" s="65">
        <f t="shared" si="45"/>
        <v>4443217.25</v>
      </c>
      <c r="U1329" s="67" t="s">
        <v>38</v>
      </c>
      <c r="V1329" s="67"/>
      <c r="W1329" s="66">
        <v>0</v>
      </c>
      <c r="X1329" s="68">
        <v>0</v>
      </c>
    </row>
    <row r="1330" spans="1:24" s="92" customFormat="1" ht="45" customHeight="1" x14ac:dyDescent="0.25">
      <c r="A1330" s="90">
        <v>1317</v>
      </c>
      <c r="B1330" s="31" t="s">
        <v>4016</v>
      </c>
      <c r="C1330" s="50">
        <v>160457</v>
      </c>
      <c r="D1330" s="44" t="s">
        <v>4390</v>
      </c>
      <c r="E1330" s="44" t="s">
        <v>4391</v>
      </c>
      <c r="F1330" s="44"/>
      <c r="G1330" s="29">
        <v>44910</v>
      </c>
      <c r="H1330" s="29">
        <v>45291</v>
      </c>
      <c r="I1330" s="30">
        <v>83.765985999999998</v>
      </c>
      <c r="J1330" s="31"/>
      <c r="K1330" s="31" t="s">
        <v>309</v>
      </c>
      <c r="L1330" s="31" t="s">
        <v>4392</v>
      </c>
      <c r="M1330" s="31" t="s">
        <v>27</v>
      </c>
      <c r="N1330" s="32" t="s">
        <v>4015</v>
      </c>
      <c r="O1330" s="66">
        <v>2070736.95</v>
      </c>
      <c r="P1330" s="66">
        <v>401312.92</v>
      </c>
      <c r="Q1330" s="65">
        <v>824016.62</v>
      </c>
      <c r="R1330" s="66"/>
      <c r="S1330" s="65">
        <v>717862.39999999991</v>
      </c>
      <c r="T1330" s="65">
        <f t="shared" si="45"/>
        <v>4013928.89</v>
      </c>
      <c r="U1330" s="67" t="s">
        <v>38</v>
      </c>
      <c r="V1330" s="67"/>
      <c r="W1330" s="66">
        <v>0</v>
      </c>
      <c r="X1330" s="68">
        <v>0</v>
      </c>
    </row>
    <row r="1331" spans="1:24" s="92" customFormat="1" ht="45" customHeight="1" x14ac:dyDescent="0.25">
      <c r="A1331" s="90">
        <v>1318</v>
      </c>
      <c r="B1331" s="31" t="s">
        <v>4016</v>
      </c>
      <c r="C1331" s="50">
        <v>158299</v>
      </c>
      <c r="D1331" s="44" t="s">
        <v>4393</v>
      </c>
      <c r="E1331" s="44" t="s">
        <v>4394</v>
      </c>
      <c r="F1331" s="44"/>
      <c r="G1331" s="29">
        <v>44910</v>
      </c>
      <c r="H1331" s="29">
        <v>45291</v>
      </c>
      <c r="I1331" s="30">
        <v>83.765985999999998</v>
      </c>
      <c r="J1331" s="31"/>
      <c r="K1331" s="31" t="s">
        <v>354</v>
      </c>
      <c r="L1331" s="31" t="s">
        <v>1134</v>
      </c>
      <c r="M1331" s="31" t="s">
        <v>27</v>
      </c>
      <c r="N1331" s="32" t="s">
        <v>4015</v>
      </c>
      <c r="O1331" s="66">
        <v>1933896.95</v>
      </c>
      <c r="P1331" s="66">
        <v>374793.06</v>
      </c>
      <c r="Q1331" s="65">
        <v>1243140.77</v>
      </c>
      <c r="R1331" s="66"/>
      <c r="S1331" s="65">
        <v>709238.85000000009</v>
      </c>
      <c r="T1331" s="65">
        <f t="shared" si="45"/>
        <v>4261069.63</v>
      </c>
      <c r="U1331" s="67" t="s">
        <v>38</v>
      </c>
      <c r="V1331" s="67"/>
      <c r="W1331" s="66">
        <v>0</v>
      </c>
      <c r="X1331" s="68">
        <v>0</v>
      </c>
    </row>
    <row r="1332" spans="1:24" s="92" customFormat="1" ht="45" customHeight="1" x14ac:dyDescent="0.25">
      <c r="A1332" s="90">
        <v>1319</v>
      </c>
      <c r="B1332" s="31" t="s">
        <v>4016</v>
      </c>
      <c r="C1332" s="50">
        <v>158378</v>
      </c>
      <c r="D1332" s="44" t="s">
        <v>4396</v>
      </c>
      <c r="E1332" s="44" t="s">
        <v>4397</v>
      </c>
      <c r="F1332" s="44"/>
      <c r="G1332" s="29">
        <v>44910</v>
      </c>
      <c r="H1332" s="29">
        <v>45291</v>
      </c>
      <c r="I1332" s="30">
        <v>83.765985999999998</v>
      </c>
      <c r="J1332" s="31"/>
      <c r="K1332" s="31" t="s">
        <v>4144</v>
      </c>
      <c r="L1332" s="31" t="s">
        <v>4091</v>
      </c>
      <c r="M1332" s="31" t="s">
        <v>27</v>
      </c>
      <c r="N1332" s="32" t="s">
        <v>4015</v>
      </c>
      <c r="O1332" s="66">
        <v>1444339.1013851168</v>
      </c>
      <c r="P1332" s="66">
        <v>279915.77861488319</v>
      </c>
      <c r="Q1332" s="65">
        <v>574751.63</v>
      </c>
      <c r="R1332" s="66"/>
      <c r="S1332" s="65">
        <v>447571.24000000022</v>
      </c>
      <c r="T1332" s="65">
        <f t="shared" si="45"/>
        <v>2746577.75</v>
      </c>
      <c r="U1332" s="67" t="s">
        <v>38</v>
      </c>
      <c r="V1332" s="67"/>
      <c r="W1332" s="66">
        <v>0</v>
      </c>
      <c r="X1332" s="68">
        <v>0</v>
      </c>
    </row>
    <row r="1333" spans="1:24" s="92" customFormat="1" ht="45" customHeight="1" x14ac:dyDescent="0.25">
      <c r="A1333" s="90">
        <v>1320</v>
      </c>
      <c r="B1333" s="31" t="s">
        <v>4016</v>
      </c>
      <c r="C1333" s="50">
        <v>158050</v>
      </c>
      <c r="D1333" s="44" t="s">
        <v>4398</v>
      </c>
      <c r="E1333" s="44" t="s">
        <v>4399</v>
      </c>
      <c r="F1333" s="44"/>
      <c r="G1333" s="29">
        <v>44910</v>
      </c>
      <c r="H1333" s="29">
        <v>45291</v>
      </c>
      <c r="I1333" s="30">
        <v>83.765985999999998</v>
      </c>
      <c r="J1333" s="31"/>
      <c r="K1333" s="31" t="s">
        <v>764</v>
      </c>
      <c r="L1333" s="31" t="s">
        <v>4395</v>
      </c>
      <c r="M1333" s="31" t="s">
        <v>27</v>
      </c>
      <c r="N1333" s="32" t="s">
        <v>4015</v>
      </c>
      <c r="O1333" s="66">
        <v>604487.29</v>
      </c>
      <c r="P1333" s="66">
        <v>117150.83</v>
      </c>
      <c r="Q1333" s="65">
        <v>388574.37</v>
      </c>
      <c r="R1333" s="66"/>
      <c r="S1333" s="65">
        <v>17850</v>
      </c>
      <c r="T1333" s="65">
        <f t="shared" si="45"/>
        <v>1128062.49</v>
      </c>
      <c r="U1333" s="67" t="s">
        <v>38</v>
      </c>
      <c r="V1333" s="67"/>
      <c r="W1333" s="66">
        <v>0</v>
      </c>
      <c r="X1333" s="68">
        <v>0</v>
      </c>
    </row>
    <row r="1334" spans="1:24" s="92" customFormat="1" ht="45" customHeight="1" x14ac:dyDescent="0.25">
      <c r="A1334" s="90">
        <v>1321</v>
      </c>
      <c r="B1334" s="31" t="s">
        <v>4016</v>
      </c>
      <c r="C1334" s="50">
        <v>158475</v>
      </c>
      <c r="D1334" s="44" t="s">
        <v>4404</v>
      </c>
      <c r="E1334" s="44" t="s">
        <v>4405</v>
      </c>
      <c r="F1334" s="44"/>
      <c r="G1334" s="29">
        <v>44910</v>
      </c>
      <c r="H1334" s="29">
        <v>45291</v>
      </c>
      <c r="I1334" s="30">
        <v>83.765985999999998</v>
      </c>
      <c r="J1334" s="31"/>
      <c r="K1334" s="31" t="s">
        <v>4074</v>
      </c>
      <c r="L1334" s="31" t="s">
        <v>4400</v>
      </c>
      <c r="M1334" s="31" t="s">
        <v>27</v>
      </c>
      <c r="N1334" s="32" t="s">
        <v>4015</v>
      </c>
      <c r="O1334" s="66">
        <v>1404943.98</v>
      </c>
      <c r="P1334" s="66">
        <v>272280.93</v>
      </c>
      <c r="Q1334" s="65">
        <v>559074.97</v>
      </c>
      <c r="R1334" s="66"/>
      <c r="S1334" s="65">
        <v>445404.31000000006</v>
      </c>
      <c r="T1334" s="65">
        <f t="shared" si="45"/>
        <v>2681704.19</v>
      </c>
      <c r="U1334" s="67" t="s">
        <v>38</v>
      </c>
      <c r="V1334" s="67"/>
      <c r="W1334" s="66">
        <v>0</v>
      </c>
      <c r="X1334" s="68">
        <v>0</v>
      </c>
    </row>
    <row r="1335" spans="1:24" s="92" customFormat="1" ht="45" customHeight="1" x14ac:dyDescent="0.25">
      <c r="A1335" s="90">
        <v>1322</v>
      </c>
      <c r="B1335" s="31" t="s">
        <v>4016</v>
      </c>
      <c r="C1335" s="50">
        <v>158605</v>
      </c>
      <c r="D1335" s="44" t="s">
        <v>4406</v>
      </c>
      <c r="E1335" s="44" t="s">
        <v>4407</v>
      </c>
      <c r="F1335" s="44"/>
      <c r="G1335" s="29">
        <v>44910</v>
      </c>
      <c r="H1335" s="29">
        <v>45291</v>
      </c>
      <c r="I1335" s="30">
        <v>83.765985999999998</v>
      </c>
      <c r="J1335" s="31"/>
      <c r="K1335" s="31" t="s">
        <v>796</v>
      </c>
      <c r="L1335" s="31" t="s">
        <v>4401</v>
      </c>
      <c r="M1335" s="31" t="s">
        <v>27</v>
      </c>
      <c r="N1335" s="32" t="s">
        <v>4015</v>
      </c>
      <c r="O1335" s="66">
        <v>2070737.06</v>
      </c>
      <c r="P1335" s="66">
        <v>401312.94</v>
      </c>
      <c r="Q1335" s="65">
        <v>824016.67</v>
      </c>
      <c r="R1335" s="66"/>
      <c r="S1335" s="65">
        <v>669899.58999999985</v>
      </c>
      <c r="T1335" s="65">
        <f t="shared" si="45"/>
        <v>3965966.26</v>
      </c>
      <c r="U1335" s="67" t="s">
        <v>38</v>
      </c>
      <c r="V1335" s="67"/>
      <c r="W1335" s="66">
        <v>0</v>
      </c>
      <c r="X1335" s="68">
        <v>0</v>
      </c>
    </row>
    <row r="1336" spans="1:24" s="92" customFormat="1" ht="45" customHeight="1" x14ac:dyDescent="0.25">
      <c r="A1336" s="90">
        <v>1323</v>
      </c>
      <c r="B1336" s="31" t="s">
        <v>4016</v>
      </c>
      <c r="C1336" s="50">
        <v>158383</v>
      </c>
      <c r="D1336" s="44" t="s">
        <v>4408</v>
      </c>
      <c r="E1336" s="44" t="s">
        <v>4409</v>
      </c>
      <c r="F1336" s="44"/>
      <c r="G1336" s="29">
        <v>44910</v>
      </c>
      <c r="H1336" s="29">
        <v>45291</v>
      </c>
      <c r="I1336" s="30">
        <v>83.765985999999998</v>
      </c>
      <c r="J1336" s="31"/>
      <c r="K1336" s="31" t="s">
        <v>4403</v>
      </c>
      <c r="L1336" s="31" t="s">
        <v>4402</v>
      </c>
      <c r="M1336" s="31" t="s">
        <v>27</v>
      </c>
      <c r="N1336" s="32" t="s">
        <v>4015</v>
      </c>
      <c r="O1336" s="66">
        <v>1575050.49</v>
      </c>
      <c r="P1336" s="66">
        <v>305247.90999999997</v>
      </c>
      <c r="Q1336" s="65">
        <v>626766.13</v>
      </c>
      <c r="R1336" s="66"/>
      <c r="S1336" s="65">
        <v>523372.26000000024</v>
      </c>
      <c r="T1336" s="65">
        <f t="shared" si="45"/>
        <v>3030436.79</v>
      </c>
      <c r="U1336" s="67" t="s">
        <v>38</v>
      </c>
      <c r="V1336" s="67"/>
      <c r="W1336" s="66">
        <v>0</v>
      </c>
      <c r="X1336" s="68">
        <v>0</v>
      </c>
    </row>
    <row r="1337" spans="1:24" s="92" customFormat="1" ht="45" customHeight="1" x14ac:dyDescent="0.25">
      <c r="A1337" s="90">
        <v>1324</v>
      </c>
      <c r="B1337" s="31" t="s">
        <v>4016</v>
      </c>
      <c r="C1337" s="50">
        <v>158048</v>
      </c>
      <c r="D1337" s="44" t="s">
        <v>4410</v>
      </c>
      <c r="E1337" s="44" t="s">
        <v>4411</v>
      </c>
      <c r="F1337" s="44"/>
      <c r="G1337" s="29">
        <v>44910</v>
      </c>
      <c r="H1337" s="29">
        <v>45291</v>
      </c>
      <c r="I1337" s="30">
        <v>83.765985999999998</v>
      </c>
      <c r="J1337" s="31"/>
      <c r="K1337" s="31" t="s">
        <v>764</v>
      </c>
      <c r="L1337" s="31" t="s">
        <v>1347</v>
      </c>
      <c r="M1337" s="31" t="s">
        <v>27</v>
      </c>
      <c r="N1337" s="32" t="s">
        <v>4015</v>
      </c>
      <c r="O1337" s="66">
        <v>779912.05</v>
      </c>
      <c r="P1337" s="66">
        <v>151148.5</v>
      </c>
      <c r="Q1337" s="65">
        <v>310353.52</v>
      </c>
      <c r="R1337" s="66"/>
      <c r="S1337" s="65">
        <v>17850</v>
      </c>
      <c r="T1337" s="65">
        <f t="shared" si="45"/>
        <v>1259264.07</v>
      </c>
      <c r="U1337" s="67" t="s">
        <v>38</v>
      </c>
      <c r="V1337" s="67"/>
      <c r="W1337" s="66">
        <v>0</v>
      </c>
      <c r="X1337" s="68">
        <v>0</v>
      </c>
    </row>
    <row r="1338" spans="1:24" s="92" customFormat="1" ht="45" customHeight="1" x14ac:dyDescent="0.25">
      <c r="A1338" s="90">
        <v>1325</v>
      </c>
      <c r="B1338" s="31" t="s">
        <v>4016</v>
      </c>
      <c r="C1338" s="50">
        <v>158247</v>
      </c>
      <c r="D1338" s="44" t="s">
        <v>4412</v>
      </c>
      <c r="E1338" s="44" t="s">
        <v>4413</v>
      </c>
      <c r="F1338" s="44"/>
      <c r="G1338" s="29">
        <v>44910</v>
      </c>
      <c r="H1338" s="29">
        <v>45291</v>
      </c>
      <c r="I1338" s="30">
        <v>83.765985999999998</v>
      </c>
      <c r="J1338" s="31"/>
      <c r="K1338" s="31" t="s">
        <v>4073</v>
      </c>
      <c r="L1338" s="31" t="s">
        <v>4416</v>
      </c>
      <c r="M1338" s="31" t="s">
        <v>27</v>
      </c>
      <c r="N1338" s="32" t="s">
        <v>4015</v>
      </c>
      <c r="O1338" s="66">
        <v>914902.99</v>
      </c>
      <c r="P1338" s="66">
        <v>177310.01</v>
      </c>
      <c r="Q1338" s="65">
        <v>364071</v>
      </c>
      <c r="R1338" s="66"/>
      <c r="S1338" s="65">
        <v>408291.30000000005</v>
      </c>
      <c r="T1338" s="65">
        <f t="shared" si="45"/>
        <v>1864575.3</v>
      </c>
      <c r="U1338" s="67" t="s">
        <v>38</v>
      </c>
      <c r="V1338" s="67"/>
      <c r="W1338" s="66">
        <v>0</v>
      </c>
      <c r="X1338" s="68">
        <v>0</v>
      </c>
    </row>
    <row r="1339" spans="1:24" s="92" customFormat="1" ht="45" customHeight="1" x14ac:dyDescent="0.25">
      <c r="A1339" s="90">
        <v>1326</v>
      </c>
      <c r="B1339" s="31" t="s">
        <v>4016</v>
      </c>
      <c r="C1339" s="50">
        <v>158479</v>
      </c>
      <c r="D1339" s="44" t="s">
        <v>4414</v>
      </c>
      <c r="E1339" s="44" t="s">
        <v>4415</v>
      </c>
      <c r="F1339" s="44"/>
      <c r="G1339" s="29">
        <v>44910</v>
      </c>
      <c r="H1339" s="29">
        <v>45291</v>
      </c>
      <c r="I1339" s="30">
        <v>83.765985999999998</v>
      </c>
      <c r="J1339" s="31"/>
      <c r="K1339" s="31" t="s">
        <v>309</v>
      </c>
      <c r="L1339" s="31" t="s">
        <v>4417</v>
      </c>
      <c r="M1339" s="31" t="s">
        <v>27</v>
      </c>
      <c r="N1339" s="32" t="s">
        <v>4015</v>
      </c>
      <c r="O1339" s="66">
        <v>1772236.33</v>
      </c>
      <c r="P1339" s="66">
        <v>343462.91</v>
      </c>
      <c r="Q1339" s="65">
        <v>705233.08</v>
      </c>
      <c r="R1339" s="66"/>
      <c r="S1339" s="65">
        <v>555612.14000000013</v>
      </c>
      <c r="T1339" s="65">
        <f t="shared" si="45"/>
        <v>3376544.4600000004</v>
      </c>
      <c r="U1339" s="67" t="s">
        <v>38</v>
      </c>
      <c r="V1339" s="67"/>
      <c r="W1339" s="66">
        <v>0</v>
      </c>
      <c r="X1339" s="68">
        <v>0</v>
      </c>
    </row>
    <row r="1340" spans="1:24" s="92" customFormat="1" ht="45" customHeight="1" x14ac:dyDescent="0.25">
      <c r="A1340" s="90">
        <v>1327</v>
      </c>
      <c r="B1340" s="31" t="s">
        <v>4016</v>
      </c>
      <c r="C1340" s="50">
        <v>158355</v>
      </c>
      <c r="D1340" s="44" t="s">
        <v>4418</v>
      </c>
      <c r="E1340" s="44" t="s">
        <v>4419</v>
      </c>
      <c r="F1340" s="44"/>
      <c r="G1340" s="29">
        <v>44910</v>
      </c>
      <c r="H1340" s="29">
        <v>45291</v>
      </c>
      <c r="I1340" s="30">
        <v>83.765985999999998</v>
      </c>
      <c r="J1340" s="31"/>
      <c r="K1340" s="31" t="s">
        <v>759</v>
      </c>
      <c r="L1340" s="31" t="s">
        <v>4424</v>
      </c>
      <c r="M1340" s="31" t="s">
        <v>27</v>
      </c>
      <c r="N1340" s="32" t="s">
        <v>4015</v>
      </c>
      <c r="O1340" s="66">
        <v>435343.1</v>
      </c>
      <c r="P1340" s="66">
        <v>84370.36</v>
      </c>
      <c r="Q1340" s="65">
        <v>173237.82</v>
      </c>
      <c r="R1340" s="66"/>
      <c r="S1340" s="65">
        <v>62527.079999999958</v>
      </c>
      <c r="T1340" s="65">
        <f t="shared" si="45"/>
        <v>755478.36</v>
      </c>
      <c r="U1340" s="67" t="s">
        <v>38</v>
      </c>
      <c r="V1340" s="67"/>
      <c r="W1340" s="66">
        <v>0</v>
      </c>
      <c r="X1340" s="68">
        <v>0</v>
      </c>
    </row>
    <row r="1341" spans="1:24" s="92" customFormat="1" ht="45" customHeight="1" x14ac:dyDescent="0.25">
      <c r="A1341" s="90">
        <v>1328</v>
      </c>
      <c r="B1341" s="31" t="s">
        <v>4016</v>
      </c>
      <c r="C1341" s="50">
        <v>158402</v>
      </c>
      <c r="D1341" s="44" t="s">
        <v>4420</v>
      </c>
      <c r="E1341" s="44" t="s">
        <v>4421</v>
      </c>
      <c r="F1341" s="44"/>
      <c r="G1341" s="29">
        <v>44910</v>
      </c>
      <c r="H1341" s="29">
        <v>45291</v>
      </c>
      <c r="I1341" s="30">
        <v>83.765985999999998</v>
      </c>
      <c r="J1341" s="31"/>
      <c r="K1341" s="31" t="s">
        <v>354</v>
      </c>
      <c r="L1341" s="31" t="s">
        <v>4295</v>
      </c>
      <c r="M1341" s="31" t="s">
        <v>27</v>
      </c>
      <c r="N1341" s="32" t="s">
        <v>4015</v>
      </c>
      <c r="O1341" s="66">
        <v>1246353.7</v>
      </c>
      <c r="P1341" s="66">
        <v>241545.81</v>
      </c>
      <c r="Q1341" s="65">
        <v>495966.51</v>
      </c>
      <c r="R1341" s="66"/>
      <c r="S1341" s="65">
        <v>41996.389999999898</v>
      </c>
      <c r="T1341" s="65">
        <f t="shared" si="45"/>
        <v>2025862.41</v>
      </c>
      <c r="U1341" s="67" t="s">
        <v>38</v>
      </c>
      <c r="V1341" s="67"/>
      <c r="W1341" s="66">
        <v>0</v>
      </c>
      <c r="X1341" s="68">
        <v>0</v>
      </c>
    </row>
    <row r="1342" spans="1:24" s="92" customFormat="1" ht="45" customHeight="1" x14ac:dyDescent="0.25">
      <c r="A1342" s="90">
        <v>1329</v>
      </c>
      <c r="B1342" s="31" t="s">
        <v>4016</v>
      </c>
      <c r="C1342" s="50">
        <v>158393</v>
      </c>
      <c r="D1342" s="44" t="s">
        <v>4422</v>
      </c>
      <c r="E1342" s="44" t="s">
        <v>4423</v>
      </c>
      <c r="F1342" s="44"/>
      <c r="G1342" s="29">
        <v>44910</v>
      </c>
      <c r="H1342" s="29">
        <v>45291</v>
      </c>
      <c r="I1342" s="30">
        <v>83.765985999999998</v>
      </c>
      <c r="J1342" s="31"/>
      <c r="K1342" s="31" t="s">
        <v>819</v>
      </c>
      <c r="L1342" s="31" t="s">
        <v>4290</v>
      </c>
      <c r="M1342" s="31" t="s">
        <v>27</v>
      </c>
      <c r="N1342" s="32" t="s">
        <v>4015</v>
      </c>
      <c r="O1342" s="66">
        <v>2070610.74</v>
      </c>
      <c r="P1342" s="66">
        <v>401288.46</v>
      </c>
      <c r="Q1342" s="65">
        <v>823966.4</v>
      </c>
      <c r="R1342" s="66"/>
      <c r="S1342" s="65">
        <v>678749.5</v>
      </c>
      <c r="T1342" s="65">
        <f t="shared" si="45"/>
        <v>3974615.1</v>
      </c>
      <c r="U1342" s="67" t="s">
        <v>38</v>
      </c>
      <c r="V1342" s="67"/>
      <c r="W1342" s="66">
        <v>0</v>
      </c>
      <c r="X1342" s="68">
        <v>0</v>
      </c>
    </row>
    <row r="1343" spans="1:24" s="92" customFormat="1" ht="45" customHeight="1" x14ac:dyDescent="0.25">
      <c r="A1343" s="90">
        <v>1330</v>
      </c>
      <c r="B1343" s="31" t="s">
        <v>4016</v>
      </c>
      <c r="C1343" s="50">
        <v>158036</v>
      </c>
      <c r="D1343" s="44" t="s">
        <v>4425</v>
      </c>
      <c r="E1343" s="44" t="s">
        <v>4426</v>
      </c>
      <c r="F1343" s="44"/>
      <c r="G1343" s="29">
        <v>44910</v>
      </c>
      <c r="H1343" s="29">
        <v>45291</v>
      </c>
      <c r="I1343" s="30">
        <v>83.765985999999998</v>
      </c>
      <c r="J1343" s="31"/>
      <c r="K1343" s="31" t="s">
        <v>866</v>
      </c>
      <c r="L1343" s="31" t="s">
        <v>4427</v>
      </c>
      <c r="M1343" s="31" t="s">
        <v>27</v>
      </c>
      <c r="N1343" s="32" t="s">
        <v>4015</v>
      </c>
      <c r="O1343" s="66">
        <v>2068666.3198560872</v>
      </c>
      <c r="P1343" s="66">
        <v>400911.63014391303</v>
      </c>
      <c r="Q1343" s="65">
        <v>823192.65</v>
      </c>
      <c r="R1343" s="66"/>
      <c r="S1343" s="65">
        <v>643476.40999999968</v>
      </c>
      <c r="T1343" s="65">
        <f t="shared" si="45"/>
        <v>3936247.01</v>
      </c>
      <c r="U1343" s="67" t="s">
        <v>38</v>
      </c>
      <c r="V1343" s="67"/>
      <c r="W1343" s="66">
        <v>0</v>
      </c>
      <c r="X1343" s="68">
        <v>0</v>
      </c>
    </row>
    <row r="1344" spans="1:24" s="92" customFormat="1" ht="45" customHeight="1" x14ac:dyDescent="0.25">
      <c r="A1344" s="90">
        <v>1331</v>
      </c>
      <c r="B1344" s="31" t="s">
        <v>4016</v>
      </c>
      <c r="C1344" s="50">
        <v>158463</v>
      </c>
      <c r="D1344" s="44" t="s">
        <v>4428</v>
      </c>
      <c r="E1344" s="44" t="s">
        <v>4429</v>
      </c>
      <c r="F1344" s="44"/>
      <c r="G1344" s="29">
        <v>44910</v>
      </c>
      <c r="H1344" s="29">
        <v>45291</v>
      </c>
      <c r="I1344" s="30">
        <v>83.765985999999998</v>
      </c>
      <c r="J1344" s="31"/>
      <c r="K1344" s="31" t="s">
        <v>4432</v>
      </c>
      <c r="L1344" s="31" t="s">
        <v>4433</v>
      </c>
      <c r="M1344" s="31" t="s">
        <v>27</v>
      </c>
      <c r="N1344" s="32" t="s">
        <v>4015</v>
      </c>
      <c r="O1344" s="66">
        <v>2070737.06</v>
      </c>
      <c r="P1344" s="66">
        <v>401312.94</v>
      </c>
      <c r="Q1344" s="65">
        <v>828201.86</v>
      </c>
      <c r="R1344" s="66"/>
      <c r="S1344" s="65">
        <v>657273.87999999989</v>
      </c>
      <c r="T1344" s="65">
        <f t="shared" si="45"/>
        <v>3957525.7399999998</v>
      </c>
      <c r="U1344" s="67" t="s">
        <v>38</v>
      </c>
      <c r="V1344" s="67"/>
      <c r="W1344" s="66">
        <v>0</v>
      </c>
      <c r="X1344" s="68">
        <v>0</v>
      </c>
    </row>
    <row r="1345" spans="1:24" s="92" customFormat="1" ht="45" customHeight="1" x14ac:dyDescent="0.25">
      <c r="A1345" s="90">
        <v>1332</v>
      </c>
      <c r="B1345" s="31" t="s">
        <v>4016</v>
      </c>
      <c r="C1345" s="50">
        <v>158351</v>
      </c>
      <c r="D1345" s="44" t="s">
        <v>4430</v>
      </c>
      <c r="E1345" s="44" t="s">
        <v>4431</v>
      </c>
      <c r="F1345" s="44"/>
      <c r="G1345" s="29">
        <v>44910</v>
      </c>
      <c r="H1345" s="29">
        <v>45291</v>
      </c>
      <c r="I1345" s="30">
        <v>83.765985999999998</v>
      </c>
      <c r="J1345" s="31"/>
      <c r="K1345" s="31" t="s">
        <v>35</v>
      </c>
      <c r="L1345" s="31" t="s">
        <v>4434</v>
      </c>
      <c r="M1345" s="31" t="s">
        <v>27</v>
      </c>
      <c r="N1345" s="32" t="s">
        <v>4015</v>
      </c>
      <c r="O1345" s="66">
        <v>2070681.24</v>
      </c>
      <c r="P1345" s="66">
        <v>401302.13</v>
      </c>
      <c r="Q1345" s="65">
        <v>1390490.65</v>
      </c>
      <c r="R1345" s="66"/>
      <c r="S1345" s="65">
        <v>765814.53999999957</v>
      </c>
      <c r="T1345" s="65">
        <f t="shared" si="45"/>
        <v>4628288.5599999996</v>
      </c>
      <c r="U1345" s="67" t="s">
        <v>38</v>
      </c>
      <c r="V1345" s="67"/>
      <c r="W1345" s="66">
        <v>0</v>
      </c>
      <c r="X1345" s="68">
        <v>0</v>
      </c>
    </row>
    <row r="1346" spans="1:24" s="92" customFormat="1" ht="45" customHeight="1" x14ac:dyDescent="0.25">
      <c r="A1346" s="90">
        <v>1333</v>
      </c>
      <c r="B1346" s="31" t="s">
        <v>4016</v>
      </c>
      <c r="C1346" s="50">
        <v>158330</v>
      </c>
      <c r="D1346" s="44" t="s">
        <v>4435</v>
      </c>
      <c r="E1346" s="44" t="s">
        <v>4436</v>
      </c>
      <c r="F1346" s="44"/>
      <c r="G1346" s="29">
        <v>44910</v>
      </c>
      <c r="H1346" s="29">
        <v>45291</v>
      </c>
      <c r="I1346" s="30">
        <v>83.765985999999998</v>
      </c>
      <c r="J1346" s="31"/>
      <c r="K1346" s="31" t="s">
        <v>4079</v>
      </c>
      <c r="L1346" s="31" t="s">
        <v>4441</v>
      </c>
      <c r="M1346" s="31" t="s">
        <v>27</v>
      </c>
      <c r="N1346" s="32" t="s">
        <v>4015</v>
      </c>
      <c r="O1346" s="66">
        <v>1511623.5516543135</v>
      </c>
      <c r="P1346" s="66">
        <v>292955.6383456866</v>
      </c>
      <c r="Q1346" s="65">
        <v>601526.4</v>
      </c>
      <c r="R1346" s="66"/>
      <c r="S1346" s="65">
        <v>517310.76000000024</v>
      </c>
      <c r="T1346" s="65">
        <f t="shared" si="45"/>
        <v>2923416.35</v>
      </c>
      <c r="U1346" s="67" t="s">
        <v>38</v>
      </c>
      <c r="V1346" s="67"/>
      <c r="W1346" s="66">
        <v>0</v>
      </c>
      <c r="X1346" s="68">
        <v>0</v>
      </c>
    </row>
    <row r="1347" spans="1:24" s="92" customFormat="1" ht="45" customHeight="1" x14ac:dyDescent="0.25">
      <c r="A1347" s="90">
        <v>1334</v>
      </c>
      <c r="B1347" s="31" t="s">
        <v>4016</v>
      </c>
      <c r="C1347" s="50">
        <v>158414</v>
      </c>
      <c r="D1347" s="44" t="s">
        <v>4437</v>
      </c>
      <c r="E1347" s="44" t="s">
        <v>4438</v>
      </c>
      <c r="F1347" s="44"/>
      <c r="G1347" s="29">
        <v>44910</v>
      </c>
      <c r="H1347" s="29">
        <v>45291</v>
      </c>
      <c r="I1347" s="30">
        <v>83.765985999999998</v>
      </c>
      <c r="J1347" s="31"/>
      <c r="K1347" s="31" t="s">
        <v>354</v>
      </c>
      <c r="L1347" s="31" t="s">
        <v>4442</v>
      </c>
      <c r="M1347" s="31" t="s">
        <v>27</v>
      </c>
      <c r="N1347" s="32" t="s">
        <v>4015</v>
      </c>
      <c r="O1347" s="66">
        <v>1246068.9076414658</v>
      </c>
      <c r="P1347" s="66">
        <v>241490.62235853419</v>
      </c>
      <c r="Q1347" s="65">
        <v>495853.17</v>
      </c>
      <c r="R1347" s="66"/>
      <c r="S1347" s="65">
        <v>534415.6399999999</v>
      </c>
      <c r="T1347" s="65">
        <f t="shared" si="45"/>
        <v>2517828.34</v>
      </c>
      <c r="U1347" s="67" t="s">
        <v>38</v>
      </c>
      <c r="V1347" s="67"/>
      <c r="W1347" s="66">
        <v>0</v>
      </c>
      <c r="X1347" s="68">
        <v>0</v>
      </c>
    </row>
    <row r="1348" spans="1:24" s="92" customFormat="1" ht="45" customHeight="1" x14ac:dyDescent="0.25">
      <c r="A1348" s="90">
        <v>1335</v>
      </c>
      <c r="B1348" s="31" t="s">
        <v>4016</v>
      </c>
      <c r="C1348" s="50">
        <v>158358</v>
      </c>
      <c r="D1348" s="44" t="s">
        <v>4439</v>
      </c>
      <c r="E1348" s="44" t="s">
        <v>4440</v>
      </c>
      <c r="F1348" s="44"/>
      <c r="G1348" s="29">
        <v>44910</v>
      </c>
      <c r="H1348" s="29">
        <v>45291</v>
      </c>
      <c r="I1348" s="30">
        <v>83.765985999999998</v>
      </c>
      <c r="J1348" s="31"/>
      <c r="K1348" s="31" t="s">
        <v>555</v>
      </c>
      <c r="L1348" s="31" t="s">
        <v>4443</v>
      </c>
      <c r="M1348" s="31" t="s">
        <v>27</v>
      </c>
      <c r="N1348" s="32" t="s">
        <v>4015</v>
      </c>
      <c r="O1348" s="66">
        <v>1388118.59</v>
      </c>
      <c r="P1348" s="66">
        <v>269020.13</v>
      </c>
      <c r="Q1348" s="65">
        <v>552379.56999999995</v>
      </c>
      <c r="R1348" s="66"/>
      <c r="S1348" s="65">
        <v>460828.37000000011</v>
      </c>
      <c r="T1348" s="65">
        <f t="shared" si="45"/>
        <v>2670346.66</v>
      </c>
      <c r="U1348" s="67" t="s">
        <v>38</v>
      </c>
      <c r="V1348" s="67"/>
      <c r="W1348" s="66">
        <v>0</v>
      </c>
      <c r="X1348" s="68">
        <v>0</v>
      </c>
    </row>
    <row r="1349" spans="1:24" s="92" customFormat="1" ht="45" customHeight="1" x14ac:dyDescent="0.25">
      <c r="A1349" s="90">
        <v>1336</v>
      </c>
      <c r="B1349" s="31" t="s">
        <v>4016</v>
      </c>
      <c r="C1349" s="50">
        <v>158442</v>
      </c>
      <c r="D1349" s="44" t="s">
        <v>4444</v>
      </c>
      <c r="E1349" s="44" t="s">
        <v>4445</v>
      </c>
      <c r="F1349" s="44"/>
      <c r="G1349" s="29">
        <v>44910</v>
      </c>
      <c r="H1349" s="29">
        <v>45291</v>
      </c>
      <c r="I1349" s="30">
        <v>83.765985999999998</v>
      </c>
      <c r="J1349" s="31"/>
      <c r="K1349" s="31" t="s">
        <v>354</v>
      </c>
      <c r="L1349" s="31" t="s">
        <v>355</v>
      </c>
      <c r="M1349" s="31" t="s">
        <v>27</v>
      </c>
      <c r="N1349" s="32" t="s">
        <v>4015</v>
      </c>
      <c r="O1349" s="66">
        <v>2063859.35</v>
      </c>
      <c r="P1349" s="66">
        <v>399980.03</v>
      </c>
      <c r="Q1349" s="65">
        <v>1326682.75</v>
      </c>
      <c r="R1349" s="66"/>
      <c r="S1349" s="65">
        <v>740322.29</v>
      </c>
      <c r="T1349" s="65">
        <f t="shared" si="45"/>
        <v>4530844.42</v>
      </c>
      <c r="U1349" s="67" t="s">
        <v>38</v>
      </c>
      <c r="V1349" s="67"/>
      <c r="W1349" s="66">
        <v>0</v>
      </c>
      <c r="X1349" s="68">
        <v>0</v>
      </c>
    </row>
    <row r="1350" spans="1:24" s="92" customFormat="1" ht="45" customHeight="1" x14ac:dyDescent="0.25">
      <c r="A1350" s="90">
        <v>1337</v>
      </c>
      <c r="B1350" s="31" t="s">
        <v>4016</v>
      </c>
      <c r="C1350" s="50">
        <v>160607</v>
      </c>
      <c r="D1350" s="44" t="s">
        <v>4446</v>
      </c>
      <c r="E1350" s="44" t="s">
        <v>4447</v>
      </c>
      <c r="F1350" s="44"/>
      <c r="G1350" s="29">
        <v>44910</v>
      </c>
      <c r="H1350" s="29">
        <v>45291</v>
      </c>
      <c r="I1350" s="30">
        <v>83.765985999999998</v>
      </c>
      <c r="J1350" s="31"/>
      <c r="K1350" s="31" t="s">
        <v>4077</v>
      </c>
      <c r="L1350" s="31" t="s">
        <v>4077</v>
      </c>
      <c r="M1350" s="31" t="s">
        <v>27</v>
      </c>
      <c r="N1350" s="32" t="s">
        <v>4015</v>
      </c>
      <c r="O1350" s="66">
        <v>1452502.1972400001</v>
      </c>
      <c r="P1350" s="66">
        <v>281497.80275999999</v>
      </c>
      <c r="Q1350" s="65">
        <v>578000</v>
      </c>
      <c r="R1350" s="66"/>
      <c r="S1350" s="65">
        <v>451420</v>
      </c>
      <c r="T1350" s="65">
        <f t="shared" si="45"/>
        <v>2763420</v>
      </c>
      <c r="U1350" s="67" t="s">
        <v>38</v>
      </c>
      <c r="V1350" s="67"/>
      <c r="W1350" s="66">
        <v>0</v>
      </c>
      <c r="X1350" s="68">
        <v>0</v>
      </c>
    </row>
    <row r="1351" spans="1:24" s="92" customFormat="1" ht="45" customHeight="1" x14ac:dyDescent="0.25">
      <c r="A1351" s="90">
        <v>1338</v>
      </c>
      <c r="B1351" s="31" t="s">
        <v>4016</v>
      </c>
      <c r="C1351" s="50">
        <v>159388</v>
      </c>
      <c r="D1351" s="44" t="s">
        <v>4448</v>
      </c>
      <c r="E1351" s="44" t="s">
        <v>4449</v>
      </c>
      <c r="F1351" s="44"/>
      <c r="G1351" s="29">
        <v>44910</v>
      </c>
      <c r="H1351" s="29">
        <v>45291</v>
      </c>
      <c r="I1351" s="30">
        <v>83.765985999999998</v>
      </c>
      <c r="J1351" s="31"/>
      <c r="K1351" s="31" t="s">
        <v>499</v>
      </c>
      <c r="L1351" s="31" t="s">
        <v>500</v>
      </c>
      <c r="M1351" s="31" t="s">
        <v>27</v>
      </c>
      <c r="N1351" s="32" t="s">
        <v>4015</v>
      </c>
      <c r="O1351" s="66">
        <v>736738.57493740425</v>
      </c>
      <c r="P1351" s="66">
        <v>142781.39506259578</v>
      </c>
      <c r="Q1351" s="65">
        <v>293173.32</v>
      </c>
      <c r="R1351" s="66"/>
      <c r="S1351" s="65">
        <v>295373.16999999993</v>
      </c>
      <c r="T1351" s="65">
        <f t="shared" si="45"/>
        <v>1468066.46</v>
      </c>
      <c r="U1351" s="67" t="s">
        <v>38</v>
      </c>
      <c r="V1351" s="67"/>
      <c r="W1351" s="66">
        <v>0</v>
      </c>
      <c r="X1351" s="68">
        <v>0</v>
      </c>
    </row>
    <row r="1352" spans="1:24" s="92" customFormat="1" ht="45" customHeight="1" x14ac:dyDescent="0.25">
      <c r="A1352" s="90">
        <v>1339</v>
      </c>
      <c r="B1352" s="31" t="s">
        <v>4016</v>
      </c>
      <c r="C1352" s="50">
        <v>158477</v>
      </c>
      <c r="D1352" s="44" t="s">
        <v>4450</v>
      </c>
      <c r="E1352" s="44" t="s">
        <v>4451</v>
      </c>
      <c r="F1352" s="44"/>
      <c r="G1352" s="29">
        <v>44915</v>
      </c>
      <c r="H1352" s="29">
        <v>45291</v>
      </c>
      <c r="I1352" s="30">
        <v>83.765985999999998</v>
      </c>
      <c r="J1352" s="31"/>
      <c r="K1352" s="31" t="s">
        <v>4074</v>
      </c>
      <c r="L1352" s="31" t="s">
        <v>4454</v>
      </c>
      <c r="M1352" s="31" t="s">
        <v>27</v>
      </c>
      <c r="N1352" s="32" t="s">
        <v>4015</v>
      </c>
      <c r="O1352" s="66">
        <v>2053235.46</v>
      </c>
      <c r="P1352" s="66">
        <v>397921.1</v>
      </c>
      <c r="Q1352" s="65">
        <v>817052.19</v>
      </c>
      <c r="R1352" s="66"/>
      <c r="S1352" s="65">
        <v>643648.75</v>
      </c>
      <c r="T1352" s="65">
        <f t="shared" ref="T1352:T1361" si="46">SUM(O1352:S1352)</f>
        <v>3911857.5</v>
      </c>
      <c r="U1352" s="67" t="s">
        <v>38</v>
      </c>
      <c r="V1352" s="67"/>
      <c r="W1352" s="66">
        <v>0</v>
      </c>
      <c r="X1352" s="68">
        <v>0</v>
      </c>
    </row>
    <row r="1353" spans="1:24" s="92" customFormat="1" ht="45" customHeight="1" x14ac:dyDescent="0.25">
      <c r="A1353" s="90">
        <v>1340</v>
      </c>
      <c r="B1353" s="31" t="s">
        <v>4016</v>
      </c>
      <c r="C1353" s="50">
        <v>158145</v>
      </c>
      <c r="D1353" s="44" t="s">
        <v>4452</v>
      </c>
      <c r="E1353" s="44" t="s">
        <v>4453</v>
      </c>
      <c r="F1353" s="44"/>
      <c r="G1353" s="29">
        <v>44915</v>
      </c>
      <c r="H1353" s="29">
        <v>45291</v>
      </c>
      <c r="I1353" s="30">
        <v>83.765985999999998</v>
      </c>
      <c r="J1353" s="31"/>
      <c r="K1353" s="31" t="s">
        <v>4071</v>
      </c>
      <c r="L1353" s="31" t="s">
        <v>4455</v>
      </c>
      <c r="M1353" s="31" t="s">
        <v>27</v>
      </c>
      <c r="N1353" s="32" t="s">
        <v>4015</v>
      </c>
      <c r="O1353" s="66">
        <v>775073.57</v>
      </c>
      <c r="P1353" s="66">
        <v>150210.79</v>
      </c>
      <c r="Q1353" s="65">
        <v>559923.28</v>
      </c>
      <c r="R1353" s="66"/>
      <c r="S1353" s="65">
        <v>300039.45000000019</v>
      </c>
      <c r="T1353" s="65">
        <f t="shared" si="46"/>
        <v>1785247.0900000003</v>
      </c>
      <c r="U1353" s="67" t="s">
        <v>38</v>
      </c>
      <c r="V1353" s="67"/>
      <c r="W1353" s="66">
        <v>0</v>
      </c>
      <c r="X1353" s="68">
        <v>0</v>
      </c>
    </row>
    <row r="1354" spans="1:24" s="92" customFormat="1" ht="45" customHeight="1" x14ac:dyDescent="0.25">
      <c r="A1354" s="90">
        <v>1341</v>
      </c>
      <c r="B1354" s="31" t="s">
        <v>4016</v>
      </c>
      <c r="C1354" s="50">
        <v>158830</v>
      </c>
      <c r="D1354" s="44" t="s">
        <v>4456</v>
      </c>
      <c r="E1354" s="44" t="s">
        <v>4457</v>
      </c>
      <c r="F1354" s="44"/>
      <c r="G1354" s="29">
        <v>44915</v>
      </c>
      <c r="H1354" s="29">
        <v>45291</v>
      </c>
      <c r="I1354" s="30">
        <v>83.765985999999998</v>
      </c>
      <c r="J1354" s="31"/>
      <c r="K1354" s="31" t="s">
        <v>354</v>
      </c>
      <c r="L1354" s="31" t="s">
        <v>355</v>
      </c>
      <c r="M1354" s="31" t="s">
        <v>27</v>
      </c>
      <c r="N1354" s="32" t="s">
        <v>4015</v>
      </c>
      <c r="O1354" s="66">
        <v>1962004</v>
      </c>
      <c r="P1354" s="66">
        <v>380240.26</v>
      </c>
      <c r="Q1354" s="65">
        <v>780748.09</v>
      </c>
      <c r="R1354" s="66"/>
      <c r="S1354" s="65">
        <v>698088.54999999981</v>
      </c>
      <c r="T1354" s="65">
        <f t="shared" si="46"/>
        <v>3821080.8999999994</v>
      </c>
      <c r="U1354" s="67" t="s">
        <v>38</v>
      </c>
      <c r="V1354" s="67"/>
      <c r="W1354" s="66">
        <v>0</v>
      </c>
      <c r="X1354" s="68">
        <v>0</v>
      </c>
    </row>
    <row r="1355" spans="1:24" s="92" customFormat="1" ht="45" customHeight="1" x14ac:dyDescent="0.25">
      <c r="A1355" s="90">
        <v>1342</v>
      </c>
      <c r="B1355" s="31" t="s">
        <v>4016</v>
      </c>
      <c r="C1355" s="50">
        <v>158451</v>
      </c>
      <c r="D1355" s="44" t="s">
        <v>4458</v>
      </c>
      <c r="E1355" s="44" t="s">
        <v>4459</v>
      </c>
      <c r="F1355" s="44"/>
      <c r="G1355" s="29">
        <v>44915</v>
      </c>
      <c r="H1355" s="29">
        <v>45291</v>
      </c>
      <c r="I1355" s="30">
        <v>83.765985999999998</v>
      </c>
      <c r="J1355" s="31"/>
      <c r="K1355" s="31" t="s">
        <v>4078</v>
      </c>
      <c r="L1355" s="31" t="s">
        <v>4460</v>
      </c>
      <c r="M1355" s="31" t="s">
        <v>27</v>
      </c>
      <c r="N1355" s="32" t="s">
        <v>4015</v>
      </c>
      <c r="O1355" s="66">
        <v>1779383.75</v>
      </c>
      <c r="P1355" s="66">
        <v>344848.1</v>
      </c>
      <c r="Q1355" s="65">
        <v>1143817.1499999999</v>
      </c>
      <c r="R1355" s="66"/>
      <c r="S1355" s="65">
        <v>756083.31</v>
      </c>
      <c r="T1355" s="65">
        <f t="shared" si="46"/>
        <v>4024132.31</v>
      </c>
      <c r="U1355" s="67" t="s">
        <v>38</v>
      </c>
      <c r="V1355" s="67"/>
      <c r="W1355" s="66">
        <v>0</v>
      </c>
      <c r="X1355" s="68">
        <v>0</v>
      </c>
    </row>
    <row r="1356" spans="1:24" s="92" customFormat="1" ht="45" customHeight="1" x14ac:dyDescent="0.25">
      <c r="A1356" s="90">
        <v>1343</v>
      </c>
      <c r="B1356" s="31" t="s">
        <v>4016</v>
      </c>
      <c r="C1356" s="50">
        <v>158624</v>
      </c>
      <c r="D1356" s="44" t="s">
        <v>4461</v>
      </c>
      <c r="E1356" s="44" t="s">
        <v>4462</v>
      </c>
      <c r="F1356" s="44"/>
      <c r="G1356" s="29">
        <v>44915</v>
      </c>
      <c r="H1356" s="29">
        <v>45291</v>
      </c>
      <c r="I1356" s="30">
        <v>83.765985999999998</v>
      </c>
      <c r="J1356" s="31"/>
      <c r="K1356" s="31" t="s">
        <v>4465</v>
      </c>
      <c r="L1356" s="31" t="s">
        <v>4466</v>
      </c>
      <c r="M1356" s="31" t="s">
        <v>27</v>
      </c>
      <c r="N1356" s="32" t="s">
        <v>4015</v>
      </c>
      <c r="O1356" s="66">
        <v>292980.61</v>
      </c>
      <c r="P1356" s="66">
        <v>56780.22</v>
      </c>
      <c r="Q1356" s="65">
        <v>116586.95</v>
      </c>
      <c r="R1356" s="66"/>
      <c r="S1356" s="65">
        <v>147232.71999999997</v>
      </c>
      <c r="T1356" s="65">
        <f t="shared" si="46"/>
        <v>613580.5</v>
      </c>
      <c r="U1356" s="67" t="s">
        <v>38</v>
      </c>
      <c r="V1356" s="67"/>
      <c r="W1356" s="66">
        <v>0</v>
      </c>
      <c r="X1356" s="68">
        <v>0</v>
      </c>
    </row>
    <row r="1357" spans="1:24" s="92" customFormat="1" ht="45" customHeight="1" x14ac:dyDescent="0.25">
      <c r="A1357" s="90">
        <v>1344</v>
      </c>
      <c r="B1357" s="31" t="s">
        <v>4016</v>
      </c>
      <c r="C1357" s="50">
        <v>158412</v>
      </c>
      <c r="D1357" s="44" t="s">
        <v>4463</v>
      </c>
      <c r="E1357" s="44" t="s">
        <v>4464</v>
      </c>
      <c r="F1357" s="44"/>
      <c r="G1357" s="29">
        <v>44915</v>
      </c>
      <c r="H1357" s="29">
        <v>45291</v>
      </c>
      <c r="I1357" s="30">
        <v>83.765985999999998</v>
      </c>
      <c r="J1357" s="31"/>
      <c r="K1357" s="31" t="s">
        <v>35</v>
      </c>
      <c r="L1357" s="31" t="s">
        <v>4467</v>
      </c>
      <c r="M1357" s="31" t="s">
        <v>27</v>
      </c>
      <c r="N1357" s="32" t="s">
        <v>4015</v>
      </c>
      <c r="O1357" s="66">
        <v>1603599.48</v>
      </c>
      <c r="P1357" s="66">
        <v>310780.76</v>
      </c>
      <c r="Q1357" s="65">
        <v>1030820.13</v>
      </c>
      <c r="R1357" s="66"/>
      <c r="S1357" s="65">
        <v>579223.06999999983</v>
      </c>
      <c r="T1357" s="65">
        <f t="shared" si="46"/>
        <v>3524423.44</v>
      </c>
      <c r="U1357" s="67" t="s">
        <v>38</v>
      </c>
      <c r="V1357" s="67"/>
      <c r="W1357" s="66">
        <v>0</v>
      </c>
      <c r="X1357" s="68">
        <v>0</v>
      </c>
    </row>
    <row r="1358" spans="1:24" s="92" customFormat="1" ht="45" customHeight="1" x14ac:dyDescent="0.25">
      <c r="A1358" s="90">
        <v>1345</v>
      </c>
      <c r="B1358" s="31" t="s">
        <v>4016</v>
      </c>
      <c r="C1358" s="50">
        <v>158428</v>
      </c>
      <c r="D1358" s="44" t="s">
        <v>4468</v>
      </c>
      <c r="E1358" s="44" t="s">
        <v>4469</v>
      </c>
      <c r="F1358" s="44"/>
      <c r="G1358" s="29">
        <v>44915</v>
      </c>
      <c r="H1358" s="29">
        <v>45291</v>
      </c>
      <c r="I1358" s="30">
        <v>83.765985999999998</v>
      </c>
      <c r="J1358" s="31"/>
      <c r="K1358" s="31" t="s">
        <v>354</v>
      </c>
      <c r="L1358" s="31" t="s">
        <v>4295</v>
      </c>
      <c r="M1358" s="31" t="s">
        <v>27</v>
      </c>
      <c r="N1358" s="32" t="s">
        <v>4015</v>
      </c>
      <c r="O1358" s="66">
        <v>474673.55</v>
      </c>
      <c r="P1358" s="66">
        <v>91992.67</v>
      </c>
      <c r="Q1358" s="65">
        <v>188888.74</v>
      </c>
      <c r="R1358" s="66"/>
      <c r="S1358" s="65">
        <v>32739.739999999991</v>
      </c>
      <c r="T1358" s="65">
        <f t="shared" si="46"/>
        <v>788294.7</v>
      </c>
      <c r="U1358" s="67" t="s">
        <v>38</v>
      </c>
      <c r="V1358" s="67"/>
      <c r="W1358" s="66">
        <v>0</v>
      </c>
      <c r="X1358" s="68">
        <v>0</v>
      </c>
    </row>
    <row r="1359" spans="1:24" s="92" customFormat="1" ht="45" customHeight="1" x14ac:dyDescent="0.25">
      <c r="A1359" s="90">
        <v>1346</v>
      </c>
      <c r="B1359" s="31" t="s">
        <v>4016</v>
      </c>
      <c r="C1359" s="50">
        <v>158324</v>
      </c>
      <c r="D1359" s="44" t="s">
        <v>4470</v>
      </c>
      <c r="E1359" s="44" t="s">
        <v>4471</v>
      </c>
      <c r="F1359" s="44"/>
      <c r="G1359" s="29">
        <v>44915</v>
      </c>
      <c r="H1359" s="29">
        <v>45291</v>
      </c>
      <c r="I1359" s="30">
        <v>83.765985999999998</v>
      </c>
      <c r="J1359" s="31"/>
      <c r="K1359" s="31" t="s">
        <v>819</v>
      </c>
      <c r="L1359" s="31" t="s">
        <v>4472</v>
      </c>
      <c r="M1359" s="31" t="s">
        <v>27</v>
      </c>
      <c r="N1359" s="32" t="s">
        <v>4015</v>
      </c>
      <c r="O1359" s="66">
        <v>1439558.8</v>
      </c>
      <c r="P1359" s="66">
        <v>278989.34999999998</v>
      </c>
      <c r="Q1359" s="65">
        <v>572849.38</v>
      </c>
      <c r="R1359" s="66"/>
      <c r="S1359" s="65">
        <v>653992.84000000032</v>
      </c>
      <c r="T1359" s="65">
        <f t="shared" si="46"/>
        <v>2945390.37</v>
      </c>
      <c r="U1359" s="67" t="s">
        <v>38</v>
      </c>
      <c r="V1359" s="67"/>
      <c r="W1359" s="66">
        <v>0</v>
      </c>
      <c r="X1359" s="68">
        <v>0</v>
      </c>
    </row>
    <row r="1360" spans="1:24" s="92" customFormat="1" ht="45" customHeight="1" x14ac:dyDescent="0.25">
      <c r="A1360" s="90">
        <v>1347</v>
      </c>
      <c r="B1360" s="31" t="s">
        <v>4016</v>
      </c>
      <c r="C1360" s="50">
        <v>158124</v>
      </c>
      <c r="D1360" s="44" t="s">
        <v>4473</v>
      </c>
      <c r="E1360" s="44" t="s">
        <v>4474</v>
      </c>
      <c r="F1360" s="44"/>
      <c r="G1360" s="29">
        <v>44915</v>
      </c>
      <c r="H1360" s="29">
        <v>45291</v>
      </c>
      <c r="I1360" s="30">
        <v>83.765985999999998</v>
      </c>
      <c r="J1360" s="31"/>
      <c r="K1360" s="31" t="s">
        <v>4072</v>
      </c>
      <c r="L1360" s="31" t="s">
        <v>4477</v>
      </c>
      <c r="M1360" s="31" t="s">
        <v>27</v>
      </c>
      <c r="N1360" s="32" t="s">
        <v>4015</v>
      </c>
      <c r="O1360" s="66">
        <v>1867949.78</v>
      </c>
      <c r="P1360" s="66">
        <v>362012.37</v>
      </c>
      <c r="Q1360" s="65">
        <v>1200748.8500000001</v>
      </c>
      <c r="R1360" s="66"/>
      <c r="S1360" s="65">
        <v>881822.24000000022</v>
      </c>
      <c r="T1360" s="65">
        <f t="shared" si="46"/>
        <v>4312533.24</v>
      </c>
      <c r="U1360" s="67" t="s">
        <v>38</v>
      </c>
      <c r="V1360" s="67"/>
      <c r="W1360" s="66">
        <v>0</v>
      </c>
      <c r="X1360" s="68">
        <v>0</v>
      </c>
    </row>
    <row r="1361" spans="1:24" s="92" customFormat="1" ht="45" customHeight="1" x14ac:dyDescent="0.25">
      <c r="A1361" s="90">
        <v>1348</v>
      </c>
      <c r="B1361" s="31" t="s">
        <v>4016</v>
      </c>
      <c r="C1361" s="50">
        <v>159377</v>
      </c>
      <c r="D1361" s="44" t="s">
        <v>4475</v>
      </c>
      <c r="E1361" s="44" t="s">
        <v>4476</v>
      </c>
      <c r="F1361" s="44"/>
      <c r="G1361" s="29">
        <v>44915</v>
      </c>
      <c r="H1361" s="29">
        <v>45291</v>
      </c>
      <c r="I1361" s="30">
        <v>83.765985999999998</v>
      </c>
      <c r="J1361" s="31"/>
      <c r="K1361" s="31" t="s">
        <v>499</v>
      </c>
      <c r="L1361" s="31" t="s">
        <v>500</v>
      </c>
      <c r="M1361" s="31" t="s">
        <v>27</v>
      </c>
      <c r="N1361" s="32" t="s">
        <v>4015</v>
      </c>
      <c r="O1361" s="66">
        <v>1348242.97</v>
      </c>
      <c r="P1361" s="66">
        <v>261292.16</v>
      </c>
      <c r="Q1361" s="65">
        <v>536511.71</v>
      </c>
      <c r="R1361" s="66"/>
      <c r="S1361" s="65">
        <v>476198.90000000037</v>
      </c>
      <c r="T1361" s="65">
        <f t="shared" si="46"/>
        <v>2622245.7400000002</v>
      </c>
      <c r="U1361" s="67" t="s">
        <v>38</v>
      </c>
      <c r="V1361" s="67"/>
      <c r="W1361" s="66">
        <v>0</v>
      </c>
      <c r="X1361" s="68">
        <v>0</v>
      </c>
    </row>
    <row r="1362" spans="1:24" s="92" customFormat="1" ht="45" customHeight="1" x14ac:dyDescent="0.25">
      <c r="A1362" s="90">
        <v>1349</v>
      </c>
      <c r="B1362" s="31" t="s">
        <v>4016</v>
      </c>
      <c r="C1362" s="50">
        <v>158052</v>
      </c>
      <c r="D1362" s="44" t="s">
        <v>4478</v>
      </c>
      <c r="E1362" s="44" t="s">
        <v>4479</v>
      </c>
      <c r="F1362" s="44"/>
      <c r="G1362" s="29">
        <v>44915</v>
      </c>
      <c r="H1362" s="29">
        <v>45291</v>
      </c>
      <c r="I1362" s="30">
        <v>83.765985999999998</v>
      </c>
      <c r="J1362" s="31"/>
      <c r="K1362" s="31" t="s">
        <v>4071</v>
      </c>
      <c r="L1362" s="31" t="s">
        <v>4480</v>
      </c>
      <c r="M1362" s="31" t="s">
        <v>27</v>
      </c>
      <c r="N1362" s="32" t="s">
        <v>4015</v>
      </c>
      <c r="O1362" s="66">
        <v>630539.43999999994</v>
      </c>
      <c r="P1362" s="66">
        <v>122199.79</v>
      </c>
      <c r="Q1362" s="65">
        <v>250913.08</v>
      </c>
      <c r="R1362" s="66"/>
      <c r="S1362" s="65">
        <v>208543.92999999993</v>
      </c>
      <c r="T1362" s="65">
        <f t="shared" ref="T1362" si="47">SUM(O1362:S1362)</f>
        <v>1212196.2399999998</v>
      </c>
      <c r="U1362" s="67" t="s">
        <v>38</v>
      </c>
      <c r="V1362" s="67"/>
      <c r="W1362" s="66">
        <v>0</v>
      </c>
      <c r="X1362" s="68">
        <v>0</v>
      </c>
    </row>
    <row r="1363" spans="1:24" s="92" customFormat="1" ht="45" customHeight="1" x14ac:dyDescent="0.25">
      <c r="A1363" s="90">
        <v>1350</v>
      </c>
      <c r="B1363" s="31" t="s">
        <v>4016</v>
      </c>
      <c r="C1363" s="50">
        <v>158253</v>
      </c>
      <c r="D1363" s="44" t="s">
        <v>4482</v>
      </c>
      <c r="E1363" s="44" t="s">
        <v>4483</v>
      </c>
      <c r="F1363" s="44"/>
      <c r="G1363" s="29">
        <v>44915</v>
      </c>
      <c r="H1363" s="29">
        <v>45291</v>
      </c>
      <c r="I1363" s="30">
        <v>83.765985999999998</v>
      </c>
      <c r="J1363" s="31"/>
      <c r="K1363" s="31" t="s">
        <v>4245</v>
      </c>
      <c r="L1363" s="31" t="s">
        <v>4481</v>
      </c>
      <c r="M1363" s="31" t="s">
        <v>27</v>
      </c>
      <c r="N1363" s="32" t="s">
        <v>4015</v>
      </c>
      <c r="O1363" s="66">
        <v>858873.6</v>
      </c>
      <c r="P1363" s="66">
        <v>166451.4</v>
      </c>
      <c r="Q1363" s="65">
        <v>341775</v>
      </c>
      <c r="R1363" s="66"/>
      <c r="S1363" s="65">
        <v>335464</v>
      </c>
      <c r="T1363" s="65">
        <f t="shared" ref="T1363:T1382" si="48">SUM(O1363:S1363)</f>
        <v>1702564</v>
      </c>
      <c r="U1363" s="67" t="s">
        <v>38</v>
      </c>
      <c r="V1363" s="67"/>
      <c r="W1363" s="66">
        <v>0</v>
      </c>
      <c r="X1363" s="68">
        <v>0</v>
      </c>
    </row>
    <row r="1364" spans="1:24" s="92" customFormat="1" ht="45" customHeight="1" x14ac:dyDescent="0.25">
      <c r="A1364" s="90">
        <v>1351</v>
      </c>
      <c r="B1364" s="31" t="s">
        <v>4016</v>
      </c>
      <c r="C1364" s="50">
        <v>158522</v>
      </c>
      <c r="D1364" s="44" t="s">
        <v>4484</v>
      </c>
      <c r="E1364" s="44" t="s">
        <v>4485</v>
      </c>
      <c r="F1364" s="44"/>
      <c r="G1364" s="29">
        <v>44915</v>
      </c>
      <c r="H1364" s="29">
        <v>45291</v>
      </c>
      <c r="I1364" s="30">
        <v>83.765985999999998</v>
      </c>
      <c r="J1364" s="31"/>
      <c r="K1364" s="31" t="s">
        <v>4075</v>
      </c>
      <c r="L1364" s="31" t="s">
        <v>4488</v>
      </c>
      <c r="M1364" s="31" t="s">
        <v>27</v>
      </c>
      <c r="N1364" s="32" t="s">
        <v>4015</v>
      </c>
      <c r="O1364" s="66">
        <v>2050041.25</v>
      </c>
      <c r="P1364" s="66">
        <v>397302.05</v>
      </c>
      <c r="Q1364" s="65">
        <v>815781.1</v>
      </c>
      <c r="R1364" s="66"/>
      <c r="S1364" s="65">
        <v>697343.64000000013</v>
      </c>
      <c r="T1364" s="65">
        <f t="shared" si="48"/>
        <v>3960468.04</v>
      </c>
      <c r="U1364" s="67" t="s">
        <v>38</v>
      </c>
      <c r="V1364" s="67"/>
      <c r="W1364" s="66">
        <v>0</v>
      </c>
      <c r="X1364" s="68">
        <v>0</v>
      </c>
    </row>
    <row r="1365" spans="1:24" s="92" customFormat="1" ht="45" customHeight="1" x14ac:dyDescent="0.25">
      <c r="A1365" s="90">
        <v>1352</v>
      </c>
      <c r="B1365" s="31" t="s">
        <v>4016</v>
      </c>
      <c r="C1365" s="50">
        <v>158415</v>
      </c>
      <c r="D1365" s="44" t="s">
        <v>4486</v>
      </c>
      <c r="E1365" s="44" t="s">
        <v>4487</v>
      </c>
      <c r="F1365" s="44"/>
      <c r="G1365" s="29">
        <v>44915</v>
      </c>
      <c r="H1365" s="29">
        <v>45291</v>
      </c>
      <c r="I1365" s="30">
        <v>83.765985999999998</v>
      </c>
      <c r="J1365" s="31"/>
      <c r="K1365" s="31" t="s">
        <v>4465</v>
      </c>
      <c r="L1365" s="31" t="s">
        <v>4489</v>
      </c>
      <c r="M1365" s="31" t="s">
        <v>27</v>
      </c>
      <c r="N1365" s="32" t="s">
        <v>4015</v>
      </c>
      <c r="O1365" s="66">
        <v>498064.03</v>
      </c>
      <c r="P1365" s="66">
        <v>96525.8</v>
      </c>
      <c r="Q1365" s="65">
        <v>198196.61</v>
      </c>
      <c r="R1365" s="66"/>
      <c r="S1365" s="65">
        <v>168479.42000000004</v>
      </c>
      <c r="T1365" s="65">
        <f t="shared" si="48"/>
        <v>961265.8600000001</v>
      </c>
      <c r="U1365" s="67" t="s">
        <v>38</v>
      </c>
      <c r="V1365" s="67"/>
      <c r="W1365" s="66">
        <v>0</v>
      </c>
      <c r="X1365" s="68">
        <v>0</v>
      </c>
    </row>
    <row r="1366" spans="1:24" s="92" customFormat="1" ht="45" customHeight="1" x14ac:dyDescent="0.25">
      <c r="A1366" s="90">
        <v>1353</v>
      </c>
      <c r="B1366" s="31" t="s">
        <v>4016</v>
      </c>
      <c r="C1366" s="50">
        <v>158406</v>
      </c>
      <c r="D1366" s="44" t="s">
        <v>4490</v>
      </c>
      <c r="E1366" s="44" t="s">
        <v>4491</v>
      </c>
      <c r="F1366" s="44"/>
      <c r="G1366" s="29">
        <v>44915</v>
      </c>
      <c r="H1366" s="29">
        <v>45291</v>
      </c>
      <c r="I1366" s="30">
        <v>83.765985999999998</v>
      </c>
      <c r="J1366" s="31"/>
      <c r="K1366" s="31" t="s">
        <v>823</v>
      </c>
      <c r="L1366" s="31" t="s">
        <v>4492</v>
      </c>
      <c r="M1366" s="31" t="s">
        <v>27</v>
      </c>
      <c r="N1366" s="32" t="s">
        <v>4015</v>
      </c>
      <c r="O1366" s="66">
        <v>2067558.39</v>
      </c>
      <c r="P1366" s="66">
        <v>400696.91</v>
      </c>
      <c r="Q1366" s="65">
        <v>822751.76</v>
      </c>
      <c r="R1366" s="66"/>
      <c r="S1366" s="65">
        <v>648958.29999999981</v>
      </c>
      <c r="T1366" s="65">
        <f t="shared" si="48"/>
        <v>3939965.3599999994</v>
      </c>
      <c r="U1366" s="67" t="s">
        <v>38</v>
      </c>
      <c r="V1366" s="67"/>
      <c r="W1366" s="66">
        <v>0</v>
      </c>
      <c r="X1366" s="68">
        <v>0</v>
      </c>
    </row>
    <row r="1367" spans="1:24" s="92" customFormat="1" ht="45" customHeight="1" x14ac:dyDescent="0.25">
      <c r="A1367" s="90">
        <v>1354</v>
      </c>
      <c r="B1367" s="31" t="s">
        <v>4016</v>
      </c>
      <c r="C1367" s="50">
        <v>158458</v>
      </c>
      <c r="D1367" s="44" t="s">
        <v>4493</v>
      </c>
      <c r="E1367" s="44" t="s">
        <v>4494</v>
      </c>
      <c r="F1367" s="44"/>
      <c r="G1367" s="29">
        <v>44915</v>
      </c>
      <c r="H1367" s="29">
        <v>45291</v>
      </c>
      <c r="I1367" s="30">
        <v>83.765985999999998</v>
      </c>
      <c r="J1367" s="31"/>
      <c r="K1367" s="31" t="s">
        <v>4077</v>
      </c>
      <c r="L1367" s="31" t="s">
        <v>4077</v>
      </c>
      <c r="M1367" s="31" t="s">
        <v>27</v>
      </c>
      <c r="N1367" s="32" t="s">
        <v>4015</v>
      </c>
      <c r="O1367" s="66">
        <v>1948633.12</v>
      </c>
      <c r="P1367" s="66">
        <v>377648.96</v>
      </c>
      <c r="Q1367" s="65">
        <v>1252613.42</v>
      </c>
      <c r="R1367" s="66"/>
      <c r="S1367" s="65">
        <v>704980.15</v>
      </c>
      <c r="T1367" s="65">
        <f t="shared" si="48"/>
        <v>4283875.6500000004</v>
      </c>
      <c r="U1367" s="67" t="s">
        <v>38</v>
      </c>
      <c r="V1367" s="67"/>
      <c r="W1367" s="66">
        <v>0</v>
      </c>
      <c r="X1367" s="68">
        <v>0</v>
      </c>
    </row>
    <row r="1368" spans="1:24" s="92" customFormat="1" ht="45" customHeight="1" x14ac:dyDescent="0.25">
      <c r="A1368" s="90">
        <v>1355</v>
      </c>
      <c r="B1368" s="31" t="s">
        <v>4016</v>
      </c>
      <c r="C1368" s="50">
        <v>158416</v>
      </c>
      <c r="D1368" s="44" t="s">
        <v>4495</v>
      </c>
      <c r="E1368" s="44" t="s">
        <v>4496</v>
      </c>
      <c r="F1368" s="44"/>
      <c r="G1368" s="29">
        <v>44915</v>
      </c>
      <c r="H1368" s="29">
        <v>45291</v>
      </c>
      <c r="I1368" s="30">
        <v>83.765985999999998</v>
      </c>
      <c r="J1368" s="31"/>
      <c r="K1368" s="31" t="s">
        <v>354</v>
      </c>
      <c r="L1368" s="31" t="s">
        <v>355</v>
      </c>
      <c r="M1368" s="31" t="s">
        <v>27</v>
      </c>
      <c r="N1368" s="32" t="s">
        <v>4015</v>
      </c>
      <c r="O1368" s="66">
        <v>278398.96000000002</v>
      </c>
      <c r="P1368" s="66">
        <v>53954.27</v>
      </c>
      <c r="Q1368" s="65">
        <v>110784.41</v>
      </c>
      <c r="R1368" s="66"/>
      <c r="S1368" s="65">
        <v>2800</v>
      </c>
      <c r="T1368" s="65">
        <f t="shared" si="48"/>
        <v>445937.64</v>
      </c>
      <c r="U1368" s="67" t="s">
        <v>38</v>
      </c>
      <c r="V1368" s="67"/>
      <c r="W1368" s="66">
        <v>0</v>
      </c>
      <c r="X1368" s="68">
        <v>0</v>
      </c>
    </row>
    <row r="1369" spans="1:24" s="92" customFormat="1" ht="45" customHeight="1" x14ac:dyDescent="0.25">
      <c r="A1369" s="90">
        <v>1356</v>
      </c>
      <c r="B1369" s="31" t="s">
        <v>4016</v>
      </c>
      <c r="C1369" s="50">
        <v>158439</v>
      </c>
      <c r="D1369" s="44" t="s">
        <v>4497</v>
      </c>
      <c r="E1369" s="44" t="s">
        <v>4498</v>
      </c>
      <c r="F1369" s="44"/>
      <c r="G1369" s="29">
        <v>44915</v>
      </c>
      <c r="H1369" s="29">
        <v>45291</v>
      </c>
      <c r="I1369" s="30">
        <v>83.765985999999998</v>
      </c>
      <c r="J1369" s="31"/>
      <c r="K1369" s="31" t="s">
        <v>569</v>
      </c>
      <c r="L1369" s="31" t="s">
        <v>4284</v>
      </c>
      <c r="M1369" s="31" t="s">
        <v>27</v>
      </c>
      <c r="N1369" s="32" t="s">
        <v>4015</v>
      </c>
      <c r="O1369" s="66">
        <v>2068605.5978928357</v>
      </c>
      <c r="P1369" s="66">
        <v>400899.8621071644</v>
      </c>
      <c r="Q1369" s="65">
        <v>823168.49</v>
      </c>
      <c r="R1369" s="66"/>
      <c r="S1369" s="65">
        <v>650608.04999999981</v>
      </c>
      <c r="T1369" s="65">
        <f t="shared" si="48"/>
        <v>3943282</v>
      </c>
      <c r="U1369" s="67" t="s">
        <v>38</v>
      </c>
      <c r="V1369" s="67"/>
      <c r="W1369" s="66">
        <v>0</v>
      </c>
      <c r="X1369" s="68">
        <v>0</v>
      </c>
    </row>
    <row r="1370" spans="1:24" s="92" customFormat="1" ht="45" customHeight="1" x14ac:dyDescent="0.25">
      <c r="A1370" s="90">
        <v>1357</v>
      </c>
      <c r="B1370" s="31" t="s">
        <v>4016</v>
      </c>
      <c r="C1370" s="50">
        <v>158452</v>
      </c>
      <c r="D1370" s="44" t="s">
        <v>4499</v>
      </c>
      <c r="E1370" s="44" t="s">
        <v>4500</v>
      </c>
      <c r="F1370" s="44"/>
      <c r="G1370" s="29">
        <v>44915</v>
      </c>
      <c r="H1370" s="29">
        <v>45291</v>
      </c>
      <c r="I1370" s="30">
        <v>83.765985999999998</v>
      </c>
      <c r="J1370" s="31"/>
      <c r="K1370" s="31" t="s">
        <v>4071</v>
      </c>
      <c r="L1370" s="31" t="s">
        <v>4503</v>
      </c>
      <c r="M1370" s="31" t="s">
        <v>27</v>
      </c>
      <c r="N1370" s="32" t="s">
        <v>4015</v>
      </c>
      <c r="O1370" s="66">
        <v>1758351.43849652</v>
      </c>
      <c r="P1370" s="66">
        <v>340771.99150348024</v>
      </c>
      <c r="Q1370" s="65">
        <v>699707.81</v>
      </c>
      <c r="R1370" s="66"/>
      <c r="S1370" s="65">
        <v>216621.4299999997</v>
      </c>
      <c r="T1370" s="65">
        <f t="shared" si="48"/>
        <v>3015452.67</v>
      </c>
      <c r="U1370" s="67" t="s">
        <v>38</v>
      </c>
      <c r="V1370" s="67"/>
      <c r="W1370" s="66">
        <v>0</v>
      </c>
      <c r="X1370" s="68">
        <v>0</v>
      </c>
    </row>
    <row r="1371" spans="1:24" s="92" customFormat="1" ht="45" customHeight="1" x14ac:dyDescent="0.25">
      <c r="A1371" s="90">
        <v>1358</v>
      </c>
      <c r="B1371" s="31" t="s">
        <v>4016</v>
      </c>
      <c r="C1371" s="50">
        <v>158122</v>
      </c>
      <c r="D1371" s="44" t="s">
        <v>4501</v>
      </c>
      <c r="E1371" s="44" t="s">
        <v>4502</v>
      </c>
      <c r="F1371" s="44"/>
      <c r="G1371" s="29">
        <v>44915</v>
      </c>
      <c r="H1371" s="29">
        <v>45291</v>
      </c>
      <c r="I1371" s="30">
        <v>83.765985999999998</v>
      </c>
      <c r="J1371" s="31"/>
      <c r="K1371" s="31" t="s">
        <v>499</v>
      </c>
      <c r="L1371" s="31" t="s">
        <v>500</v>
      </c>
      <c r="M1371" s="31" t="s">
        <v>27</v>
      </c>
      <c r="N1371" s="32" t="s">
        <v>4015</v>
      </c>
      <c r="O1371" s="66">
        <v>1813965.67</v>
      </c>
      <c r="P1371" s="66">
        <v>351550.14</v>
      </c>
      <c r="Q1371" s="65">
        <v>721838.6</v>
      </c>
      <c r="R1371" s="66"/>
      <c r="S1371" s="65">
        <v>691814.4299999997</v>
      </c>
      <c r="T1371" s="65">
        <f t="shared" si="48"/>
        <v>3579168.84</v>
      </c>
      <c r="U1371" s="67" t="s">
        <v>38</v>
      </c>
      <c r="V1371" s="67"/>
      <c r="W1371" s="66">
        <v>0</v>
      </c>
      <c r="X1371" s="68">
        <v>0</v>
      </c>
    </row>
    <row r="1372" spans="1:24" s="92" customFormat="1" ht="45" customHeight="1" x14ac:dyDescent="0.25">
      <c r="A1372" s="90">
        <v>1359</v>
      </c>
      <c r="B1372" s="31" t="s">
        <v>4016</v>
      </c>
      <c r="C1372" s="50">
        <v>159404</v>
      </c>
      <c r="D1372" s="51" t="s">
        <v>4504</v>
      </c>
      <c r="E1372" s="44" t="s">
        <v>4505</v>
      </c>
      <c r="F1372" s="44"/>
      <c r="G1372" s="29">
        <v>44915</v>
      </c>
      <c r="H1372" s="29">
        <v>45291</v>
      </c>
      <c r="I1372" s="30">
        <v>83.765985999999998</v>
      </c>
      <c r="J1372" s="31"/>
      <c r="K1372" s="31" t="s">
        <v>759</v>
      </c>
      <c r="L1372" s="31" t="s">
        <v>4506</v>
      </c>
      <c r="M1372" s="31" t="s">
        <v>27</v>
      </c>
      <c r="N1372" s="32" t="s">
        <v>4015</v>
      </c>
      <c r="O1372" s="66">
        <v>260559.76</v>
      </c>
      <c r="P1372" s="66">
        <v>50497</v>
      </c>
      <c r="Q1372" s="65">
        <v>103685.58</v>
      </c>
      <c r="R1372" s="66"/>
      <c r="S1372" s="65">
        <v>99626.049999999988</v>
      </c>
      <c r="T1372" s="65">
        <f t="shared" si="48"/>
        <v>514368.39</v>
      </c>
      <c r="U1372" s="67" t="s">
        <v>38</v>
      </c>
      <c r="V1372" s="67"/>
      <c r="W1372" s="66">
        <v>0</v>
      </c>
      <c r="X1372" s="68">
        <v>0</v>
      </c>
    </row>
    <row r="1373" spans="1:24" s="92" customFormat="1" ht="45" customHeight="1" x14ac:dyDescent="0.25">
      <c r="A1373" s="90">
        <v>1360</v>
      </c>
      <c r="B1373" s="31" t="s">
        <v>4016</v>
      </c>
      <c r="C1373" s="50">
        <v>158427</v>
      </c>
      <c r="D1373" s="44" t="s">
        <v>4507</v>
      </c>
      <c r="E1373" s="44" t="s">
        <v>4508</v>
      </c>
      <c r="F1373" s="44"/>
      <c r="G1373" s="29">
        <v>44915</v>
      </c>
      <c r="H1373" s="29">
        <v>45291</v>
      </c>
      <c r="I1373" s="30">
        <v>83.765985999999998</v>
      </c>
      <c r="J1373" s="31"/>
      <c r="K1373" s="31" t="s">
        <v>4079</v>
      </c>
      <c r="L1373" s="31" t="s">
        <v>4511</v>
      </c>
      <c r="M1373" s="31" t="s">
        <v>27</v>
      </c>
      <c r="N1373" s="32" t="s">
        <v>4015</v>
      </c>
      <c r="O1373" s="66">
        <v>529531.52</v>
      </c>
      <c r="P1373" s="66">
        <v>102624.26</v>
      </c>
      <c r="Q1373" s="65">
        <v>210718.59</v>
      </c>
      <c r="R1373" s="66"/>
      <c r="S1373" s="65">
        <v>42376.520000000019</v>
      </c>
      <c r="T1373" s="65">
        <f t="shared" si="48"/>
        <v>885250.89</v>
      </c>
      <c r="U1373" s="67" t="s">
        <v>38</v>
      </c>
      <c r="V1373" s="67"/>
      <c r="W1373" s="66">
        <v>0</v>
      </c>
      <c r="X1373" s="68">
        <v>0</v>
      </c>
    </row>
    <row r="1374" spans="1:24" s="92" customFormat="1" ht="45" customHeight="1" x14ac:dyDescent="0.25">
      <c r="A1374" s="90">
        <v>1361</v>
      </c>
      <c r="B1374" s="31" t="s">
        <v>4016</v>
      </c>
      <c r="C1374" s="50">
        <v>158499</v>
      </c>
      <c r="D1374" s="44" t="s">
        <v>4509</v>
      </c>
      <c r="E1374" s="44" t="s">
        <v>4510</v>
      </c>
      <c r="F1374" s="44"/>
      <c r="G1374" s="29">
        <v>44915</v>
      </c>
      <c r="H1374" s="29">
        <v>45291</v>
      </c>
      <c r="I1374" s="30">
        <v>83.765985999999998</v>
      </c>
      <c r="J1374" s="31"/>
      <c r="K1374" s="31" t="s">
        <v>764</v>
      </c>
      <c r="L1374" s="31" t="s">
        <v>4512</v>
      </c>
      <c r="M1374" s="31" t="s">
        <v>27</v>
      </c>
      <c r="N1374" s="32" t="s">
        <v>4015</v>
      </c>
      <c r="O1374" s="66">
        <v>2068846.04</v>
      </c>
      <c r="P1374" s="66">
        <v>400946.46</v>
      </c>
      <c r="Q1374" s="65">
        <v>823264.16</v>
      </c>
      <c r="R1374" s="66"/>
      <c r="S1374" s="65">
        <v>889139.44999999972</v>
      </c>
      <c r="T1374" s="65">
        <f t="shared" si="48"/>
        <v>4182196.11</v>
      </c>
      <c r="U1374" s="67" t="s">
        <v>38</v>
      </c>
      <c r="V1374" s="67"/>
      <c r="W1374" s="66">
        <v>0</v>
      </c>
      <c r="X1374" s="68">
        <v>0</v>
      </c>
    </row>
    <row r="1375" spans="1:24" s="92" customFormat="1" ht="45" customHeight="1" x14ac:dyDescent="0.25">
      <c r="A1375" s="90">
        <v>1362</v>
      </c>
      <c r="B1375" s="31" t="s">
        <v>4016</v>
      </c>
      <c r="C1375" s="50">
        <v>159964</v>
      </c>
      <c r="D1375" s="44" t="s">
        <v>4513</v>
      </c>
      <c r="E1375" s="44" t="s">
        <v>4514</v>
      </c>
      <c r="F1375" s="44"/>
      <c r="G1375" s="29">
        <v>44915</v>
      </c>
      <c r="H1375" s="29">
        <v>45291</v>
      </c>
      <c r="I1375" s="30">
        <v>83.765985999999998</v>
      </c>
      <c r="J1375" s="31"/>
      <c r="K1375" s="31" t="s">
        <v>796</v>
      </c>
      <c r="L1375" s="31" t="s">
        <v>796</v>
      </c>
      <c r="M1375" s="31" t="s">
        <v>27</v>
      </c>
      <c r="N1375" s="32" t="s">
        <v>4015</v>
      </c>
      <c r="O1375" s="66">
        <v>2070737.06</v>
      </c>
      <c r="P1375" s="66">
        <v>401312.94</v>
      </c>
      <c r="Q1375" s="65">
        <v>947675.2</v>
      </c>
      <c r="R1375" s="66"/>
      <c r="S1375" s="65">
        <v>652841.79</v>
      </c>
      <c r="T1375" s="65">
        <f>SUM(O1375:S1375)</f>
        <v>4072566.99</v>
      </c>
      <c r="U1375" s="67" t="s">
        <v>38</v>
      </c>
      <c r="V1375" s="67"/>
      <c r="W1375" s="66">
        <v>0</v>
      </c>
      <c r="X1375" s="68">
        <v>0</v>
      </c>
    </row>
    <row r="1376" spans="1:24" s="92" customFormat="1" ht="45" customHeight="1" x14ac:dyDescent="0.25">
      <c r="A1376" s="90">
        <v>1363</v>
      </c>
      <c r="B1376" s="31" t="s">
        <v>4016</v>
      </c>
      <c r="C1376" s="50">
        <v>158502</v>
      </c>
      <c r="D1376" s="44" t="s">
        <v>4515</v>
      </c>
      <c r="E1376" s="44" t="s">
        <v>4516</v>
      </c>
      <c r="F1376" s="44"/>
      <c r="G1376" s="29">
        <v>44915</v>
      </c>
      <c r="H1376" s="29">
        <v>45291</v>
      </c>
      <c r="I1376" s="30">
        <v>83.765985999999998</v>
      </c>
      <c r="J1376" s="31"/>
      <c r="K1376" s="31" t="s">
        <v>759</v>
      </c>
      <c r="L1376" s="31" t="s">
        <v>760</v>
      </c>
      <c r="M1376" s="31" t="s">
        <v>27</v>
      </c>
      <c r="N1376" s="32" t="s">
        <v>4015</v>
      </c>
      <c r="O1376" s="66">
        <v>1813189.13</v>
      </c>
      <c r="P1376" s="66">
        <v>351399.65</v>
      </c>
      <c r="Q1376" s="65">
        <v>721529.6</v>
      </c>
      <c r="R1376" s="66"/>
      <c r="S1376" s="65">
        <v>677576.91000000015</v>
      </c>
      <c r="T1376" s="65">
        <f t="shared" si="48"/>
        <v>3563695.29</v>
      </c>
      <c r="U1376" s="67" t="s">
        <v>38</v>
      </c>
      <c r="V1376" s="67"/>
      <c r="W1376" s="66">
        <v>0</v>
      </c>
      <c r="X1376" s="68">
        <v>0</v>
      </c>
    </row>
    <row r="1377" spans="1:24" s="92" customFormat="1" ht="45" customHeight="1" x14ac:dyDescent="0.25">
      <c r="A1377" s="90">
        <v>1364</v>
      </c>
      <c r="B1377" s="31" t="s">
        <v>4016</v>
      </c>
      <c r="C1377" s="50">
        <v>158528</v>
      </c>
      <c r="D1377" s="44" t="s">
        <v>4517</v>
      </c>
      <c r="E1377" s="44" t="s">
        <v>4518</v>
      </c>
      <c r="F1377" s="44"/>
      <c r="G1377" s="29">
        <v>44915</v>
      </c>
      <c r="H1377" s="29">
        <v>45291</v>
      </c>
      <c r="I1377" s="30">
        <v>83.765985999999998</v>
      </c>
      <c r="J1377" s="31"/>
      <c r="K1377" s="31" t="s">
        <v>4071</v>
      </c>
      <c r="L1377" s="31" t="s">
        <v>4519</v>
      </c>
      <c r="M1377" s="31" t="s">
        <v>27</v>
      </c>
      <c r="N1377" s="32" t="s">
        <v>4015</v>
      </c>
      <c r="O1377" s="66">
        <v>2060497.27</v>
      </c>
      <c r="P1377" s="66">
        <v>399328.45</v>
      </c>
      <c r="Q1377" s="65">
        <v>819941.91</v>
      </c>
      <c r="R1377" s="66"/>
      <c r="S1377" s="65">
        <v>837044.52</v>
      </c>
      <c r="T1377" s="65">
        <f t="shared" si="48"/>
        <v>4116812.1500000004</v>
      </c>
      <c r="U1377" s="67" t="s">
        <v>38</v>
      </c>
      <c r="V1377" s="67"/>
      <c r="W1377" s="66">
        <v>0</v>
      </c>
      <c r="X1377" s="68">
        <v>0</v>
      </c>
    </row>
    <row r="1378" spans="1:24" s="92" customFormat="1" ht="45" customHeight="1" x14ac:dyDescent="0.25">
      <c r="A1378" s="90">
        <v>1365</v>
      </c>
      <c r="B1378" s="31" t="s">
        <v>4016</v>
      </c>
      <c r="C1378" s="50">
        <v>158485</v>
      </c>
      <c r="D1378" s="44" t="s">
        <v>4520</v>
      </c>
      <c r="E1378" s="44" t="s">
        <v>4521</v>
      </c>
      <c r="F1378" s="44"/>
      <c r="G1378" s="29">
        <v>44915</v>
      </c>
      <c r="H1378" s="29">
        <v>45291</v>
      </c>
      <c r="I1378" s="30">
        <v>83.765985999999998</v>
      </c>
      <c r="J1378" s="31"/>
      <c r="K1378" s="31" t="s">
        <v>354</v>
      </c>
      <c r="L1378" s="31" t="s">
        <v>355</v>
      </c>
      <c r="M1378" s="31" t="s">
        <v>27</v>
      </c>
      <c r="N1378" s="32" t="s">
        <v>4015</v>
      </c>
      <c r="O1378" s="66">
        <v>1182363.28</v>
      </c>
      <c r="P1378" s="66">
        <v>229144.34</v>
      </c>
      <c r="Q1378" s="65">
        <v>470502.54</v>
      </c>
      <c r="R1378" s="66"/>
      <c r="S1378" s="65">
        <v>483175.08000000031</v>
      </c>
      <c r="T1378" s="65">
        <f t="shared" si="48"/>
        <v>2365185.2400000002</v>
      </c>
      <c r="U1378" s="67" t="s">
        <v>38</v>
      </c>
      <c r="V1378" s="67"/>
      <c r="W1378" s="66">
        <v>0</v>
      </c>
      <c r="X1378" s="68">
        <v>0</v>
      </c>
    </row>
    <row r="1379" spans="1:24" s="92" customFormat="1" ht="45" customHeight="1" x14ac:dyDescent="0.25">
      <c r="A1379" s="90">
        <v>1366</v>
      </c>
      <c r="B1379" s="31" t="s">
        <v>4016</v>
      </c>
      <c r="C1379" s="50">
        <v>158391</v>
      </c>
      <c r="D1379" s="44" t="s">
        <v>4522</v>
      </c>
      <c r="E1379" s="44" t="s">
        <v>4523</v>
      </c>
      <c r="F1379" s="44"/>
      <c r="G1379" s="29">
        <v>44915</v>
      </c>
      <c r="H1379" s="29">
        <v>45291</v>
      </c>
      <c r="I1379" s="30">
        <v>83.765985999999998</v>
      </c>
      <c r="J1379" s="31"/>
      <c r="K1379" s="31" t="s">
        <v>4077</v>
      </c>
      <c r="L1379" s="31" t="s">
        <v>4524</v>
      </c>
      <c r="M1379" s="31" t="s">
        <v>27</v>
      </c>
      <c r="N1379" s="32" t="s">
        <v>4015</v>
      </c>
      <c r="O1379" s="66">
        <v>1314309.26</v>
      </c>
      <c r="P1379" s="66">
        <v>254715.74</v>
      </c>
      <c r="Q1379" s="65">
        <v>523008.33</v>
      </c>
      <c r="R1379" s="66"/>
      <c r="S1379" s="65">
        <v>424963.43999999994</v>
      </c>
      <c r="T1379" s="65">
        <f t="shared" si="48"/>
        <v>2516996.77</v>
      </c>
      <c r="U1379" s="67" t="s">
        <v>38</v>
      </c>
      <c r="V1379" s="67"/>
      <c r="W1379" s="66">
        <v>0</v>
      </c>
      <c r="X1379" s="68">
        <v>0</v>
      </c>
    </row>
    <row r="1380" spans="1:24" s="92" customFormat="1" ht="45" customHeight="1" x14ac:dyDescent="0.25">
      <c r="A1380" s="90">
        <v>1367</v>
      </c>
      <c r="B1380" s="31" t="s">
        <v>4016</v>
      </c>
      <c r="C1380" s="50">
        <v>158429</v>
      </c>
      <c r="D1380" s="44" t="s">
        <v>4525</v>
      </c>
      <c r="E1380" s="44" t="s">
        <v>4526</v>
      </c>
      <c r="F1380" s="44"/>
      <c r="G1380" s="29">
        <v>44915</v>
      </c>
      <c r="H1380" s="29">
        <v>45291</v>
      </c>
      <c r="I1380" s="30">
        <v>83.765985999999998</v>
      </c>
      <c r="J1380" s="31"/>
      <c r="K1380" s="31" t="s">
        <v>4465</v>
      </c>
      <c r="L1380" s="31" t="s">
        <v>4529</v>
      </c>
      <c r="M1380" s="31" t="s">
        <v>27</v>
      </c>
      <c r="N1380" s="32" t="s">
        <v>4015</v>
      </c>
      <c r="O1380" s="66">
        <v>1722019.26</v>
      </c>
      <c r="P1380" s="66">
        <v>333730.74</v>
      </c>
      <c r="Q1380" s="65">
        <v>685250</v>
      </c>
      <c r="R1380" s="66"/>
      <c r="S1380" s="65">
        <v>523170</v>
      </c>
      <c r="T1380" s="65">
        <f t="shared" si="48"/>
        <v>3264170</v>
      </c>
      <c r="U1380" s="67" t="s">
        <v>38</v>
      </c>
      <c r="V1380" s="67"/>
      <c r="W1380" s="66">
        <v>0</v>
      </c>
      <c r="X1380" s="68">
        <v>0</v>
      </c>
    </row>
    <row r="1381" spans="1:24" s="92" customFormat="1" ht="45" customHeight="1" x14ac:dyDescent="0.25">
      <c r="A1381" s="90">
        <v>1368</v>
      </c>
      <c r="B1381" s="31" t="s">
        <v>4016</v>
      </c>
      <c r="C1381" s="50">
        <v>158466</v>
      </c>
      <c r="D1381" s="44" t="s">
        <v>4527</v>
      </c>
      <c r="E1381" s="44" t="s">
        <v>4528</v>
      </c>
      <c r="F1381" s="44"/>
      <c r="G1381" s="29">
        <v>44915</v>
      </c>
      <c r="H1381" s="29">
        <v>45291</v>
      </c>
      <c r="I1381" s="30">
        <v>83.765985999999998</v>
      </c>
      <c r="J1381" s="31"/>
      <c r="K1381" s="31" t="s">
        <v>354</v>
      </c>
      <c r="L1381" s="31" t="s">
        <v>2303</v>
      </c>
      <c r="M1381" s="31" t="s">
        <v>27</v>
      </c>
      <c r="N1381" s="32" t="s">
        <v>4015</v>
      </c>
      <c r="O1381" s="66">
        <v>2050029.69</v>
      </c>
      <c r="P1381" s="66">
        <v>397299.81</v>
      </c>
      <c r="Q1381" s="65">
        <v>815776.5</v>
      </c>
      <c r="R1381" s="66"/>
      <c r="S1381" s="65">
        <v>702457.14000000013</v>
      </c>
      <c r="T1381" s="65">
        <f t="shared" si="48"/>
        <v>3965563.14</v>
      </c>
      <c r="U1381" s="67" t="s">
        <v>38</v>
      </c>
      <c r="V1381" s="67"/>
      <c r="W1381" s="66">
        <v>0</v>
      </c>
      <c r="X1381" s="68">
        <v>0</v>
      </c>
    </row>
    <row r="1382" spans="1:24" s="92" customFormat="1" ht="45" customHeight="1" x14ac:dyDescent="0.25">
      <c r="A1382" s="90">
        <v>1369</v>
      </c>
      <c r="B1382" s="31" t="s">
        <v>4016</v>
      </c>
      <c r="C1382" s="50">
        <v>158461</v>
      </c>
      <c r="D1382" s="44" t="s">
        <v>4530</v>
      </c>
      <c r="E1382" s="44" t="s">
        <v>4531</v>
      </c>
      <c r="F1382" s="44"/>
      <c r="G1382" s="29">
        <v>44915</v>
      </c>
      <c r="H1382" s="29">
        <v>45291</v>
      </c>
      <c r="I1382" s="30">
        <v>83.765985999999998</v>
      </c>
      <c r="J1382" s="31"/>
      <c r="K1382" s="31" t="s">
        <v>309</v>
      </c>
      <c r="L1382" s="31" t="s">
        <v>310</v>
      </c>
      <c r="M1382" s="31" t="s">
        <v>27</v>
      </c>
      <c r="N1382" s="32" t="s">
        <v>4015</v>
      </c>
      <c r="O1382" s="66">
        <v>1572823.16</v>
      </c>
      <c r="P1382" s="66">
        <v>304816.24</v>
      </c>
      <c r="Q1382" s="65">
        <v>625879.80000000005</v>
      </c>
      <c r="R1382" s="66"/>
      <c r="S1382" s="65">
        <v>546473.63999999966</v>
      </c>
      <c r="T1382" s="65">
        <f t="shared" si="48"/>
        <v>3049992.84</v>
      </c>
      <c r="U1382" s="67" t="s">
        <v>38</v>
      </c>
      <c r="V1382" s="67"/>
      <c r="W1382" s="66">
        <v>0</v>
      </c>
      <c r="X1382" s="68">
        <v>0</v>
      </c>
    </row>
    <row r="1383" spans="1:24" s="92" customFormat="1" ht="45" customHeight="1" x14ac:dyDescent="0.25">
      <c r="A1383" s="90">
        <v>1370</v>
      </c>
      <c r="B1383" s="31" t="s">
        <v>4016</v>
      </c>
      <c r="C1383" s="50">
        <v>159339</v>
      </c>
      <c r="D1383" s="44" t="s">
        <v>4532</v>
      </c>
      <c r="E1383" s="44" t="s">
        <v>4533</v>
      </c>
      <c r="F1383" s="44"/>
      <c r="G1383" s="29">
        <v>44915</v>
      </c>
      <c r="H1383" s="29">
        <v>45291</v>
      </c>
      <c r="I1383" s="30">
        <v>83.765985999999998</v>
      </c>
      <c r="J1383" s="31"/>
      <c r="K1383" s="31" t="s">
        <v>1168</v>
      </c>
      <c r="L1383" s="31" t="s">
        <v>4534</v>
      </c>
      <c r="M1383" s="31" t="s">
        <v>27</v>
      </c>
      <c r="N1383" s="32" t="s">
        <v>4015</v>
      </c>
      <c r="O1383" s="66">
        <v>2070737.06</v>
      </c>
      <c r="P1383" s="66">
        <v>401312.94</v>
      </c>
      <c r="Q1383" s="65">
        <v>842969.05</v>
      </c>
      <c r="R1383" s="66"/>
      <c r="S1383" s="65">
        <v>735822.76000000024</v>
      </c>
      <c r="T1383" s="65">
        <f t="shared" ref="T1383:T1398" si="49">SUM(O1383:S1383)</f>
        <v>4050841.81</v>
      </c>
      <c r="U1383" s="67" t="s">
        <v>38</v>
      </c>
      <c r="V1383" s="67"/>
      <c r="W1383" s="66">
        <v>0</v>
      </c>
      <c r="X1383" s="68">
        <v>0</v>
      </c>
    </row>
    <row r="1384" spans="1:24" s="92" customFormat="1" ht="45" customHeight="1" x14ac:dyDescent="0.25">
      <c r="A1384" s="90">
        <v>1371</v>
      </c>
      <c r="B1384" s="31" t="s">
        <v>4016</v>
      </c>
      <c r="C1384" s="50">
        <v>159757</v>
      </c>
      <c r="D1384" s="44" t="s">
        <v>4535</v>
      </c>
      <c r="E1384" s="44" t="s">
        <v>4536</v>
      </c>
      <c r="F1384" s="44"/>
      <c r="G1384" s="29">
        <v>44923</v>
      </c>
      <c r="H1384" s="29">
        <v>45291</v>
      </c>
      <c r="I1384" s="30">
        <v>83.765985999999998</v>
      </c>
      <c r="J1384" s="31"/>
      <c r="K1384" s="31" t="s">
        <v>819</v>
      </c>
      <c r="L1384" s="31" t="s">
        <v>819</v>
      </c>
      <c r="M1384" s="31" t="s">
        <v>27</v>
      </c>
      <c r="N1384" s="32" t="s">
        <v>4015</v>
      </c>
      <c r="O1384" s="66">
        <v>1794282.65</v>
      </c>
      <c r="P1384" s="66">
        <v>347735.53</v>
      </c>
      <c r="Q1384" s="65">
        <v>1153394.3999999999</v>
      </c>
      <c r="R1384" s="66"/>
      <c r="S1384" s="65">
        <v>784732.77</v>
      </c>
      <c r="T1384" s="65">
        <f t="shared" si="49"/>
        <v>4080145.3499999996</v>
      </c>
      <c r="U1384" s="67" t="s">
        <v>38</v>
      </c>
      <c r="V1384" s="67"/>
      <c r="W1384" s="66">
        <v>0</v>
      </c>
      <c r="X1384" s="68">
        <v>0</v>
      </c>
    </row>
    <row r="1385" spans="1:24" s="92" customFormat="1" ht="45" customHeight="1" x14ac:dyDescent="0.25">
      <c r="A1385" s="90">
        <v>1372</v>
      </c>
      <c r="B1385" s="31" t="s">
        <v>4016</v>
      </c>
      <c r="C1385" s="50">
        <v>159985</v>
      </c>
      <c r="D1385" s="44" t="s">
        <v>4537</v>
      </c>
      <c r="E1385" s="44" t="s">
        <v>4538</v>
      </c>
      <c r="F1385" s="44"/>
      <c r="G1385" s="29">
        <v>44923</v>
      </c>
      <c r="H1385" s="29">
        <v>45291</v>
      </c>
      <c r="I1385" s="30">
        <v>83.765985999999998</v>
      </c>
      <c r="J1385" s="31"/>
      <c r="K1385" s="31" t="s">
        <v>1175</v>
      </c>
      <c r="L1385" s="31" t="s">
        <v>2119</v>
      </c>
      <c r="M1385" s="31" t="s">
        <v>27</v>
      </c>
      <c r="N1385" s="32" t="s">
        <v>4015</v>
      </c>
      <c r="O1385" s="66">
        <v>1976539.23</v>
      </c>
      <c r="P1385" s="66">
        <v>383057.22</v>
      </c>
      <c r="Q1385" s="65">
        <v>786532.14</v>
      </c>
      <c r="R1385" s="66"/>
      <c r="S1385" s="65">
        <v>782000.01000000024</v>
      </c>
      <c r="T1385" s="65">
        <f t="shared" si="49"/>
        <v>3928128.6000000006</v>
      </c>
      <c r="U1385" s="67" t="s">
        <v>38</v>
      </c>
      <c r="V1385" s="67"/>
      <c r="W1385" s="66">
        <v>0</v>
      </c>
      <c r="X1385" s="68">
        <v>0</v>
      </c>
    </row>
    <row r="1386" spans="1:24" s="92" customFormat="1" ht="45" customHeight="1" x14ac:dyDescent="0.25">
      <c r="A1386" s="90">
        <v>1373</v>
      </c>
      <c r="B1386" s="31" t="s">
        <v>4016</v>
      </c>
      <c r="C1386" s="50">
        <v>159720</v>
      </c>
      <c r="D1386" s="44" t="s">
        <v>4539</v>
      </c>
      <c r="E1386" s="44" t="s">
        <v>4540</v>
      </c>
      <c r="F1386" s="44"/>
      <c r="G1386" s="29">
        <v>44923</v>
      </c>
      <c r="H1386" s="29">
        <v>45291</v>
      </c>
      <c r="I1386" s="30">
        <v>83.765985999999998</v>
      </c>
      <c r="J1386" s="31"/>
      <c r="K1386" s="31" t="s">
        <v>354</v>
      </c>
      <c r="L1386" s="31" t="s">
        <v>355</v>
      </c>
      <c r="M1386" s="31" t="s">
        <v>27</v>
      </c>
      <c r="N1386" s="32" t="s">
        <v>4015</v>
      </c>
      <c r="O1386" s="66">
        <v>1909333.54</v>
      </c>
      <c r="P1386" s="66">
        <v>370032.62</v>
      </c>
      <c r="Q1386" s="65">
        <v>759788.72</v>
      </c>
      <c r="R1386" s="66"/>
      <c r="S1386" s="65">
        <v>628371.43000000017</v>
      </c>
      <c r="T1386" s="65">
        <f t="shared" si="49"/>
        <v>3667526.31</v>
      </c>
      <c r="U1386" s="67" t="s">
        <v>38</v>
      </c>
      <c r="V1386" s="67"/>
      <c r="W1386" s="66">
        <v>0</v>
      </c>
      <c r="X1386" s="68">
        <v>0</v>
      </c>
    </row>
    <row r="1387" spans="1:24" s="92" customFormat="1" ht="45" customHeight="1" x14ac:dyDescent="0.25">
      <c r="A1387" s="90">
        <v>1374</v>
      </c>
      <c r="B1387" s="31" t="s">
        <v>4016</v>
      </c>
      <c r="C1387" s="50">
        <v>158685</v>
      </c>
      <c r="D1387" s="44" t="s">
        <v>4541</v>
      </c>
      <c r="E1387" s="44" t="s">
        <v>4542</v>
      </c>
      <c r="F1387" s="44"/>
      <c r="G1387" s="29">
        <v>44923</v>
      </c>
      <c r="H1387" s="29">
        <v>45291</v>
      </c>
      <c r="I1387" s="30">
        <v>83.765985999999998</v>
      </c>
      <c r="J1387" s="31"/>
      <c r="K1387" s="31" t="s">
        <v>2218</v>
      </c>
      <c r="L1387" s="31" t="s">
        <v>2218</v>
      </c>
      <c r="M1387" s="31" t="s">
        <v>27</v>
      </c>
      <c r="N1387" s="32" t="s">
        <v>4015</v>
      </c>
      <c r="O1387" s="66">
        <v>1973619.38</v>
      </c>
      <c r="P1387" s="66">
        <v>382491.34</v>
      </c>
      <c r="Q1387" s="65">
        <v>785370.24</v>
      </c>
      <c r="R1387" s="66"/>
      <c r="S1387" s="65">
        <v>617706.39000000013</v>
      </c>
      <c r="T1387" s="65">
        <f t="shared" si="49"/>
        <v>3759187.35</v>
      </c>
      <c r="U1387" s="67" t="s">
        <v>38</v>
      </c>
      <c r="V1387" s="67"/>
      <c r="W1387" s="66">
        <v>0</v>
      </c>
      <c r="X1387" s="68">
        <v>0</v>
      </c>
    </row>
    <row r="1388" spans="1:24" s="92" customFormat="1" ht="45" customHeight="1" x14ac:dyDescent="0.25">
      <c r="A1388" s="90">
        <v>1375</v>
      </c>
      <c r="B1388" s="31" t="s">
        <v>4016</v>
      </c>
      <c r="C1388" s="50">
        <v>158558</v>
      </c>
      <c r="D1388" s="44" t="s">
        <v>4543</v>
      </c>
      <c r="E1388" s="44" t="s">
        <v>4544</v>
      </c>
      <c r="F1388" s="44"/>
      <c r="G1388" s="29">
        <v>44923</v>
      </c>
      <c r="H1388" s="29">
        <v>45291</v>
      </c>
      <c r="I1388" s="30">
        <v>83.765985999999998</v>
      </c>
      <c r="J1388" s="31"/>
      <c r="K1388" s="31" t="s">
        <v>1596</v>
      </c>
      <c r="L1388" s="31" t="s">
        <v>1596</v>
      </c>
      <c r="M1388" s="31" t="s">
        <v>27</v>
      </c>
      <c r="N1388" s="32" t="s">
        <v>4015</v>
      </c>
      <c r="O1388" s="66">
        <v>1738162.8</v>
      </c>
      <c r="P1388" s="66">
        <v>336859.39</v>
      </c>
      <c r="Q1388" s="65">
        <v>691674.06</v>
      </c>
      <c r="R1388" s="66"/>
      <c r="S1388" s="65">
        <v>747376.95000000019</v>
      </c>
      <c r="T1388" s="65">
        <f t="shared" si="49"/>
        <v>3514073.2</v>
      </c>
      <c r="U1388" s="67" t="s">
        <v>38</v>
      </c>
      <c r="V1388" s="67"/>
      <c r="W1388" s="66">
        <v>0</v>
      </c>
      <c r="X1388" s="68">
        <v>0</v>
      </c>
    </row>
    <row r="1389" spans="1:24" s="92" customFormat="1" ht="45" customHeight="1" x14ac:dyDescent="0.25">
      <c r="A1389" s="90">
        <v>1376</v>
      </c>
      <c r="B1389" s="31" t="s">
        <v>4105</v>
      </c>
      <c r="C1389" s="50">
        <v>159710</v>
      </c>
      <c r="D1389" s="44" t="s">
        <v>4545</v>
      </c>
      <c r="E1389" s="44" t="s">
        <v>4546</v>
      </c>
      <c r="F1389" s="44"/>
      <c r="G1389" s="29">
        <v>44923</v>
      </c>
      <c r="H1389" s="29">
        <v>45291</v>
      </c>
      <c r="I1389" s="30">
        <v>83.765985999999998</v>
      </c>
      <c r="J1389" s="31"/>
      <c r="K1389" s="31" t="s">
        <v>499</v>
      </c>
      <c r="L1389" s="31" t="s">
        <v>500</v>
      </c>
      <c r="M1389" s="31" t="s">
        <v>27</v>
      </c>
      <c r="N1389" s="32" t="s">
        <v>4015</v>
      </c>
      <c r="O1389" s="66">
        <v>648654.03</v>
      </c>
      <c r="P1389" s="66">
        <v>125710.43</v>
      </c>
      <c r="Q1389" s="65">
        <v>40756.019999999997</v>
      </c>
      <c r="R1389" s="66"/>
      <c r="S1389" s="65">
        <v>29336.690000000061</v>
      </c>
      <c r="T1389" s="65">
        <f t="shared" si="49"/>
        <v>844457.17</v>
      </c>
      <c r="U1389" s="67" t="s">
        <v>38</v>
      </c>
      <c r="V1389" s="67"/>
      <c r="W1389" s="66">
        <v>0</v>
      </c>
      <c r="X1389" s="68">
        <v>0</v>
      </c>
    </row>
    <row r="1390" spans="1:24" s="92" customFormat="1" ht="45" customHeight="1" x14ac:dyDescent="0.25">
      <c r="A1390" s="90">
        <v>1377</v>
      </c>
      <c r="B1390" s="31" t="s">
        <v>4105</v>
      </c>
      <c r="C1390" s="50">
        <v>159719</v>
      </c>
      <c r="D1390" s="44" t="s">
        <v>4547</v>
      </c>
      <c r="E1390" s="44" t="s">
        <v>4548</v>
      </c>
      <c r="F1390" s="44"/>
      <c r="G1390" s="29">
        <v>44923</v>
      </c>
      <c r="H1390" s="29">
        <v>45291</v>
      </c>
      <c r="I1390" s="30">
        <v>83.765985999999998</v>
      </c>
      <c r="J1390" s="31"/>
      <c r="K1390" s="31" t="s">
        <v>4128</v>
      </c>
      <c r="L1390" s="31" t="s">
        <v>4551</v>
      </c>
      <c r="M1390" s="31" t="s">
        <v>27</v>
      </c>
      <c r="N1390" s="32" t="s">
        <v>4015</v>
      </c>
      <c r="O1390" s="66">
        <v>394434.04</v>
      </c>
      <c r="P1390" s="66">
        <v>76442.100000000006</v>
      </c>
      <c r="Q1390" s="65">
        <v>24782.95</v>
      </c>
      <c r="R1390" s="66"/>
      <c r="S1390" s="65">
        <v>5350</v>
      </c>
      <c r="T1390" s="65">
        <f t="shared" si="49"/>
        <v>501009.09</v>
      </c>
      <c r="U1390" s="67" t="s">
        <v>38</v>
      </c>
      <c r="V1390" s="67"/>
      <c r="W1390" s="66">
        <v>0</v>
      </c>
      <c r="X1390" s="68">
        <v>0</v>
      </c>
    </row>
    <row r="1391" spans="1:24" s="92" customFormat="1" ht="45" customHeight="1" x14ac:dyDescent="0.25">
      <c r="A1391" s="90">
        <v>1378</v>
      </c>
      <c r="B1391" s="31" t="s">
        <v>4105</v>
      </c>
      <c r="C1391" s="50">
        <v>159565</v>
      </c>
      <c r="D1391" s="44" t="s">
        <v>4549</v>
      </c>
      <c r="E1391" s="44" t="s">
        <v>4550</v>
      </c>
      <c r="F1391" s="44"/>
      <c r="G1391" s="29">
        <v>44923</v>
      </c>
      <c r="H1391" s="29">
        <v>45291</v>
      </c>
      <c r="I1391" s="30">
        <v>83.765985999999998</v>
      </c>
      <c r="J1391" s="31"/>
      <c r="K1391" s="31" t="s">
        <v>4552</v>
      </c>
      <c r="L1391" s="31" t="s">
        <v>4552</v>
      </c>
      <c r="M1391" s="31" t="s">
        <v>27</v>
      </c>
      <c r="N1391" s="32" t="s">
        <v>4015</v>
      </c>
      <c r="O1391" s="66">
        <v>818833.1</v>
      </c>
      <c r="P1391" s="66">
        <v>158691.48000000001</v>
      </c>
      <c r="Q1391" s="65">
        <v>51448.66</v>
      </c>
      <c r="R1391" s="66"/>
      <c r="S1391" s="65">
        <v>32720.449999999953</v>
      </c>
      <c r="T1391" s="65">
        <f t="shared" si="49"/>
        <v>1061693.69</v>
      </c>
      <c r="U1391" s="67" t="s">
        <v>38</v>
      </c>
      <c r="V1391" s="67"/>
      <c r="W1391" s="66">
        <v>0</v>
      </c>
      <c r="X1391" s="68">
        <v>0</v>
      </c>
    </row>
    <row r="1392" spans="1:24" s="92" customFormat="1" ht="45" customHeight="1" x14ac:dyDescent="0.25">
      <c r="A1392" s="90">
        <v>1379</v>
      </c>
      <c r="B1392" s="31" t="s">
        <v>4105</v>
      </c>
      <c r="C1392" s="50">
        <v>159806</v>
      </c>
      <c r="D1392" s="44" t="s">
        <v>4554</v>
      </c>
      <c r="E1392" s="44" t="s">
        <v>4555</v>
      </c>
      <c r="F1392" s="44"/>
      <c r="G1392" s="29">
        <v>44923</v>
      </c>
      <c r="H1392" s="29">
        <v>45291</v>
      </c>
      <c r="I1392" s="30">
        <v>83.765985999999998</v>
      </c>
      <c r="J1392" s="31"/>
      <c r="K1392" s="31" t="s">
        <v>4553</v>
      </c>
      <c r="L1392" s="31" t="s">
        <v>4553</v>
      </c>
      <c r="M1392" s="31" t="s">
        <v>27</v>
      </c>
      <c r="N1392" s="32" t="s">
        <v>4015</v>
      </c>
      <c r="O1392" s="66">
        <v>825081.84</v>
      </c>
      <c r="P1392" s="66">
        <v>159902.49</v>
      </c>
      <c r="Q1392" s="65">
        <v>153725.88</v>
      </c>
      <c r="R1392" s="66"/>
      <c r="S1392" s="65">
        <v>7371.4799999999814</v>
      </c>
      <c r="T1392" s="65">
        <f t="shared" si="49"/>
        <v>1146081.69</v>
      </c>
      <c r="U1392" s="67" t="s">
        <v>38</v>
      </c>
      <c r="V1392" s="67"/>
      <c r="W1392" s="66">
        <v>0</v>
      </c>
      <c r="X1392" s="68">
        <v>0</v>
      </c>
    </row>
    <row r="1393" spans="1:24" s="92" customFormat="1" ht="45" customHeight="1" x14ac:dyDescent="0.25">
      <c r="A1393" s="90">
        <v>1380</v>
      </c>
      <c r="B1393" s="31" t="s">
        <v>4569</v>
      </c>
      <c r="C1393" s="31">
        <v>156531</v>
      </c>
      <c r="D1393" s="44" t="s">
        <v>4560</v>
      </c>
      <c r="E1393" s="44" t="s">
        <v>3588</v>
      </c>
      <c r="F1393" s="44"/>
      <c r="G1393" s="29">
        <v>44924</v>
      </c>
      <c r="H1393" s="29">
        <v>45291</v>
      </c>
      <c r="I1393" s="30">
        <v>85</v>
      </c>
      <c r="J1393" s="31" t="s">
        <v>24</v>
      </c>
      <c r="K1393" s="31" t="s">
        <v>727</v>
      </c>
      <c r="L1393" s="31" t="s">
        <v>3589</v>
      </c>
      <c r="M1393" s="31" t="s">
        <v>27</v>
      </c>
      <c r="N1393" s="31">
        <v>61</v>
      </c>
      <c r="O1393" s="66">
        <v>4064479</v>
      </c>
      <c r="P1393" s="66">
        <v>717261</v>
      </c>
      <c r="Q1393" s="65">
        <v>5091360</v>
      </c>
      <c r="R1393" s="66"/>
      <c r="S1393" s="65">
        <v>1482001.5</v>
      </c>
      <c r="T1393" s="65">
        <f t="shared" si="49"/>
        <v>11355101.5</v>
      </c>
      <c r="U1393" s="67" t="s">
        <v>38</v>
      </c>
      <c r="V1393" s="67"/>
      <c r="W1393" s="66">
        <v>0</v>
      </c>
      <c r="X1393" s="68">
        <v>0</v>
      </c>
    </row>
    <row r="1394" spans="1:24" s="92" customFormat="1" ht="45" customHeight="1" x14ac:dyDescent="0.25">
      <c r="A1394" s="90">
        <v>1381</v>
      </c>
      <c r="B1394" s="31" t="s">
        <v>4569</v>
      </c>
      <c r="C1394" s="31">
        <v>156063</v>
      </c>
      <c r="D1394" s="44" t="s">
        <v>4557</v>
      </c>
      <c r="E1394" s="44" t="s">
        <v>4564</v>
      </c>
      <c r="F1394" s="44"/>
      <c r="G1394" s="29">
        <v>44924</v>
      </c>
      <c r="H1394" s="29">
        <v>45291</v>
      </c>
      <c r="I1394" s="30">
        <v>85</v>
      </c>
      <c r="J1394" s="31" t="s">
        <v>498</v>
      </c>
      <c r="K1394" s="31" t="s">
        <v>499</v>
      </c>
      <c r="L1394" s="31" t="s">
        <v>500</v>
      </c>
      <c r="M1394" s="31" t="s">
        <v>27</v>
      </c>
      <c r="N1394" s="31">
        <v>61</v>
      </c>
      <c r="O1394" s="66">
        <v>6991060.25</v>
      </c>
      <c r="P1394" s="66">
        <v>1233716.49</v>
      </c>
      <c r="Q1394" s="65">
        <v>2503046.5</v>
      </c>
      <c r="R1394" s="66"/>
      <c r="S1394" s="65">
        <v>36970</v>
      </c>
      <c r="T1394" s="65">
        <f t="shared" si="49"/>
        <v>10764793.24</v>
      </c>
      <c r="U1394" s="67" t="s">
        <v>38</v>
      </c>
      <c r="V1394" s="67"/>
      <c r="W1394" s="66">
        <v>0</v>
      </c>
      <c r="X1394" s="68">
        <v>0</v>
      </c>
    </row>
    <row r="1395" spans="1:24" s="92" customFormat="1" ht="45" customHeight="1" x14ac:dyDescent="0.25">
      <c r="A1395" s="90">
        <v>1382</v>
      </c>
      <c r="B1395" s="31" t="s">
        <v>4569</v>
      </c>
      <c r="C1395" s="31">
        <v>156084</v>
      </c>
      <c r="D1395" s="44" t="s">
        <v>4558</v>
      </c>
      <c r="E1395" s="44" t="s">
        <v>216</v>
      </c>
      <c r="F1395" s="44"/>
      <c r="G1395" s="29">
        <v>44924</v>
      </c>
      <c r="H1395" s="29">
        <v>45291</v>
      </c>
      <c r="I1395" s="30">
        <v>85</v>
      </c>
      <c r="J1395" s="31" t="s">
        <v>24</v>
      </c>
      <c r="K1395" s="31" t="s">
        <v>331</v>
      </c>
      <c r="L1395" s="31" t="s">
        <v>331</v>
      </c>
      <c r="M1395" s="31" t="s">
        <v>27</v>
      </c>
      <c r="N1395" s="31">
        <v>61</v>
      </c>
      <c r="O1395" s="66">
        <v>4296652.0999999996</v>
      </c>
      <c r="P1395" s="66">
        <v>758232.72</v>
      </c>
      <c r="Q1395" s="65">
        <v>5597827.2400000002</v>
      </c>
      <c r="R1395" s="66"/>
      <c r="S1395" s="65">
        <v>790881.29</v>
      </c>
      <c r="T1395" s="65">
        <f t="shared" si="49"/>
        <v>11443593.349999998</v>
      </c>
      <c r="U1395" s="67" t="s">
        <v>38</v>
      </c>
      <c r="V1395" s="67"/>
      <c r="W1395" s="66">
        <v>0</v>
      </c>
      <c r="X1395" s="68">
        <v>0</v>
      </c>
    </row>
    <row r="1396" spans="1:24" s="92" customFormat="1" ht="45" customHeight="1" x14ac:dyDescent="0.25">
      <c r="A1396" s="90">
        <v>1383</v>
      </c>
      <c r="B1396" s="31" t="s">
        <v>4570</v>
      </c>
      <c r="C1396" s="31">
        <v>156482</v>
      </c>
      <c r="D1396" s="44" t="s">
        <v>4561</v>
      </c>
      <c r="E1396" s="44" t="s">
        <v>4567</v>
      </c>
      <c r="F1396" s="44"/>
      <c r="G1396" s="29">
        <v>44924</v>
      </c>
      <c r="H1396" s="29">
        <v>45291</v>
      </c>
      <c r="I1396" s="30">
        <v>85</v>
      </c>
      <c r="J1396" s="31" t="s">
        <v>541</v>
      </c>
      <c r="K1396" s="31" t="s">
        <v>592</v>
      </c>
      <c r="L1396" s="31" t="s">
        <v>592</v>
      </c>
      <c r="M1396" s="31" t="s">
        <v>27</v>
      </c>
      <c r="N1396" s="32" t="s">
        <v>199</v>
      </c>
      <c r="O1396" s="66">
        <v>837347.59</v>
      </c>
      <c r="P1396" s="66">
        <v>147767.21</v>
      </c>
      <c r="Q1396" s="65">
        <v>109457.2</v>
      </c>
      <c r="R1396" s="66"/>
      <c r="S1396" s="65">
        <v>124705.28</v>
      </c>
      <c r="T1396" s="65">
        <f t="shared" si="49"/>
        <v>1219277.28</v>
      </c>
      <c r="U1396" s="67" t="s">
        <v>38</v>
      </c>
      <c r="V1396" s="67"/>
      <c r="W1396" s="66">
        <v>0</v>
      </c>
      <c r="X1396" s="68">
        <v>0</v>
      </c>
    </row>
    <row r="1397" spans="1:24" s="92" customFormat="1" ht="45" customHeight="1" x14ac:dyDescent="0.25">
      <c r="A1397" s="90">
        <v>1384</v>
      </c>
      <c r="B1397" s="31" t="s">
        <v>4570</v>
      </c>
      <c r="C1397" s="31">
        <v>156487</v>
      </c>
      <c r="D1397" s="44" t="s">
        <v>4562</v>
      </c>
      <c r="E1397" s="44" t="s">
        <v>4568</v>
      </c>
      <c r="F1397" s="44"/>
      <c r="G1397" s="29">
        <v>44924</v>
      </c>
      <c r="H1397" s="29">
        <v>45291</v>
      </c>
      <c r="I1397" s="30">
        <v>85</v>
      </c>
      <c r="J1397" s="31" t="s">
        <v>498</v>
      </c>
      <c r="K1397" s="31" t="s">
        <v>499</v>
      </c>
      <c r="L1397" s="31" t="s">
        <v>500</v>
      </c>
      <c r="M1397" s="31" t="s">
        <v>27</v>
      </c>
      <c r="N1397" s="32" t="s">
        <v>199</v>
      </c>
      <c r="O1397" s="66">
        <v>838352.8</v>
      </c>
      <c r="P1397" s="66">
        <v>147944.6</v>
      </c>
      <c r="Q1397" s="65">
        <v>109588.59</v>
      </c>
      <c r="R1397" s="66"/>
      <c r="S1397" s="65">
        <v>33064</v>
      </c>
      <c r="T1397" s="65">
        <f t="shared" si="49"/>
        <v>1128949.99</v>
      </c>
      <c r="U1397" s="67" t="s">
        <v>38</v>
      </c>
      <c r="V1397" s="67"/>
      <c r="W1397" s="66">
        <v>0</v>
      </c>
      <c r="X1397" s="68">
        <v>0</v>
      </c>
    </row>
    <row r="1398" spans="1:24" s="92" customFormat="1" ht="45" customHeight="1" x14ac:dyDescent="0.25">
      <c r="A1398" s="90">
        <v>1385</v>
      </c>
      <c r="B1398" s="31" t="s">
        <v>4570</v>
      </c>
      <c r="C1398" s="31">
        <v>156386</v>
      </c>
      <c r="D1398" s="44" t="s">
        <v>4571</v>
      </c>
      <c r="E1398" s="44" t="s">
        <v>4565</v>
      </c>
      <c r="F1398" s="44"/>
      <c r="G1398" s="29">
        <v>44924</v>
      </c>
      <c r="H1398" s="29">
        <v>45291</v>
      </c>
      <c r="I1398" s="30">
        <v>85</v>
      </c>
      <c r="J1398" s="31" t="s">
        <v>308</v>
      </c>
      <c r="K1398" s="31" t="s">
        <v>354</v>
      </c>
      <c r="L1398" s="31" t="s">
        <v>355</v>
      </c>
      <c r="M1398" s="31" t="s">
        <v>27</v>
      </c>
      <c r="N1398" s="32" t="s">
        <v>199</v>
      </c>
      <c r="O1398" s="66">
        <v>832049.36</v>
      </c>
      <c r="P1398" s="66">
        <v>146832.24</v>
      </c>
      <c r="Q1398" s="65">
        <v>108764.63</v>
      </c>
      <c r="R1398" s="66"/>
      <c r="S1398" s="65">
        <v>21420</v>
      </c>
      <c r="T1398" s="65">
        <f t="shared" si="49"/>
        <v>1109066.23</v>
      </c>
      <c r="U1398" s="67" t="s">
        <v>38</v>
      </c>
      <c r="V1398" s="67"/>
      <c r="W1398" s="66">
        <v>40683.660000000003</v>
      </c>
      <c r="X1398" s="68">
        <v>7179.46</v>
      </c>
    </row>
    <row r="1399" spans="1:24" s="92" customFormat="1" ht="45" customHeight="1" x14ac:dyDescent="0.25">
      <c r="A1399" s="90">
        <v>1386</v>
      </c>
      <c r="B1399" s="31" t="s">
        <v>4570</v>
      </c>
      <c r="C1399" s="31">
        <v>155964</v>
      </c>
      <c r="D1399" s="44" t="s">
        <v>4556</v>
      </c>
      <c r="E1399" s="44" t="s">
        <v>4563</v>
      </c>
      <c r="F1399" s="44"/>
      <c r="G1399" s="29">
        <v>44924</v>
      </c>
      <c r="H1399" s="29">
        <v>45291</v>
      </c>
      <c r="I1399" s="30">
        <v>85</v>
      </c>
      <c r="J1399" s="31" t="s">
        <v>498</v>
      </c>
      <c r="K1399" s="31" t="s">
        <v>499</v>
      </c>
      <c r="L1399" s="31" t="s">
        <v>500</v>
      </c>
      <c r="M1399" s="31" t="s">
        <v>27</v>
      </c>
      <c r="N1399" s="32" t="s">
        <v>199</v>
      </c>
      <c r="O1399" s="66">
        <v>778241.36</v>
      </c>
      <c r="P1399" s="66">
        <v>137336.68</v>
      </c>
      <c r="Q1399" s="65">
        <v>101730.93</v>
      </c>
      <c r="R1399" s="66"/>
      <c r="S1399" s="65">
        <v>18753</v>
      </c>
      <c r="T1399" s="65">
        <f t="shared" ref="T1399:T1407" si="50">SUM(O1399:S1399)</f>
        <v>1036061.97</v>
      </c>
      <c r="U1399" s="67" t="s">
        <v>38</v>
      </c>
      <c r="V1399" s="67"/>
      <c r="W1399" s="66">
        <v>0</v>
      </c>
      <c r="X1399" s="68">
        <v>0</v>
      </c>
    </row>
    <row r="1400" spans="1:24" s="92" customFormat="1" ht="45" customHeight="1" x14ac:dyDescent="0.25">
      <c r="A1400" s="90">
        <v>1387</v>
      </c>
      <c r="B1400" s="31" t="s">
        <v>4570</v>
      </c>
      <c r="C1400" s="31">
        <v>156410</v>
      </c>
      <c r="D1400" s="44" t="s">
        <v>4559</v>
      </c>
      <c r="E1400" s="44" t="s">
        <v>4566</v>
      </c>
      <c r="F1400" s="44"/>
      <c r="G1400" s="29">
        <v>44924</v>
      </c>
      <c r="H1400" s="29">
        <v>45291</v>
      </c>
      <c r="I1400" s="30">
        <v>85</v>
      </c>
      <c r="J1400" s="31" t="s">
        <v>498</v>
      </c>
      <c r="K1400" s="31" t="s">
        <v>499</v>
      </c>
      <c r="L1400" s="31" t="s">
        <v>500</v>
      </c>
      <c r="M1400" s="31" t="s">
        <v>27</v>
      </c>
      <c r="N1400" s="32" t="s">
        <v>199</v>
      </c>
      <c r="O1400" s="66">
        <v>840369.82</v>
      </c>
      <c r="P1400" s="66">
        <v>148300.54</v>
      </c>
      <c r="Q1400" s="65">
        <v>109852.26</v>
      </c>
      <c r="R1400" s="66"/>
      <c r="S1400" s="65">
        <v>21256</v>
      </c>
      <c r="T1400" s="65">
        <f t="shared" si="50"/>
        <v>1119778.6199999999</v>
      </c>
      <c r="U1400" s="67" t="s">
        <v>38</v>
      </c>
      <c r="V1400" s="67"/>
      <c r="W1400" s="66">
        <v>0</v>
      </c>
      <c r="X1400" s="68">
        <v>0</v>
      </c>
    </row>
    <row r="1401" spans="1:24" s="92" customFormat="1" ht="45" customHeight="1" x14ac:dyDescent="0.25">
      <c r="A1401" s="90">
        <v>1388</v>
      </c>
      <c r="B1401" s="31" t="s">
        <v>4572</v>
      </c>
      <c r="C1401" s="50">
        <v>158748</v>
      </c>
      <c r="D1401" s="44" t="s">
        <v>4574</v>
      </c>
      <c r="E1401" s="44" t="s">
        <v>4575</v>
      </c>
      <c r="F1401" s="44"/>
      <c r="G1401" s="29">
        <v>44925</v>
      </c>
      <c r="H1401" s="29">
        <v>45291</v>
      </c>
      <c r="I1401" s="30">
        <v>83.765985999999998</v>
      </c>
      <c r="J1401" s="31"/>
      <c r="K1401" s="31" t="s">
        <v>2645</v>
      </c>
      <c r="L1401" s="31" t="s">
        <v>5531</v>
      </c>
      <c r="M1401" s="31" t="s">
        <v>27</v>
      </c>
      <c r="N1401" s="32" t="s">
        <v>4015</v>
      </c>
      <c r="O1401" s="66">
        <v>1900709.3108665245</v>
      </c>
      <c r="P1401" s="66">
        <v>368361.22913347557</v>
      </c>
      <c r="Q1401" s="65">
        <v>972458.80290000001</v>
      </c>
      <c r="R1401" s="66"/>
      <c r="S1401" s="65">
        <v>833999.71</v>
      </c>
      <c r="T1401" s="65">
        <f t="shared" si="50"/>
        <v>4075529.0529</v>
      </c>
      <c r="U1401" s="67" t="s">
        <v>38</v>
      </c>
      <c r="V1401" s="67" t="s">
        <v>4573</v>
      </c>
      <c r="W1401" s="66">
        <v>0</v>
      </c>
      <c r="X1401" s="68">
        <v>0</v>
      </c>
    </row>
    <row r="1402" spans="1:24" s="92" customFormat="1" ht="45" customHeight="1" x14ac:dyDescent="0.25">
      <c r="A1402" s="90">
        <v>1389</v>
      </c>
      <c r="B1402" s="31" t="s">
        <v>4572</v>
      </c>
      <c r="C1402" s="50">
        <v>158616</v>
      </c>
      <c r="D1402" s="44" t="s">
        <v>4576</v>
      </c>
      <c r="E1402" s="44" t="s">
        <v>4577</v>
      </c>
      <c r="F1402" s="44"/>
      <c r="G1402" s="29">
        <v>44925</v>
      </c>
      <c r="H1402" s="29">
        <v>45291</v>
      </c>
      <c r="I1402" s="30">
        <v>83.765985999999998</v>
      </c>
      <c r="J1402" s="31"/>
      <c r="K1402" s="31" t="s">
        <v>4075</v>
      </c>
      <c r="L1402" s="31" t="s">
        <v>5471</v>
      </c>
      <c r="M1402" s="31" t="s">
        <v>27</v>
      </c>
      <c r="N1402" s="32" t="s">
        <v>4015</v>
      </c>
      <c r="O1402" s="66">
        <v>1902040.7377076</v>
      </c>
      <c r="P1402" s="66">
        <v>368619.2622924</v>
      </c>
      <c r="Q1402" s="65">
        <v>973140</v>
      </c>
      <c r="R1402" s="66"/>
      <c r="S1402" s="65">
        <v>705299.08</v>
      </c>
      <c r="T1402" s="65">
        <f t="shared" si="50"/>
        <v>3949099.08</v>
      </c>
      <c r="U1402" s="67" t="s">
        <v>38</v>
      </c>
      <c r="V1402" s="67" t="s">
        <v>4573</v>
      </c>
      <c r="W1402" s="66">
        <v>0</v>
      </c>
      <c r="X1402" s="68">
        <v>0</v>
      </c>
    </row>
    <row r="1403" spans="1:24" s="92" customFormat="1" ht="45" customHeight="1" x14ac:dyDescent="0.25">
      <c r="A1403" s="90">
        <v>1390</v>
      </c>
      <c r="B1403" s="31" t="s">
        <v>4572</v>
      </c>
      <c r="C1403" s="50">
        <v>158615</v>
      </c>
      <c r="D1403" s="44" t="s">
        <v>4578</v>
      </c>
      <c r="E1403" s="44" t="s">
        <v>4325</v>
      </c>
      <c r="F1403" s="44"/>
      <c r="G1403" s="29">
        <v>44925</v>
      </c>
      <c r="H1403" s="29">
        <v>45291</v>
      </c>
      <c r="I1403" s="30">
        <v>83.765985999999998</v>
      </c>
      <c r="J1403" s="31"/>
      <c r="K1403" s="31" t="s">
        <v>4071</v>
      </c>
      <c r="L1403" s="31" t="s">
        <v>5532</v>
      </c>
      <c r="M1403" s="31" t="s">
        <v>27</v>
      </c>
      <c r="N1403" s="32" t="s">
        <v>4015</v>
      </c>
      <c r="O1403" s="66">
        <v>2024940.1484767417</v>
      </c>
      <c r="P1403" s="66">
        <v>392437.41152325837</v>
      </c>
      <c r="Q1403" s="65">
        <v>1036018.9542999999</v>
      </c>
      <c r="R1403" s="66"/>
      <c r="S1403" s="65">
        <v>673995.34</v>
      </c>
      <c r="T1403" s="65">
        <f t="shared" si="50"/>
        <v>4127391.8542999998</v>
      </c>
      <c r="U1403" s="67" t="s">
        <v>38</v>
      </c>
      <c r="V1403" s="67" t="s">
        <v>4573</v>
      </c>
      <c r="W1403" s="66">
        <v>0</v>
      </c>
      <c r="X1403" s="68">
        <v>0</v>
      </c>
    </row>
    <row r="1404" spans="1:24" s="92" customFormat="1" ht="45" customHeight="1" x14ac:dyDescent="0.25">
      <c r="A1404" s="90">
        <v>1391</v>
      </c>
      <c r="B1404" s="31" t="s">
        <v>4572</v>
      </c>
      <c r="C1404" s="50">
        <v>158857</v>
      </c>
      <c r="D1404" s="44" t="s">
        <v>4579</v>
      </c>
      <c r="E1404" s="44" t="s">
        <v>4580</v>
      </c>
      <c r="F1404" s="44"/>
      <c r="G1404" s="29">
        <v>44925</v>
      </c>
      <c r="H1404" s="29">
        <v>45291</v>
      </c>
      <c r="I1404" s="30">
        <v>83.765985999999998</v>
      </c>
      <c r="J1404" s="31"/>
      <c r="K1404" s="31" t="s">
        <v>4245</v>
      </c>
      <c r="L1404" s="31" t="s">
        <v>5568</v>
      </c>
      <c r="M1404" s="31" t="s">
        <v>27</v>
      </c>
      <c r="N1404" s="32" t="s">
        <v>4015</v>
      </c>
      <c r="O1404" s="66">
        <v>1452027.411631352</v>
      </c>
      <c r="P1404" s="66">
        <v>281405.78836864798</v>
      </c>
      <c r="Q1404" s="65">
        <v>742899.94289999991</v>
      </c>
      <c r="R1404" s="66"/>
      <c r="S1404" s="65">
        <v>485973.29</v>
      </c>
      <c r="T1404" s="65">
        <f t="shared" si="50"/>
        <v>2962306.4328999999</v>
      </c>
      <c r="U1404" s="67" t="s">
        <v>38</v>
      </c>
      <c r="V1404" s="67" t="s">
        <v>4573</v>
      </c>
      <c r="W1404" s="66">
        <v>0</v>
      </c>
      <c r="X1404" s="68">
        <v>0</v>
      </c>
    </row>
    <row r="1405" spans="1:24" s="92" customFormat="1" ht="45" customHeight="1" x14ac:dyDescent="0.25">
      <c r="A1405" s="90">
        <v>1392</v>
      </c>
      <c r="B1405" s="31" t="s">
        <v>4572</v>
      </c>
      <c r="C1405" s="50">
        <v>158628</v>
      </c>
      <c r="D1405" s="44" t="s">
        <v>4581</v>
      </c>
      <c r="E1405" s="44" t="s">
        <v>4582</v>
      </c>
      <c r="F1405" s="44"/>
      <c r="G1405" s="29">
        <v>44925</v>
      </c>
      <c r="H1405" s="29">
        <v>45291</v>
      </c>
      <c r="I1405" s="30">
        <v>83.765985999999998</v>
      </c>
      <c r="J1405" s="31"/>
      <c r="K1405" s="31" t="s">
        <v>309</v>
      </c>
      <c r="L1405" s="31" t="s">
        <v>5569</v>
      </c>
      <c r="M1405" s="31" t="s">
        <v>27</v>
      </c>
      <c r="N1405" s="32" t="s">
        <v>4015</v>
      </c>
      <c r="O1405" s="66">
        <v>1328223.2695772203</v>
      </c>
      <c r="P1405" s="66">
        <v>257412.30042277981</v>
      </c>
      <c r="Q1405" s="65">
        <v>1057090.3800000001</v>
      </c>
      <c r="R1405" s="66"/>
      <c r="S1405" s="65">
        <v>519848.93</v>
      </c>
      <c r="T1405" s="65">
        <f t="shared" si="50"/>
        <v>3162574.8800000004</v>
      </c>
      <c r="U1405" s="67" t="s">
        <v>38</v>
      </c>
      <c r="V1405" s="67" t="s">
        <v>4573</v>
      </c>
      <c r="W1405" s="66">
        <v>0</v>
      </c>
      <c r="X1405" s="68">
        <v>0</v>
      </c>
    </row>
    <row r="1406" spans="1:24" s="92" customFormat="1" ht="45" customHeight="1" x14ac:dyDescent="0.25">
      <c r="A1406" s="90">
        <v>1393</v>
      </c>
      <c r="B1406" s="31" t="s">
        <v>4572</v>
      </c>
      <c r="C1406" s="31">
        <v>262452</v>
      </c>
      <c r="D1406" s="44" t="s">
        <v>4583</v>
      </c>
      <c r="E1406" s="44" t="s">
        <v>4584</v>
      </c>
      <c r="F1406" s="44"/>
      <c r="G1406" s="29">
        <v>44925</v>
      </c>
      <c r="H1406" s="29">
        <v>45291</v>
      </c>
      <c r="I1406" s="30">
        <v>83.765985999999998</v>
      </c>
      <c r="J1406" s="31"/>
      <c r="K1406" s="31" t="s">
        <v>4079</v>
      </c>
      <c r="L1406" s="31" t="s">
        <v>5472</v>
      </c>
      <c r="M1406" s="31" t="s">
        <v>27</v>
      </c>
      <c r="N1406" s="32" t="s">
        <v>4015</v>
      </c>
      <c r="O1406" s="66">
        <v>1888726.4525436468</v>
      </c>
      <c r="P1406" s="66">
        <v>366038.92745635315</v>
      </c>
      <c r="Q1406" s="65">
        <v>966328.02</v>
      </c>
      <c r="R1406" s="66"/>
      <c r="S1406" s="65">
        <v>621527.75</v>
      </c>
      <c r="T1406" s="65">
        <f t="shared" si="50"/>
        <v>3842621.15</v>
      </c>
      <c r="U1406" s="67" t="s">
        <v>38</v>
      </c>
      <c r="V1406" s="67" t="s">
        <v>4573</v>
      </c>
      <c r="W1406" s="66">
        <v>0</v>
      </c>
      <c r="X1406" s="68">
        <v>0</v>
      </c>
    </row>
    <row r="1407" spans="1:24" s="92" customFormat="1" ht="45" customHeight="1" x14ac:dyDescent="0.25">
      <c r="A1407" s="90">
        <v>1394</v>
      </c>
      <c r="B1407" s="31" t="s">
        <v>4572</v>
      </c>
      <c r="C1407" s="50">
        <v>158631</v>
      </c>
      <c r="D1407" s="44" t="s">
        <v>4585</v>
      </c>
      <c r="E1407" s="44" t="s">
        <v>4586</v>
      </c>
      <c r="F1407" s="44"/>
      <c r="G1407" s="29">
        <v>44925</v>
      </c>
      <c r="H1407" s="29">
        <v>45291</v>
      </c>
      <c r="I1407" s="30">
        <v>83.765985999999998</v>
      </c>
      <c r="J1407" s="31"/>
      <c r="K1407" s="31" t="s">
        <v>4245</v>
      </c>
      <c r="L1407" s="31" t="s">
        <v>5473</v>
      </c>
      <c r="M1407" s="31" t="s">
        <v>27</v>
      </c>
      <c r="N1407" s="32" t="s">
        <v>4015</v>
      </c>
      <c r="O1407" s="66">
        <v>1911408.28792198</v>
      </c>
      <c r="P1407" s="66">
        <v>370434.71207801998</v>
      </c>
      <c r="Q1407" s="65">
        <v>977932.71430000011</v>
      </c>
      <c r="R1407" s="66"/>
      <c r="S1407" s="65">
        <v>637207.39</v>
      </c>
      <c r="T1407" s="65">
        <f t="shared" si="50"/>
        <v>3896983.1043000002</v>
      </c>
      <c r="U1407" s="67" t="s">
        <v>38</v>
      </c>
      <c r="V1407" s="67" t="s">
        <v>4573</v>
      </c>
      <c r="W1407" s="66">
        <v>0</v>
      </c>
      <c r="X1407" s="68">
        <v>0</v>
      </c>
    </row>
    <row r="1408" spans="1:24" s="92" customFormat="1" ht="45" customHeight="1" x14ac:dyDescent="0.25">
      <c r="A1408" s="90">
        <v>1395</v>
      </c>
      <c r="B1408" s="31" t="s">
        <v>4572</v>
      </c>
      <c r="C1408" s="50">
        <v>158618</v>
      </c>
      <c r="D1408" s="44" t="s">
        <v>4587</v>
      </c>
      <c r="E1408" s="44" t="s">
        <v>4588</v>
      </c>
      <c r="F1408" s="44"/>
      <c r="G1408" s="29">
        <v>44925</v>
      </c>
      <c r="H1408" s="29">
        <v>45291</v>
      </c>
      <c r="I1408" s="30">
        <v>83.765985999999998</v>
      </c>
      <c r="J1408" s="31"/>
      <c r="K1408" s="31" t="s">
        <v>309</v>
      </c>
      <c r="L1408" s="31" t="s">
        <v>5533</v>
      </c>
      <c r="M1408" s="31" t="s">
        <v>27</v>
      </c>
      <c r="N1408" s="32" t="s">
        <v>4015</v>
      </c>
      <c r="O1408" s="66">
        <v>316274.76425067842</v>
      </c>
      <c r="P1408" s="66">
        <v>61294.675749321599</v>
      </c>
      <c r="Q1408" s="65">
        <v>377569.44</v>
      </c>
      <c r="R1408" s="66"/>
      <c r="S1408" s="65">
        <v>161207.39000000001</v>
      </c>
      <c r="T1408" s="65">
        <f t="shared" ref="T1408:T1471" si="51">SUM(O1408:S1408)</f>
        <v>916346.27</v>
      </c>
      <c r="U1408" s="67" t="s">
        <v>38</v>
      </c>
      <c r="V1408" s="67" t="s">
        <v>4573</v>
      </c>
      <c r="W1408" s="66">
        <v>0</v>
      </c>
      <c r="X1408" s="68">
        <v>0</v>
      </c>
    </row>
    <row r="1409" spans="1:24" s="92" customFormat="1" ht="45" customHeight="1" x14ac:dyDescent="0.25">
      <c r="A1409" s="90">
        <v>1396</v>
      </c>
      <c r="B1409" s="31" t="s">
        <v>4572</v>
      </c>
      <c r="C1409" s="50">
        <v>158649</v>
      </c>
      <c r="D1409" s="44" t="s">
        <v>4589</v>
      </c>
      <c r="E1409" s="44" t="s">
        <v>4590</v>
      </c>
      <c r="F1409" s="44"/>
      <c r="G1409" s="29">
        <v>44925</v>
      </c>
      <c r="H1409" s="29">
        <v>45291</v>
      </c>
      <c r="I1409" s="30">
        <v>83.765985999999998</v>
      </c>
      <c r="J1409" s="31"/>
      <c r="K1409" s="31" t="s">
        <v>4073</v>
      </c>
      <c r="L1409" s="31" t="s">
        <v>5474</v>
      </c>
      <c r="M1409" s="31" t="s">
        <v>27</v>
      </c>
      <c r="N1409" s="32" t="s">
        <v>4015</v>
      </c>
      <c r="O1409" s="66">
        <v>994295.67819009896</v>
      </c>
      <c r="P1409" s="66">
        <v>192696.47180990098</v>
      </c>
      <c r="Q1409" s="65">
        <v>395664.05000000005</v>
      </c>
      <c r="R1409" s="66"/>
      <c r="S1409" s="65">
        <v>347755.49</v>
      </c>
      <c r="T1409" s="65">
        <f t="shared" si="51"/>
        <v>1930411.69</v>
      </c>
      <c r="U1409" s="67" t="s">
        <v>38</v>
      </c>
      <c r="V1409" s="67" t="s">
        <v>4573</v>
      </c>
      <c r="W1409" s="66">
        <v>0</v>
      </c>
      <c r="X1409" s="68">
        <v>0</v>
      </c>
    </row>
    <row r="1410" spans="1:24" s="92" customFormat="1" ht="45" customHeight="1" x14ac:dyDescent="0.25">
      <c r="A1410" s="90">
        <v>1397</v>
      </c>
      <c r="B1410" s="31" t="s">
        <v>4572</v>
      </c>
      <c r="C1410" s="50">
        <v>158692</v>
      </c>
      <c r="D1410" s="44" t="s">
        <v>4591</v>
      </c>
      <c r="E1410" s="44" t="s">
        <v>1777</v>
      </c>
      <c r="F1410" s="44"/>
      <c r="G1410" s="29">
        <v>44925</v>
      </c>
      <c r="H1410" s="29">
        <v>45291</v>
      </c>
      <c r="I1410" s="30">
        <v>83.765985999999998</v>
      </c>
      <c r="J1410" s="31"/>
      <c r="K1410" s="31" t="s">
        <v>499</v>
      </c>
      <c r="L1410" s="31" t="s">
        <v>5475</v>
      </c>
      <c r="M1410" s="31" t="s">
        <v>27</v>
      </c>
      <c r="N1410" s="32" t="s">
        <v>4015</v>
      </c>
      <c r="O1410" s="66">
        <v>1981990.6553195883</v>
      </c>
      <c r="P1410" s="66">
        <v>384113.71468041179</v>
      </c>
      <c r="Q1410" s="65">
        <v>788701.45669999998</v>
      </c>
      <c r="R1410" s="66"/>
      <c r="S1410" s="65">
        <v>628035.31000000006</v>
      </c>
      <c r="T1410" s="65">
        <f t="shared" si="51"/>
        <v>3782841.1367000001</v>
      </c>
      <c r="U1410" s="67" t="s">
        <v>38</v>
      </c>
      <c r="V1410" s="67" t="s">
        <v>4573</v>
      </c>
      <c r="W1410" s="66">
        <v>0</v>
      </c>
      <c r="X1410" s="68">
        <v>0</v>
      </c>
    </row>
    <row r="1411" spans="1:24" s="92" customFormat="1" ht="45" customHeight="1" x14ac:dyDescent="0.25">
      <c r="A1411" s="90">
        <v>1398</v>
      </c>
      <c r="B1411" s="31" t="s">
        <v>4572</v>
      </c>
      <c r="C1411" s="50">
        <v>158824</v>
      </c>
      <c r="D1411" s="44" t="s">
        <v>4592</v>
      </c>
      <c r="E1411" s="44" t="s">
        <v>4593</v>
      </c>
      <c r="F1411" s="44"/>
      <c r="G1411" s="29">
        <v>44925</v>
      </c>
      <c r="H1411" s="29">
        <v>45291</v>
      </c>
      <c r="I1411" s="30">
        <v>83.765985999999998</v>
      </c>
      <c r="J1411" s="31"/>
      <c r="K1411" s="31" t="s">
        <v>866</v>
      </c>
      <c r="L1411" s="31" t="s">
        <v>5476</v>
      </c>
      <c r="M1411" s="31" t="s">
        <v>27</v>
      </c>
      <c r="N1411" s="32" t="s">
        <v>4015</v>
      </c>
      <c r="O1411" s="66">
        <v>1321394.6915282961</v>
      </c>
      <c r="P1411" s="66">
        <v>256088.908471704</v>
      </c>
      <c r="Q1411" s="65">
        <v>676064.39999999991</v>
      </c>
      <c r="R1411" s="66"/>
      <c r="S1411" s="65">
        <v>453164.12</v>
      </c>
      <c r="T1411" s="65">
        <f t="shared" si="51"/>
        <v>2706712.12</v>
      </c>
      <c r="U1411" s="67" t="s">
        <v>38</v>
      </c>
      <c r="V1411" s="67" t="s">
        <v>4573</v>
      </c>
      <c r="W1411" s="66">
        <v>0</v>
      </c>
      <c r="X1411" s="68">
        <v>0</v>
      </c>
    </row>
    <row r="1412" spans="1:24" s="92" customFormat="1" ht="45" customHeight="1" x14ac:dyDescent="0.25">
      <c r="A1412" s="90">
        <v>1399</v>
      </c>
      <c r="B1412" s="31" t="s">
        <v>4572</v>
      </c>
      <c r="C1412" s="50">
        <v>159005</v>
      </c>
      <c r="D1412" s="44" t="s">
        <v>4594</v>
      </c>
      <c r="E1412" s="44" t="s">
        <v>4595</v>
      </c>
      <c r="F1412" s="44"/>
      <c r="G1412" s="29">
        <v>44925</v>
      </c>
      <c r="H1412" s="29">
        <v>45291</v>
      </c>
      <c r="I1412" s="30">
        <v>83.765985999999998</v>
      </c>
      <c r="J1412" s="31"/>
      <c r="K1412" s="31" t="s">
        <v>555</v>
      </c>
      <c r="L1412" s="31" t="s">
        <v>5534</v>
      </c>
      <c r="M1412" s="31" t="s">
        <v>27</v>
      </c>
      <c r="N1412" s="32" t="s">
        <v>4015</v>
      </c>
      <c r="O1412" s="66">
        <v>333677.61693170003</v>
      </c>
      <c r="P1412" s="66">
        <v>64667.383068299998</v>
      </c>
      <c r="Q1412" s="65">
        <v>214493.46149999998</v>
      </c>
      <c r="R1412" s="66"/>
      <c r="S1412" s="65">
        <v>20944</v>
      </c>
      <c r="T1412" s="65">
        <f t="shared" si="51"/>
        <v>633782.46149999998</v>
      </c>
      <c r="U1412" s="67" t="s">
        <v>38</v>
      </c>
      <c r="V1412" s="67" t="s">
        <v>4573</v>
      </c>
      <c r="W1412" s="66">
        <v>0</v>
      </c>
      <c r="X1412" s="68">
        <v>0</v>
      </c>
    </row>
    <row r="1413" spans="1:24" s="92" customFormat="1" ht="45" customHeight="1" x14ac:dyDescent="0.25">
      <c r="A1413" s="90">
        <v>1400</v>
      </c>
      <c r="B1413" s="31" t="s">
        <v>4572</v>
      </c>
      <c r="C1413" s="50">
        <v>158614</v>
      </c>
      <c r="D1413" s="44" t="s">
        <v>4596</v>
      </c>
      <c r="E1413" s="44" t="s">
        <v>4597</v>
      </c>
      <c r="F1413" s="44"/>
      <c r="G1413" s="29">
        <v>44925</v>
      </c>
      <c r="H1413" s="29">
        <v>45291</v>
      </c>
      <c r="I1413" s="30">
        <v>83.765985999999998</v>
      </c>
      <c r="J1413" s="31"/>
      <c r="K1413" s="31" t="s">
        <v>4077</v>
      </c>
      <c r="L1413" s="31" t="s">
        <v>5535</v>
      </c>
      <c r="M1413" s="31" t="s">
        <v>27</v>
      </c>
      <c r="N1413" s="32" t="s">
        <v>4015</v>
      </c>
      <c r="O1413" s="66">
        <v>2037900.7904010001</v>
      </c>
      <c r="P1413" s="66">
        <v>394949.20959899999</v>
      </c>
      <c r="Q1413" s="65">
        <v>1042650</v>
      </c>
      <c r="R1413" s="66"/>
      <c r="S1413" s="65">
        <v>688988</v>
      </c>
      <c r="T1413" s="65">
        <f t="shared" si="51"/>
        <v>4164488</v>
      </c>
      <c r="U1413" s="67" t="s">
        <v>38</v>
      </c>
      <c r="V1413" s="67" t="s">
        <v>4573</v>
      </c>
      <c r="W1413" s="66">
        <v>0</v>
      </c>
      <c r="X1413" s="68">
        <v>0</v>
      </c>
    </row>
    <row r="1414" spans="1:24" s="92" customFormat="1" ht="45" customHeight="1" x14ac:dyDescent="0.25">
      <c r="A1414" s="90">
        <v>1401</v>
      </c>
      <c r="B1414" s="31" t="s">
        <v>4572</v>
      </c>
      <c r="C1414" s="50">
        <v>158704</v>
      </c>
      <c r="D1414" s="44" t="s">
        <v>4598</v>
      </c>
      <c r="E1414" s="44" t="s">
        <v>4599</v>
      </c>
      <c r="F1414" s="44"/>
      <c r="G1414" s="29">
        <v>44925</v>
      </c>
      <c r="H1414" s="29">
        <v>45291</v>
      </c>
      <c r="I1414" s="30">
        <v>83.765985999999998</v>
      </c>
      <c r="J1414" s="31"/>
      <c r="K1414" s="31" t="s">
        <v>4079</v>
      </c>
      <c r="L1414" s="31" t="s">
        <v>5536</v>
      </c>
      <c r="M1414" s="31" t="s">
        <v>27</v>
      </c>
      <c r="N1414" s="32" t="s">
        <v>4015</v>
      </c>
      <c r="O1414" s="66">
        <v>715955.82335747278</v>
      </c>
      <c r="P1414" s="66">
        <v>138753.6566425272</v>
      </c>
      <c r="Q1414" s="65">
        <v>366304.06290000002</v>
      </c>
      <c r="R1414" s="66"/>
      <c r="S1414" s="65">
        <v>225372.57</v>
      </c>
      <c r="T1414" s="65">
        <f t="shared" si="51"/>
        <v>1446386.1129000001</v>
      </c>
      <c r="U1414" s="67" t="s">
        <v>38</v>
      </c>
      <c r="V1414" s="67" t="s">
        <v>4573</v>
      </c>
      <c r="W1414" s="66">
        <v>0</v>
      </c>
      <c r="X1414" s="68">
        <v>0</v>
      </c>
    </row>
    <row r="1415" spans="1:24" s="92" customFormat="1" ht="45" customHeight="1" x14ac:dyDescent="0.25">
      <c r="A1415" s="90">
        <v>1402</v>
      </c>
      <c r="B1415" s="31" t="s">
        <v>4572</v>
      </c>
      <c r="C1415" s="50">
        <v>158737</v>
      </c>
      <c r="D1415" s="44" t="s">
        <v>4600</v>
      </c>
      <c r="E1415" s="44" t="s">
        <v>4601</v>
      </c>
      <c r="F1415" s="44"/>
      <c r="G1415" s="29">
        <v>44925</v>
      </c>
      <c r="H1415" s="29">
        <v>45291</v>
      </c>
      <c r="I1415" s="30">
        <v>83.765985999999998</v>
      </c>
      <c r="J1415" s="31"/>
      <c r="K1415" s="31" t="s">
        <v>4071</v>
      </c>
      <c r="L1415" s="31" t="s">
        <v>4503</v>
      </c>
      <c r="M1415" s="31" t="s">
        <v>27</v>
      </c>
      <c r="N1415" s="32" t="s">
        <v>4015</v>
      </c>
      <c r="O1415" s="66">
        <v>1982877.469060173</v>
      </c>
      <c r="P1415" s="66">
        <v>384285.58093982696</v>
      </c>
      <c r="Q1415" s="65">
        <v>1014498.4500000002</v>
      </c>
      <c r="R1415" s="66"/>
      <c r="S1415" s="65">
        <v>24351.4</v>
      </c>
      <c r="T1415" s="65">
        <f t="shared" si="51"/>
        <v>3406012.9</v>
      </c>
      <c r="U1415" s="67" t="s">
        <v>38</v>
      </c>
      <c r="V1415" s="67" t="s">
        <v>4573</v>
      </c>
      <c r="W1415" s="66">
        <v>0</v>
      </c>
      <c r="X1415" s="68">
        <v>0</v>
      </c>
    </row>
    <row r="1416" spans="1:24" s="92" customFormat="1" ht="45" customHeight="1" x14ac:dyDescent="0.25">
      <c r="A1416" s="90">
        <v>1403</v>
      </c>
      <c r="B1416" s="31" t="s">
        <v>4572</v>
      </c>
      <c r="C1416" s="50">
        <v>158986</v>
      </c>
      <c r="D1416" s="44" t="s">
        <v>4602</v>
      </c>
      <c r="E1416" s="44" t="s">
        <v>4603</v>
      </c>
      <c r="F1416" s="44"/>
      <c r="G1416" s="29">
        <v>44925</v>
      </c>
      <c r="H1416" s="29">
        <v>45291</v>
      </c>
      <c r="I1416" s="30">
        <v>83.765985999999998</v>
      </c>
      <c r="J1416" s="31"/>
      <c r="K1416" s="31" t="s">
        <v>25</v>
      </c>
      <c r="L1416" s="31" t="s">
        <v>5537</v>
      </c>
      <c r="M1416" s="31" t="s">
        <v>27</v>
      </c>
      <c r="N1416" s="32" t="s">
        <v>4015</v>
      </c>
      <c r="O1416" s="66">
        <v>2037861.4706471718</v>
      </c>
      <c r="P1416" s="66">
        <v>394941.58935282839</v>
      </c>
      <c r="Q1416" s="65">
        <v>1042629.8829000001</v>
      </c>
      <c r="R1416" s="66"/>
      <c r="S1416" s="65">
        <v>869357.86</v>
      </c>
      <c r="T1416" s="65">
        <f t="shared" si="51"/>
        <v>4344790.8029000005</v>
      </c>
      <c r="U1416" s="67" t="s">
        <v>38</v>
      </c>
      <c r="V1416" s="67" t="s">
        <v>4573</v>
      </c>
      <c r="W1416" s="66">
        <v>0</v>
      </c>
      <c r="X1416" s="68">
        <v>0</v>
      </c>
    </row>
    <row r="1417" spans="1:24" s="92" customFormat="1" ht="45" customHeight="1" x14ac:dyDescent="0.25">
      <c r="A1417" s="90">
        <v>1404</v>
      </c>
      <c r="B1417" s="31" t="s">
        <v>4572</v>
      </c>
      <c r="C1417" s="50">
        <v>158837</v>
      </c>
      <c r="D1417" s="44" t="s">
        <v>4604</v>
      </c>
      <c r="E1417" s="44" t="s">
        <v>4605</v>
      </c>
      <c r="F1417" s="44"/>
      <c r="G1417" s="29">
        <v>44925</v>
      </c>
      <c r="H1417" s="29">
        <v>45291</v>
      </c>
      <c r="I1417" s="30">
        <v>83.765985999999998</v>
      </c>
      <c r="J1417" s="31"/>
      <c r="K1417" s="31" t="s">
        <v>819</v>
      </c>
      <c r="L1417" s="31" t="s">
        <v>5570</v>
      </c>
      <c r="M1417" s="31" t="s">
        <v>27</v>
      </c>
      <c r="N1417" s="32" t="s">
        <v>4015</v>
      </c>
      <c r="O1417" s="66">
        <v>2037900.7904010001</v>
      </c>
      <c r="P1417" s="66">
        <v>394949.20959899999</v>
      </c>
      <c r="Q1417" s="65">
        <v>810950</v>
      </c>
      <c r="R1417" s="66"/>
      <c r="S1417" s="65">
        <v>640122</v>
      </c>
      <c r="T1417" s="65">
        <f t="shared" si="51"/>
        <v>3883922</v>
      </c>
      <c r="U1417" s="67" t="s">
        <v>38</v>
      </c>
      <c r="V1417" s="67" t="s">
        <v>4573</v>
      </c>
      <c r="W1417" s="66">
        <v>0</v>
      </c>
      <c r="X1417" s="68">
        <v>0</v>
      </c>
    </row>
    <row r="1418" spans="1:24" s="92" customFormat="1" ht="45" customHeight="1" x14ac:dyDescent="0.25">
      <c r="A1418" s="90">
        <v>1405</v>
      </c>
      <c r="B1418" s="31" t="s">
        <v>4572</v>
      </c>
      <c r="C1418" s="50">
        <v>158636</v>
      </c>
      <c r="D1418" s="44" t="s">
        <v>4606</v>
      </c>
      <c r="E1418" s="44" t="s">
        <v>4607</v>
      </c>
      <c r="F1418" s="44"/>
      <c r="G1418" s="29">
        <v>44925</v>
      </c>
      <c r="H1418" s="29">
        <v>45291</v>
      </c>
      <c r="I1418" s="30">
        <v>83.765985999999998</v>
      </c>
      <c r="J1418" s="31"/>
      <c r="K1418" s="31" t="s">
        <v>4077</v>
      </c>
      <c r="L1418" s="31" t="s">
        <v>5477</v>
      </c>
      <c r="M1418" s="31" t="s">
        <v>27</v>
      </c>
      <c r="N1418" s="32" t="s">
        <v>4015</v>
      </c>
      <c r="O1418" s="66">
        <v>1434517.6400458</v>
      </c>
      <c r="P1418" s="66">
        <v>278012.35995419999</v>
      </c>
      <c r="Q1418" s="65">
        <v>733941.42860000022</v>
      </c>
      <c r="R1418" s="66"/>
      <c r="S1418" s="65">
        <v>871076.65</v>
      </c>
      <c r="T1418" s="65">
        <f t="shared" si="51"/>
        <v>3317548.0786000001</v>
      </c>
      <c r="U1418" s="67" t="s">
        <v>38</v>
      </c>
      <c r="V1418" s="67" t="s">
        <v>4573</v>
      </c>
      <c r="W1418" s="66">
        <v>0</v>
      </c>
      <c r="X1418" s="68">
        <v>0</v>
      </c>
    </row>
    <row r="1419" spans="1:24" s="92" customFormat="1" ht="45" customHeight="1" x14ac:dyDescent="0.25">
      <c r="A1419" s="90">
        <v>1406</v>
      </c>
      <c r="B1419" s="31" t="s">
        <v>4572</v>
      </c>
      <c r="C1419" s="50">
        <v>158622</v>
      </c>
      <c r="D1419" s="44" t="s">
        <v>4608</v>
      </c>
      <c r="E1419" s="44" t="s">
        <v>4609</v>
      </c>
      <c r="F1419" s="44"/>
      <c r="G1419" s="29">
        <v>44925</v>
      </c>
      <c r="H1419" s="29">
        <v>45291</v>
      </c>
      <c r="I1419" s="30">
        <v>83.765985999999998</v>
      </c>
      <c r="J1419" s="31"/>
      <c r="K1419" s="31" t="s">
        <v>499</v>
      </c>
      <c r="L1419" s="31" t="s">
        <v>4247</v>
      </c>
      <c r="M1419" s="31" t="s">
        <v>27</v>
      </c>
      <c r="N1419" s="32" t="s">
        <v>4015</v>
      </c>
      <c r="O1419" s="66">
        <v>2037227.0857053979</v>
      </c>
      <c r="P1419" s="66">
        <v>394818.64429460216</v>
      </c>
      <c r="Q1419" s="65">
        <v>810681.91000000015</v>
      </c>
      <c r="R1419" s="66"/>
      <c r="S1419" s="65">
        <v>641703.26</v>
      </c>
      <c r="T1419" s="65">
        <f t="shared" si="51"/>
        <v>3884430.9000000004</v>
      </c>
      <c r="U1419" s="67" t="s">
        <v>38</v>
      </c>
      <c r="V1419" s="67" t="s">
        <v>4573</v>
      </c>
      <c r="W1419" s="66">
        <v>0</v>
      </c>
      <c r="X1419" s="68">
        <v>0</v>
      </c>
    </row>
    <row r="1420" spans="1:24" s="92" customFormat="1" ht="45" customHeight="1" x14ac:dyDescent="0.25">
      <c r="A1420" s="90">
        <v>1407</v>
      </c>
      <c r="B1420" s="31" t="s">
        <v>4572</v>
      </c>
      <c r="C1420" s="50">
        <v>159043</v>
      </c>
      <c r="D1420" s="44" t="s">
        <v>4610</v>
      </c>
      <c r="E1420" s="44" t="s">
        <v>4611</v>
      </c>
      <c r="F1420" s="44"/>
      <c r="G1420" s="29">
        <v>44925</v>
      </c>
      <c r="H1420" s="29">
        <v>45291</v>
      </c>
      <c r="I1420" s="30">
        <v>83.765985999999998</v>
      </c>
      <c r="J1420" s="31"/>
      <c r="K1420" s="31" t="s">
        <v>354</v>
      </c>
      <c r="L1420" s="31" t="s">
        <v>5478</v>
      </c>
      <c r="M1420" s="31" t="s">
        <v>27</v>
      </c>
      <c r="N1420" s="32" t="s">
        <v>4015</v>
      </c>
      <c r="O1420" s="66">
        <v>366473.75953640597</v>
      </c>
      <c r="P1420" s="66">
        <v>71023.340463593995</v>
      </c>
      <c r="Q1420" s="65">
        <v>291664.73330000008</v>
      </c>
      <c r="R1420" s="66"/>
      <c r="S1420" s="65">
        <v>150120.64000000001</v>
      </c>
      <c r="T1420" s="65">
        <f t="shared" si="51"/>
        <v>879282.47330000007</v>
      </c>
      <c r="U1420" s="67" t="s">
        <v>38</v>
      </c>
      <c r="V1420" s="67" t="s">
        <v>4573</v>
      </c>
      <c r="W1420" s="66">
        <v>0</v>
      </c>
      <c r="X1420" s="68">
        <v>0</v>
      </c>
    </row>
    <row r="1421" spans="1:24" s="92" customFormat="1" ht="45" customHeight="1" x14ac:dyDescent="0.25">
      <c r="A1421" s="90">
        <v>1408</v>
      </c>
      <c r="B1421" s="31" t="s">
        <v>4572</v>
      </c>
      <c r="C1421" s="50">
        <v>158958</v>
      </c>
      <c r="D1421" s="44" t="s">
        <v>4612</v>
      </c>
      <c r="E1421" s="44" t="s">
        <v>4613</v>
      </c>
      <c r="F1421" s="44"/>
      <c r="G1421" s="29">
        <v>44925</v>
      </c>
      <c r="H1421" s="29">
        <v>45291</v>
      </c>
      <c r="I1421" s="30">
        <v>83.765985999999998</v>
      </c>
      <c r="J1421" s="31"/>
      <c r="K1421" s="31" t="s">
        <v>4071</v>
      </c>
      <c r="L1421" s="31" t="s">
        <v>5538</v>
      </c>
      <c r="M1421" s="31" t="s">
        <v>27</v>
      </c>
      <c r="N1421" s="32" t="s">
        <v>4015</v>
      </c>
      <c r="O1421" s="66">
        <v>1482923.4484926271</v>
      </c>
      <c r="P1421" s="66">
        <v>287393.501507373</v>
      </c>
      <c r="Q1421" s="65">
        <v>758707.26430000016</v>
      </c>
      <c r="R1421" s="66"/>
      <c r="S1421" s="65">
        <v>514965.1</v>
      </c>
      <c r="T1421" s="65">
        <f t="shared" si="51"/>
        <v>3043989.3143000002</v>
      </c>
      <c r="U1421" s="67" t="s">
        <v>38</v>
      </c>
      <c r="V1421" s="67" t="s">
        <v>4573</v>
      </c>
      <c r="W1421" s="66">
        <v>0</v>
      </c>
      <c r="X1421" s="68">
        <v>0</v>
      </c>
    </row>
    <row r="1422" spans="1:24" s="92" customFormat="1" ht="45" customHeight="1" x14ac:dyDescent="0.25">
      <c r="A1422" s="90">
        <v>1409</v>
      </c>
      <c r="B1422" s="31" t="s">
        <v>4572</v>
      </c>
      <c r="C1422" s="50">
        <v>158707</v>
      </c>
      <c r="D1422" s="44" t="s">
        <v>4614</v>
      </c>
      <c r="E1422" s="44" t="s">
        <v>4615</v>
      </c>
      <c r="F1422" s="44"/>
      <c r="G1422" s="29">
        <v>44925</v>
      </c>
      <c r="H1422" s="29">
        <v>45291</v>
      </c>
      <c r="I1422" s="30">
        <v>83.765985999999998</v>
      </c>
      <c r="J1422" s="31"/>
      <c r="K1422" s="31" t="s">
        <v>309</v>
      </c>
      <c r="L1422" s="31" t="s">
        <v>5533</v>
      </c>
      <c r="M1422" s="31" t="s">
        <v>27</v>
      </c>
      <c r="N1422" s="32" t="s">
        <v>4015</v>
      </c>
      <c r="O1422" s="66">
        <v>2037900.7904010001</v>
      </c>
      <c r="P1422" s="66">
        <v>394949.20959899999</v>
      </c>
      <c r="Q1422" s="65">
        <v>1621900</v>
      </c>
      <c r="R1422" s="66"/>
      <c r="S1422" s="65">
        <v>937327.21</v>
      </c>
      <c r="T1422" s="65">
        <f t="shared" si="51"/>
        <v>4992077.21</v>
      </c>
      <c r="U1422" s="67" t="s">
        <v>38</v>
      </c>
      <c r="V1422" s="67" t="s">
        <v>4573</v>
      </c>
      <c r="W1422" s="66">
        <v>0</v>
      </c>
      <c r="X1422" s="68">
        <v>0</v>
      </c>
    </row>
    <row r="1423" spans="1:24" s="92" customFormat="1" ht="45" customHeight="1" x14ac:dyDescent="0.25">
      <c r="A1423" s="90">
        <v>1410</v>
      </c>
      <c r="B1423" s="31" t="s">
        <v>4572</v>
      </c>
      <c r="C1423" s="50">
        <v>158972</v>
      </c>
      <c r="D1423" s="44" t="s">
        <v>4616</v>
      </c>
      <c r="E1423" s="44" t="s">
        <v>4617</v>
      </c>
      <c r="F1423" s="44"/>
      <c r="G1423" s="29">
        <v>44925</v>
      </c>
      <c r="H1423" s="29">
        <v>45291</v>
      </c>
      <c r="I1423" s="30">
        <v>83.765985999999998</v>
      </c>
      <c r="J1423" s="31"/>
      <c r="K1423" s="31" t="s">
        <v>4073</v>
      </c>
      <c r="L1423" s="31" t="s">
        <v>5539</v>
      </c>
      <c r="M1423" s="31" t="s">
        <v>27</v>
      </c>
      <c r="N1423" s="32" t="s">
        <v>4015</v>
      </c>
      <c r="O1423" s="66">
        <v>2021897.5081906652</v>
      </c>
      <c r="P1423" s="66">
        <v>391847.74180933501</v>
      </c>
      <c r="Q1423" s="65">
        <v>804581.75</v>
      </c>
      <c r="R1423" s="66"/>
      <c r="S1423" s="65">
        <v>550000</v>
      </c>
      <c r="T1423" s="65">
        <f t="shared" si="51"/>
        <v>3768327</v>
      </c>
      <c r="U1423" s="67" t="s">
        <v>38</v>
      </c>
      <c r="V1423" s="67" t="s">
        <v>4573</v>
      </c>
      <c r="W1423" s="66">
        <v>0</v>
      </c>
      <c r="X1423" s="68">
        <v>0</v>
      </c>
    </row>
    <row r="1424" spans="1:24" s="92" customFormat="1" ht="45" customHeight="1" x14ac:dyDescent="0.25">
      <c r="A1424" s="90">
        <v>1411</v>
      </c>
      <c r="B1424" s="31" t="s">
        <v>4572</v>
      </c>
      <c r="C1424" s="50">
        <v>158668</v>
      </c>
      <c r="D1424" s="44" t="s">
        <v>4618</v>
      </c>
      <c r="E1424" s="44" t="s">
        <v>4619</v>
      </c>
      <c r="F1424" s="44"/>
      <c r="G1424" s="29">
        <v>44925</v>
      </c>
      <c r="H1424" s="29">
        <v>45291</v>
      </c>
      <c r="I1424" s="30">
        <v>83.765985999999998</v>
      </c>
      <c r="J1424" s="31"/>
      <c r="K1424" s="31" t="s">
        <v>4144</v>
      </c>
      <c r="L1424" s="31" t="s">
        <v>5540</v>
      </c>
      <c r="M1424" s="31" t="s">
        <v>27</v>
      </c>
      <c r="N1424" s="32" t="s">
        <v>4015</v>
      </c>
      <c r="O1424" s="66">
        <v>769715.13272275694</v>
      </c>
      <c r="P1424" s="66">
        <v>149172.31727724298</v>
      </c>
      <c r="Q1424" s="65">
        <v>306295.81670000008</v>
      </c>
      <c r="R1424" s="66"/>
      <c r="S1424" s="65">
        <v>257774.82</v>
      </c>
      <c r="T1424" s="65">
        <f t="shared" si="51"/>
        <v>1482958.0867000001</v>
      </c>
      <c r="U1424" s="67" t="s">
        <v>38</v>
      </c>
      <c r="V1424" s="67" t="s">
        <v>4573</v>
      </c>
      <c r="W1424" s="66">
        <v>0</v>
      </c>
      <c r="X1424" s="68">
        <v>0</v>
      </c>
    </row>
    <row r="1425" spans="1:24" s="92" customFormat="1" ht="45" customHeight="1" x14ac:dyDescent="0.25">
      <c r="A1425" s="90">
        <v>1412</v>
      </c>
      <c r="B1425" s="31" t="s">
        <v>4572</v>
      </c>
      <c r="C1425" s="50">
        <v>158763</v>
      </c>
      <c r="D1425" s="44" t="s">
        <v>4620</v>
      </c>
      <c r="E1425" s="44" t="s">
        <v>4621</v>
      </c>
      <c r="F1425" s="44"/>
      <c r="G1425" s="29">
        <v>44925</v>
      </c>
      <c r="H1425" s="29">
        <v>45291</v>
      </c>
      <c r="I1425" s="30">
        <v>83.765985999999998</v>
      </c>
      <c r="J1425" s="31"/>
      <c r="K1425" s="31" t="s">
        <v>4073</v>
      </c>
      <c r="L1425" s="31" t="s">
        <v>5539</v>
      </c>
      <c r="M1425" s="31" t="s">
        <v>27</v>
      </c>
      <c r="N1425" s="32" t="s">
        <v>4015</v>
      </c>
      <c r="O1425" s="66">
        <v>2021897.5081906652</v>
      </c>
      <c r="P1425" s="66">
        <v>391847.74180933501</v>
      </c>
      <c r="Q1425" s="65">
        <v>804581.75</v>
      </c>
      <c r="R1425" s="66"/>
      <c r="S1425" s="65">
        <v>550000</v>
      </c>
      <c r="T1425" s="65">
        <f t="shared" si="51"/>
        <v>3768327</v>
      </c>
      <c r="U1425" s="67" t="s">
        <v>38</v>
      </c>
      <c r="V1425" s="67" t="s">
        <v>4573</v>
      </c>
      <c r="W1425" s="66">
        <v>0</v>
      </c>
      <c r="X1425" s="68">
        <v>0</v>
      </c>
    </row>
    <row r="1426" spans="1:24" s="92" customFormat="1" ht="45" customHeight="1" x14ac:dyDescent="0.25">
      <c r="A1426" s="90">
        <v>1413</v>
      </c>
      <c r="B1426" s="31" t="s">
        <v>4572</v>
      </c>
      <c r="C1426" s="50">
        <v>158643</v>
      </c>
      <c r="D1426" s="44" t="s">
        <v>4622</v>
      </c>
      <c r="E1426" s="44" t="s">
        <v>4623</v>
      </c>
      <c r="F1426" s="44"/>
      <c r="G1426" s="29">
        <v>44925</v>
      </c>
      <c r="H1426" s="29">
        <v>45291</v>
      </c>
      <c r="I1426" s="30">
        <v>83.765985999999998</v>
      </c>
      <c r="J1426" s="31"/>
      <c r="K1426" s="31" t="s">
        <v>4079</v>
      </c>
      <c r="L1426" s="31" t="s">
        <v>5536</v>
      </c>
      <c r="M1426" s="31" t="s">
        <v>27</v>
      </c>
      <c r="N1426" s="32" t="s">
        <v>4015</v>
      </c>
      <c r="O1426" s="66">
        <v>2037900.7904010001</v>
      </c>
      <c r="P1426" s="66">
        <v>394949.20959899999</v>
      </c>
      <c r="Q1426" s="65">
        <v>1042650</v>
      </c>
      <c r="R1426" s="66"/>
      <c r="S1426" s="65">
        <v>672834.46</v>
      </c>
      <c r="T1426" s="65">
        <f t="shared" si="51"/>
        <v>4148334.46</v>
      </c>
      <c r="U1426" s="67" t="s">
        <v>38</v>
      </c>
      <c r="V1426" s="67" t="s">
        <v>4573</v>
      </c>
      <c r="W1426" s="66">
        <v>0</v>
      </c>
      <c r="X1426" s="68">
        <v>0</v>
      </c>
    </row>
    <row r="1427" spans="1:24" s="92" customFormat="1" ht="45" customHeight="1" x14ac:dyDescent="0.25">
      <c r="A1427" s="90">
        <v>1414</v>
      </c>
      <c r="B1427" s="31" t="s">
        <v>4572</v>
      </c>
      <c r="C1427" s="50">
        <v>158767</v>
      </c>
      <c r="D1427" s="44" t="s">
        <v>4624</v>
      </c>
      <c r="E1427" s="44" t="s">
        <v>4625</v>
      </c>
      <c r="F1427" s="44"/>
      <c r="G1427" s="29">
        <v>44925</v>
      </c>
      <c r="H1427" s="29">
        <v>45291</v>
      </c>
      <c r="I1427" s="30">
        <v>83.765985999999998</v>
      </c>
      <c r="J1427" s="31"/>
      <c r="K1427" s="31" t="s">
        <v>4071</v>
      </c>
      <c r="L1427" s="31" t="s">
        <v>5479</v>
      </c>
      <c r="M1427" s="31" t="s">
        <v>27</v>
      </c>
      <c r="N1427" s="32" t="s">
        <v>4015</v>
      </c>
      <c r="O1427" s="66">
        <v>2037546.502163213</v>
      </c>
      <c r="P1427" s="66">
        <v>394880.54783678695</v>
      </c>
      <c r="Q1427" s="65">
        <v>1042468.7357000001</v>
      </c>
      <c r="R1427" s="66"/>
      <c r="S1427" s="65">
        <v>945235.2</v>
      </c>
      <c r="T1427" s="65">
        <f t="shared" si="51"/>
        <v>4420130.9857000001</v>
      </c>
      <c r="U1427" s="67" t="s">
        <v>38</v>
      </c>
      <c r="V1427" s="67" t="s">
        <v>4573</v>
      </c>
      <c r="W1427" s="66">
        <v>0</v>
      </c>
      <c r="X1427" s="68">
        <v>0</v>
      </c>
    </row>
    <row r="1428" spans="1:24" s="92" customFormat="1" ht="45" customHeight="1" x14ac:dyDescent="0.25">
      <c r="A1428" s="90">
        <v>1415</v>
      </c>
      <c r="B1428" s="31" t="s">
        <v>4572</v>
      </c>
      <c r="C1428" s="50">
        <v>158682</v>
      </c>
      <c r="D1428" s="44" t="s">
        <v>4626</v>
      </c>
      <c r="E1428" s="44" t="s">
        <v>4627</v>
      </c>
      <c r="F1428" s="44"/>
      <c r="G1428" s="29">
        <v>44925</v>
      </c>
      <c r="H1428" s="29">
        <v>45291</v>
      </c>
      <c r="I1428" s="30">
        <v>83.765985999999998</v>
      </c>
      <c r="J1428" s="31"/>
      <c r="K1428" s="31" t="s">
        <v>4128</v>
      </c>
      <c r="L1428" s="31" t="s">
        <v>4551</v>
      </c>
      <c r="M1428" s="31" t="s">
        <v>27</v>
      </c>
      <c r="N1428" s="32" t="s">
        <v>4015</v>
      </c>
      <c r="O1428" s="66">
        <v>2037798.8890790311</v>
      </c>
      <c r="P1428" s="66">
        <v>394929.46092096902</v>
      </c>
      <c r="Q1428" s="65">
        <v>1042597.8643</v>
      </c>
      <c r="R1428" s="66"/>
      <c r="S1428" s="65">
        <v>706647.6</v>
      </c>
      <c r="T1428" s="65">
        <f t="shared" si="51"/>
        <v>4181973.8143000002</v>
      </c>
      <c r="U1428" s="67" t="s">
        <v>38</v>
      </c>
      <c r="V1428" s="67" t="s">
        <v>4573</v>
      </c>
      <c r="W1428" s="66">
        <v>0</v>
      </c>
      <c r="X1428" s="68">
        <v>0</v>
      </c>
    </row>
    <row r="1429" spans="1:24" s="92" customFormat="1" ht="45" customHeight="1" x14ac:dyDescent="0.25">
      <c r="A1429" s="90">
        <v>1416</v>
      </c>
      <c r="B1429" s="31" t="s">
        <v>4572</v>
      </c>
      <c r="C1429" s="50">
        <v>158617</v>
      </c>
      <c r="D1429" s="44" t="s">
        <v>4628</v>
      </c>
      <c r="E1429" s="44" t="s">
        <v>4629</v>
      </c>
      <c r="F1429" s="44"/>
      <c r="G1429" s="29">
        <v>44925</v>
      </c>
      <c r="H1429" s="29">
        <v>45291</v>
      </c>
      <c r="I1429" s="30">
        <v>83.765985999999998</v>
      </c>
      <c r="J1429" s="31"/>
      <c r="K1429" s="31" t="s">
        <v>4244</v>
      </c>
      <c r="L1429" s="31" t="s">
        <v>5480</v>
      </c>
      <c r="M1429" s="31" t="s">
        <v>27</v>
      </c>
      <c r="N1429" s="32" t="s">
        <v>4015</v>
      </c>
      <c r="O1429" s="66">
        <v>964334.65401775332</v>
      </c>
      <c r="P1429" s="66">
        <v>186889.96598224682</v>
      </c>
      <c r="Q1429" s="65">
        <v>493381.98</v>
      </c>
      <c r="R1429" s="66"/>
      <c r="S1429" s="65">
        <v>431784.98</v>
      </c>
      <c r="T1429" s="65">
        <f t="shared" si="51"/>
        <v>2076391.58</v>
      </c>
      <c r="U1429" s="67" t="s">
        <v>38</v>
      </c>
      <c r="V1429" s="67" t="s">
        <v>4573</v>
      </c>
      <c r="W1429" s="66">
        <v>0</v>
      </c>
      <c r="X1429" s="68">
        <v>0</v>
      </c>
    </row>
    <row r="1430" spans="1:24" s="92" customFormat="1" ht="45" customHeight="1" x14ac:dyDescent="0.25">
      <c r="A1430" s="90">
        <v>1417</v>
      </c>
      <c r="B1430" s="31" t="s">
        <v>4572</v>
      </c>
      <c r="C1430" s="50">
        <v>158673</v>
      </c>
      <c r="D1430" s="44" t="s">
        <v>4630</v>
      </c>
      <c r="E1430" s="44" t="s">
        <v>4631</v>
      </c>
      <c r="F1430" s="44"/>
      <c r="G1430" s="29">
        <v>44925</v>
      </c>
      <c r="H1430" s="29">
        <v>45291</v>
      </c>
      <c r="I1430" s="30">
        <v>83.765985999999998</v>
      </c>
      <c r="J1430" s="31"/>
      <c r="K1430" s="31" t="s">
        <v>499</v>
      </c>
      <c r="L1430" s="31" t="s">
        <v>5541</v>
      </c>
      <c r="M1430" s="31" t="s">
        <v>27</v>
      </c>
      <c r="N1430" s="32" t="s">
        <v>4015</v>
      </c>
      <c r="O1430" s="66">
        <v>758099.09402917197</v>
      </c>
      <c r="P1430" s="66">
        <v>146921.10597082798</v>
      </c>
      <c r="Q1430" s="65">
        <v>301673.40000000014</v>
      </c>
      <c r="R1430" s="66"/>
      <c r="S1430" s="65">
        <v>243614.84</v>
      </c>
      <c r="T1430" s="65">
        <f t="shared" si="51"/>
        <v>1450308.4400000002</v>
      </c>
      <c r="U1430" s="67" t="s">
        <v>38</v>
      </c>
      <c r="V1430" s="67" t="s">
        <v>4573</v>
      </c>
      <c r="W1430" s="66">
        <v>0</v>
      </c>
      <c r="X1430" s="68">
        <v>0</v>
      </c>
    </row>
    <row r="1431" spans="1:24" s="92" customFormat="1" ht="45" customHeight="1" x14ac:dyDescent="0.25">
      <c r="A1431" s="90">
        <v>1418</v>
      </c>
      <c r="B1431" s="31" t="s">
        <v>4572</v>
      </c>
      <c r="C1431" s="50">
        <v>158758</v>
      </c>
      <c r="D1431" s="44" t="s">
        <v>4632</v>
      </c>
      <c r="E1431" s="44" t="s">
        <v>4633</v>
      </c>
      <c r="F1431" s="44"/>
      <c r="G1431" s="29">
        <v>44925</v>
      </c>
      <c r="H1431" s="29">
        <v>45291</v>
      </c>
      <c r="I1431" s="30">
        <v>83.765985999999998</v>
      </c>
      <c r="J1431" s="31"/>
      <c r="K1431" s="31" t="s">
        <v>578</v>
      </c>
      <c r="L1431" s="31" t="s">
        <v>5542</v>
      </c>
      <c r="M1431" s="31" t="s">
        <v>27</v>
      </c>
      <c r="N1431" s="32" t="s">
        <v>4015</v>
      </c>
      <c r="O1431" s="66">
        <v>2037696.9961336607</v>
      </c>
      <c r="P1431" s="66">
        <v>394909.71386633936</v>
      </c>
      <c r="Q1431" s="65">
        <v>2432606.71</v>
      </c>
      <c r="R1431" s="66"/>
      <c r="S1431" s="65">
        <v>939860.56</v>
      </c>
      <c r="T1431" s="65">
        <f t="shared" si="51"/>
        <v>5805073.9800000004</v>
      </c>
      <c r="U1431" s="67" t="s">
        <v>38</v>
      </c>
      <c r="V1431" s="67" t="s">
        <v>4573</v>
      </c>
      <c r="W1431" s="66">
        <v>0</v>
      </c>
      <c r="X1431" s="68">
        <v>0</v>
      </c>
    </row>
    <row r="1432" spans="1:24" s="92" customFormat="1" ht="45" customHeight="1" x14ac:dyDescent="0.25">
      <c r="A1432" s="90">
        <v>1419</v>
      </c>
      <c r="B1432" s="31" t="s">
        <v>4572</v>
      </c>
      <c r="C1432" s="50">
        <v>158702</v>
      </c>
      <c r="D1432" s="44" t="s">
        <v>4634</v>
      </c>
      <c r="E1432" s="44" t="s">
        <v>4635</v>
      </c>
      <c r="F1432" s="44"/>
      <c r="G1432" s="29">
        <v>44925</v>
      </c>
      <c r="H1432" s="29">
        <v>45291</v>
      </c>
      <c r="I1432" s="30">
        <v>83.765985999999998</v>
      </c>
      <c r="J1432" s="31"/>
      <c r="K1432" s="31" t="s">
        <v>759</v>
      </c>
      <c r="L1432" s="31" t="s">
        <v>5543</v>
      </c>
      <c r="M1432" s="31" t="s">
        <v>27</v>
      </c>
      <c r="N1432" s="32" t="s">
        <v>4015</v>
      </c>
      <c r="O1432" s="66">
        <v>1642089.502055842</v>
      </c>
      <c r="P1432" s="66">
        <v>318240.19794415799</v>
      </c>
      <c r="Q1432" s="65">
        <v>653443.2333000002</v>
      </c>
      <c r="R1432" s="66"/>
      <c r="S1432" s="65">
        <v>675410.78</v>
      </c>
      <c r="T1432" s="65">
        <f t="shared" si="51"/>
        <v>3289183.7132999999</v>
      </c>
      <c r="U1432" s="67" t="s">
        <v>38</v>
      </c>
      <c r="V1432" s="67" t="s">
        <v>4573</v>
      </c>
      <c r="W1432" s="66">
        <v>0</v>
      </c>
      <c r="X1432" s="68">
        <v>0</v>
      </c>
    </row>
    <row r="1433" spans="1:24" s="92" customFormat="1" ht="45" customHeight="1" x14ac:dyDescent="0.25">
      <c r="A1433" s="90">
        <v>1420</v>
      </c>
      <c r="B1433" s="31" t="s">
        <v>4572</v>
      </c>
      <c r="C1433" s="50">
        <v>158661</v>
      </c>
      <c r="D1433" s="44" t="s">
        <v>4636</v>
      </c>
      <c r="E1433" s="44" t="s">
        <v>4637</v>
      </c>
      <c r="F1433" s="44"/>
      <c r="G1433" s="29">
        <v>44925</v>
      </c>
      <c r="H1433" s="29">
        <v>45291</v>
      </c>
      <c r="I1433" s="30">
        <v>83.765985999999998</v>
      </c>
      <c r="J1433" s="31"/>
      <c r="K1433" s="31" t="s">
        <v>4072</v>
      </c>
      <c r="L1433" s="31" t="s">
        <v>5481</v>
      </c>
      <c r="M1433" s="31" t="s">
        <v>27</v>
      </c>
      <c r="N1433" s="32" t="s">
        <v>4015</v>
      </c>
      <c r="O1433" s="66">
        <v>1813629.8105115197</v>
      </c>
      <c r="P1433" s="66">
        <v>351485.04948848038</v>
      </c>
      <c r="Q1433" s="65">
        <v>721704.95330000017</v>
      </c>
      <c r="R1433" s="66"/>
      <c r="S1433" s="65">
        <v>568255.04</v>
      </c>
      <c r="T1433" s="65">
        <f t="shared" si="51"/>
        <v>3455074.8533000001</v>
      </c>
      <c r="U1433" s="67" t="s">
        <v>38</v>
      </c>
      <c r="V1433" s="67" t="s">
        <v>4573</v>
      </c>
      <c r="W1433" s="66">
        <v>0</v>
      </c>
      <c r="X1433" s="68">
        <v>0</v>
      </c>
    </row>
    <row r="1434" spans="1:24" s="92" customFormat="1" ht="45" customHeight="1" x14ac:dyDescent="0.25">
      <c r="A1434" s="90">
        <v>1421</v>
      </c>
      <c r="B1434" s="31" t="s">
        <v>4572</v>
      </c>
      <c r="C1434" s="50">
        <v>159161</v>
      </c>
      <c r="D1434" s="44" t="s">
        <v>4638</v>
      </c>
      <c r="E1434" s="44" t="s">
        <v>4639</v>
      </c>
      <c r="F1434" s="44"/>
      <c r="G1434" s="29">
        <v>44925</v>
      </c>
      <c r="H1434" s="29">
        <v>45291</v>
      </c>
      <c r="I1434" s="30">
        <v>83.765985999999998</v>
      </c>
      <c r="J1434" s="31"/>
      <c r="K1434" s="31" t="s">
        <v>4076</v>
      </c>
      <c r="L1434" s="31" t="s">
        <v>5482</v>
      </c>
      <c r="M1434" s="31" t="s">
        <v>27</v>
      </c>
      <c r="N1434" s="32" t="s">
        <v>4015</v>
      </c>
      <c r="O1434" s="66">
        <v>310694.74335288</v>
      </c>
      <c r="P1434" s="66">
        <v>60213.256647119997</v>
      </c>
      <c r="Q1434" s="65">
        <v>247272</v>
      </c>
      <c r="R1434" s="66"/>
      <c r="S1434" s="65">
        <v>136152.20000000001</v>
      </c>
      <c r="T1434" s="65">
        <f t="shared" si="51"/>
        <v>754332.2</v>
      </c>
      <c r="U1434" s="67" t="s">
        <v>38</v>
      </c>
      <c r="V1434" s="67" t="s">
        <v>4573</v>
      </c>
      <c r="W1434" s="66">
        <v>0</v>
      </c>
      <c r="X1434" s="68">
        <v>0</v>
      </c>
    </row>
    <row r="1435" spans="1:24" s="92" customFormat="1" ht="45" customHeight="1" x14ac:dyDescent="0.25">
      <c r="A1435" s="90">
        <v>1422</v>
      </c>
      <c r="B1435" s="31" t="s">
        <v>4572</v>
      </c>
      <c r="C1435" s="50">
        <v>158656</v>
      </c>
      <c r="D1435" s="44" t="s">
        <v>4640</v>
      </c>
      <c r="E1435" s="44" t="s">
        <v>4641</v>
      </c>
      <c r="F1435" s="44"/>
      <c r="G1435" s="29">
        <v>44925</v>
      </c>
      <c r="H1435" s="29">
        <v>45291</v>
      </c>
      <c r="I1435" s="30">
        <v>83.765985999999998</v>
      </c>
      <c r="J1435" s="31"/>
      <c r="K1435" s="31" t="s">
        <v>25</v>
      </c>
      <c r="L1435" s="31" t="s">
        <v>5537</v>
      </c>
      <c r="M1435" s="31" t="s">
        <v>27</v>
      </c>
      <c r="N1435" s="32" t="s">
        <v>4015</v>
      </c>
      <c r="O1435" s="66">
        <v>1999494.0858200002</v>
      </c>
      <c r="P1435" s="66">
        <v>387505.91417999996</v>
      </c>
      <c r="Q1435" s="65">
        <v>1023000</v>
      </c>
      <c r="R1435" s="66"/>
      <c r="S1435" s="65">
        <v>658610</v>
      </c>
      <c r="T1435" s="65">
        <f t="shared" si="51"/>
        <v>4068610</v>
      </c>
      <c r="U1435" s="67" t="s">
        <v>38</v>
      </c>
      <c r="V1435" s="67" t="s">
        <v>4573</v>
      </c>
      <c r="W1435" s="66">
        <v>0</v>
      </c>
      <c r="X1435" s="68">
        <v>0</v>
      </c>
    </row>
    <row r="1436" spans="1:24" s="92" customFormat="1" ht="45" customHeight="1" x14ac:dyDescent="0.25">
      <c r="A1436" s="90">
        <v>1423</v>
      </c>
      <c r="B1436" s="31" t="s">
        <v>4572</v>
      </c>
      <c r="C1436" s="50">
        <v>159015</v>
      </c>
      <c r="D1436" s="44" t="s">
        <v>4642</v>
      </c>
      <c r="E1436" s="44" t="s">
        <v>4643</v>
      </c>
      <c r="F1436" s="44"/>
      <c r="G1436" s="29">
        <v>44925</v>
      </c>
      <c r="H1436" s="29">
        <v>45291</v>
      </c>
      <c r="I1436" s="30">
        <v>83.765985999999998</v>
      </c>
      <c r="J1436" s="31"/>
      <c r="K1436" s="31" t="s">
        <v>4071</v>
      </c>
      <c r="L1436" s="31" t="s">
        <v>5483</v>
      </c>
      <c r="M1436" s="31" t="s">
        <v>27</v>
      </c>
      <c r="N1436" s="32" t="s">
        <v>4015</v>
      </c>
      <c r="O1436" s="66">
        <v>1891609.0997964635</v>
      </c>
      <c r="P1436" s="66">
        <v>366597.59020353656</v>
      </c>
      <c r="Q1436" s="65">
        <v>967802.86709999992</v>
      </c>
      <c r="R1436" s="66"/>
      <c r="S1436" s="65">
        <v>647392.31999999995</v>
      </c>
      <c r="T1436" s="65">
        <f t="shared" si="51"/>
        <v>3873401.8770999997</v>
      </c>
      <c r="U1436" s="67" t="s">
        <v>38</v>
      </c>
      <c r="V1436" s="67" t="s">
        <v>4573</v>
      </c>
      <c r="W1436" s="66">
        <v>0</v>
      </c>
      <c r="X1436" s="68">
        <v>0</v>
      </c>
    </row>
    <row r="1437" spans="1:24" s="92" customFormat="1" ht="45" customHeight="1" x14ac:dyDescent="0.25">
      <c r="A1437" s="90">
        <v>1424</v>
      </c>
      <c r="B1437" s="31" t="s">
        <v>4572</v>
      </c>
      <c r="C1437" s="50">
        <v>158660</v>
      </c>
      <c r="D1437" s="44" t="s">
        <v>4644</v>
      </c>
      <c r="E1437" s="44" t="s">
        <v>4645</v>
      </c>
      <c r="F1437" s="44"/>
      <c r="G1437" s="29">
        <v>44925</v>
      </c>
      <c r="H1437" s="29">
        <v>45291</v>
      </c>
      <c r="I1437" s="30">
        <v>83.765985999999998</v>
      </c>
      <c r="J1437" s="31"/>
      <c r="K1437" s="31" t="s">
        <v>4071</v>
      </c>
      <c r="L1437" s="31" t="s">
        <v>5571</v>
      </c>
      <c r="M1437" s="31" t="s">
        <v>27</v>
      </c>
      <c r="N1437" s="32" t="s">
        <v>4015</v>
      </c>
      <c r="O1437" s="66">
        <v>2026466.7333120001</v>
      </c>
      <c r="P1437" s="66">
        <v>392733.266688</v>
      </c>
      <c r="Q1437" s="65">
        <v>1036800</v>
      </c>
      <c r="R1437" s="66"/>
      <c r="S1437" s="65">
        <v>671515</v>
      </c>
      <c r="T1437" s="65">
        <f t="shared" si="51"/>
        <v>4127515</v>
      </c>
      <c r="U1437" s="67" t="s">
        <v>38</v>
      </c>
      <c r="V1437" s="67" t="s">
        <v>4573</v>
      </c>
      <c r="W1437" s="66">
        <v>0</v>
      </c>
      <c r="X1437" s="68">
        <v>0</v>
      </c>
    </row>
    <row r="1438" spans="1:24" s="92" customFormat="1" ht="45" customHeight="1" x14ac:dyDescent="0.25">
      <c r="A1438" s="90">
        <v>1425</v>
      </c>
      <c r="B1438" s="31" t="s">
        <v>4572</v>
      </c>
      <c r="C1438" s="50">
        <v>158669</v>
      </c>
      <c r="D1438" s="44" t="s">
        <v>4646</v>
      </c>
      <c r="E1438" s="44" t="s">
        <v>4647</v>
      </c>
      <c r="F1438" s="44"/>
      <c r="G1438" s="29">
        <v>44925</v>
      </c>
      <c r="H1438" s="29">
        <v>45291</v>
      </c>
      <c r="I1438" s="30">
        <v>83.765985999999998</v>
      </c>
      <c r="J1438" s="31"/>
      <c r="K1438" s="31" t="s">
        <v>25</v>
      </c>
      <c r="L1438" s="31" t="s">
        <v>5572</v>
      </c>
      <c r="M1438" s="31" t="s">
        <v>27</v>
      </c>
      <c r="N1438" s="32" t="s">
        <v>4015</v>
      </c>
      <c r="O1438" s="66">
        <v>527725.71180000005</v>
      </c>
      <c r="P1438" s="66">
        <v>102274.2882</v>
      </c>
      <c r="Q1438" s="65">
        <v>270000</v>
      </c>
      <c r="R1438" s="66"/>
      <c r="S1438" s="65">
        <v>181710</v>
      </c>
      <c r="T1438" s="65">
        <f t="shared" si="51"/>
        <v>1081710</v>
      </c>
      <c r="U1438" s="67" t="s">
        <v>38</v>
      </c>
      <c r="V1438" s="67" t="s">
        <v>4573</v>
      </c>
      <c r="W1438" s="66">
        <v>0</v>
      </c>
      <c r="X1438" s="68">
        <v>0</v>
      </c>
    </row>
    <row r="1439" spans="1:24" s="92" customFormat="1" ht="45" customHeight="1" x14ac:dyDescent="0.25">
      <c r="A1439" s="90">
        <v>1426</v>
      </c>
      <c r="B1439" s="31" t="s">
        <v>4572</v>
      </c>
      <c r="C1439" s="50">
        <v>158676</v>
      </c>
      <c r="D1439" s="44" t="s">
        <v>4648</v>
      </c>
      <c r="E1439" s="44" t="s">
        <v>4649</v>
      </c>
      <c r="F1439" s="44"/>
      <c r="G1439" s="29">
        <v>44925</v>
      </c>
      <c r="H1439" s="29">
        <v>45291</v>
      </c>
      <c r="I1439" s="30">
        <v>83.765985999999998</v>
      </c>
      <c r="J1439" s="31"/>
      <c r="K1439" s="31" t="s">
        <v>759</v>
      </c>
      <c r="L1439" s="31" t="s">
        <v>5543</v>
      </c>
      <c r="M1439" s="31" t="s">
        <v>27</v>
      </c>
      <c r="N1439" s="32" t="s">
        <v>4015</v>
      </c>
      <c r="O1439" s="66">
        <v>2033101.3679735383</v>
      </c>
      <c r="P1439" s="66">
        <v>394019.0720264616</v>
      </c>
      <c r="Q1439" s="65">
        <v>809040.14669999992</v>
      </c>
      <c r="R1439" s="66"/>
      <c r="S1439" s="65">
        <v>624985.51</v>
      </c>
      <c r="T1439" s="65">
        <f t="shared" si="51"/>
        <v>3861146.0966999996</v>
      </c>
      <c r="U1439" s="67" t="s">
        <v>38</v>
      </c>
      <c r="V1439" s="67" t="s">
        <v>4573</v>
      </c>
      <c r="W1439" s="66">
        <v>0</v>
      </c>
      <c r="X1439" s="68">
        <v>0</v>
      </c>
    </row>
    <row r="1440" spans="1:24" s="92" customFormat="1" ht="45" customHeight="1" x14ac:dyDescent="0.25">
      <c r="A1440" s="90">
        <v>1427</v>
      </c>
      <c r="B1440" s="31" t="s">
        <v>4572</v>
      </c>
      <c r="C1440" s="50">
        <v>158719</v>
      </c>
      <c r="D1440" s="44" t="s">
        <v>4650</v>
      </c>
      <c r="E1440" s="44" t="s">
        <v>4651</v>
      </c>
      <c r="F1440" s="44"/>
      <c r="G1440" s="29">
        <v>44925</v>
      </c>
      <c r="H1440" s="29">
        <v>45291</v>
      </c>
      <c r="I1440" s="30">
        <v>83.765985999999998</v>
      </c>
      <c r="J1440" s="31"/>
      <c r="K1440" s="31" t="s">
        <v>759</v>
      </c>
      <c r="L1440" s="31" t="s">
        <v>5484</v>
      </c>
      <c r="M1440" s="31" t="s">
        <v>27</v>
      </c>
      <c r="N1440" s="32" t="s">
        <v>4015</v>
      </c>
      <c r="O1440" s="66">
        <v>1744532.9658628325</v>
      </c>
      <c r="P1440" s="66">
        <v>338093.94413716736</v>
      </c>
      <c r="Q1440" s="65">
        <v>694208.97</v>
      </c>
      <c r="R1440" s="66"/>
      <c r="S1440" s="65">
        <v>537713.81999999995</v>
      </c>
      <c r="T1440" s="65">
        <f t="shared" si="51"/>
        <v>3314549.6999999997</v>
      </c>
      <c r="U1440" s="67" t="s">
        <v>38</v>
      </c>
      <c r="V1440" s="67" t="s">
        <v>4573</v>
      </c>
      <c r="W1440" s="66">
        <v>0</v>
      </c>
      <c r="X1440" s="68">
        <v>0</v>
      </c>
    </row>
    <row r="1441" spans="1:24" s="92" customFormat="1" ht="45" customHeight="1" x14ac:dyDescent="0.25">
      <c r="A1441" s="90">
        <v>1428</v>
      </c>
      <c r="B1441" s="31" t="s">
        <v>4572</v>
      </c>
      <c r="C1441" s="50">
        <v>158711</v>
      </c>
      <c r="D1441" s="44" t="s">
        <v>4652</v>
      </c>
      <c r="E1441" s="44" t="s">
        <v>4653</v>
      </c>
      <c r="F1441" s="44"/>
      <c r="G1441" s="29">
        <v>44925</v>
      </c>
      <c r="H1441" s="29">
        <v>45291</v>
      </c>
      <c r="I1441" s="30">
        <v>83.765985999999998</v>
      </c>
      <c r="J1441" s="31"/>
      <c r="K1441" s="31" t="s">
        <v>4244</v>
      </c>
      <c r="L1441" s="31" t="s">
        <v>4252</v>
      </c>
      <c r="M1441" s="31" t="s">
        <v>27</v>
      </c>
      <c r="N1441" s="32" t="s">
        <v>4015</v>
      </c>
      <c r="O1441" s="66">
        <v>1059626.8983275434</v>
      </c>
      <c r="P1441" s="66">
        <v>205357.79167245657</v>
      </c>
      <c r="Q1441" s="65">
        <v>542136.29570000013</v>
      </c>
      <c r="R1441" s="66"/>
      <c r="S1441" s="65">
        <v>472332.33</v>
      </c>
      <c r="T1441" s="65">
        <f t="shared" si="51"/>
        <v>2279453.3157000002</v>
      </c>
      <c r="U1441" s="67" t="s">
        <v>38</v>
      </c>
      <c r="V1441" s="67" t="s">
        <v>4573</v>
      </c>
      <c r="W1441" s="66">
        <v>0</v>
      </c>
      <c r="X1441" s="68">
        <v>0</v>
      </c>
    </row>
    <row r="1442" spans="1:24" s="92" customFormat="1" ht="45" customHeight="1" x14ac:dyDescent="0.25">
      <c r="A1442" s="90">
        <v>1429</v>
      </c>
      <c r="B1442" s="31" t="s">
        <v>4572</v>
      </c>
      <c r="C1442" s="50">
        <v>159132</v>
      </c>
      <c r="D1442" s="44" t="s">
        <v>4654</v>
      </c>
      <c r="E1442" s="44" t="s">
        <v>4655</v>
      </c>
      <c r="F1442" s="44"/>
      <c r="G1442" s="29">
        <v>44925</v>
      </c>
      <c r="H1442" s="29">
        <v>45291</v>
      </c>
      <c r="I1442" s="30">
        <v>83.765985999999998</v>
      </c>
      <c r="J1442" s="31"/>
      <c r="K1442" s="31" t="s">
        <v>499</v>
      </c>
      <c r="L1442" s="31" t="s">
        <v>5541</v>
      </c>
      <c r="M1442" s="31" t="s">
        <v>27</v>
      </c>
      <c r="N1442" s="32" t="s">
        <v>4015</v>
      </c>
      <c r="O1442" s="66">
        <v>2023329.7976554835</v>
      </c>
      <c r="P1442" s="66">
        <v>392125.32234451681</v>
      </c>
      <c r="Q1442" s="65">
        <v>805151.70669999998</v>
      </c>
      <c r="R1442" s="66"/>
      <c r="S1442" s="65">
        <v>769969.88</v>
      </c>
      <c r="T1442" s="65">
        <f t="shared" si="51"/>
        <v>3990576.7067</v>
      </c>
      <c r="U1442" s="67" t="s">
        <v>38</v>
      </c>
      <c r="V1442" s="67" t="s">
        <v>4573</v>
      </c>
      <c r="W1442" s="66">
        <v>0</v>
      </c>
      <c r="X1442" s="68">
        <v>0</v>
      </c>
    </row>
    <row r="1443" spans="1:24" s="92" customFormat="1" ht="45" customHeight="1" x14ac:dyDescent="0.25">
      <c r="A1443" s="90">
        <v>1430</v>
      </c>
      <c r="B1443" s="31" t="s">
        <v>4572</v>
      </c>
      <c r="C1443" s="50">
        <v>158791</v>
      </c>
      <c r="D1443" s="44" t="s">
        <v>4656</v>
      </c>
      <c r="E1443" s="44" t="s">
        <v>4657</v>
      </c>
      <c r="F1443" s="44"/>
      <c r="G1443" s="29">
        <v>44925</v>
      </c>
      <c r="H1443" s="29">
        <v>45291</v>
      </c>
      <c r="I1443" s="30">
        <v>83.765985999999998</v>
      </c>
      <c r="J1443" s="31"/>
      <c r="K1443" s="31" t="s">
        <v>819</v>
      </c>
      <c r="L1443" s="31" t="s">
        <v>5570</v>
      </c>
      <c r="M1443" s="31" t="s">
        <v>27</v>
      </c>
      <c r="N1443" s="32" t="s">
        <v>4015</v>
      </c>
      <c r="O1443" s="66">
        <v>2037900.7904010001</v>
      </c>
      <c r="P1443" s="66">
        <v>394949.20959899999</v>
      </c>
      <c r="Q1443" s="65">
        <v>810950</v>
      </c>
      <c r="R1443" s="66"/>
      <c r="S1443" s="65">
        <v>713914.01</v>
      </c>
      <c r="T1443" s="65">
        <f t="shared" si="51"/>
        <v>3957714.01</v>
      </c>
      <c r="U1443" s="67" t="s">
        <v>38</v>
      </c>
      <c r="V1443" s="67" t="s">
        <v>4573</v>
      </c>
      <c r="W1443" s="66">
        <v>0</v>
      </c>
      <c r="X1443" s="68">
        <v>0</v>
      </c>
    </row>
    <row r="1444" spans="1:24" s="92" customFormat="1" ht="45" customHeight="1" x14ac:dyDescent="0.25">
      <c r="A1444" s="90">
        <v>1431</v>
      </c>
      <c r="B1444" s="31" t="s">
        <v>4572</v>
      </c>
      <c r="C1444" s="50">
        <v>158803</v>
      </c>
      <c r="D1444" s="44" t="s">
        <v>4658</v>
      </c>
      <c r="E1444" s="44" t="s">
        <v>4659</v>
      </c>
      <c r="F1444" s="44"/>
      <c r="G1444" s="29">
        <v>44925</v>
      </c>
      <c r="H1444" s="29">
        <v>45291</v>
      </c>
      <c r="I1444" s="30">
        <v>83.765985999999998</v>
      </c>
      <c r="J1444" s="31"/>
      <c r="K1444" s="31" t="s">
        <v>478</v>
      </c>
      <c r="L1444" s="31" t="s">
        <v>5544</v>
      </c>
      <c r="M1444" s="31" t="s">
        <v>27</v>
      </c>
      <c r="N1444" s="32" t="s">
        <v>4015</v>
      </c>
      <c r="O1444" s="66">
        <v>249410.21611610259</v>
      </c>
      <c r="P1444" s="66">
        <v>48336.193883897395</v>
      </c>
      <c r="Q1444" s="65">
        <v>198497.6067</v>
      </c>
      <c r="R1444" s="66"/>
      <c r="S1444" s="65">
        <v>120306.54</v>
      </c>
      <c r="T1444" s="65">
        <f t="shared" si="51"/>
        <v>616550.55669999996</v>
      </c>
      <c r="U1444" s="67" t="s">
        <v>38</v>
      </c>
      <c r="V1444" s="67" t="s">
        <v>4573</v>
      </c>
      <c r="W1444" s="66">
        <v>0</v>
      </c>
      <c r="X1444" s="68">
        <v>0</v>
      </c>
    </row>
    <row r="1445" spans="1:24" s="92" customFormat="1" ht="45" customHeight="1" x14ac:dyDescent="0.25">
      <c r="A1445" s="90">
        <v>1432</v>
      </c>
      <c r="B1445" s="31" t="s">
        <v>4572</v>
      </c>
      <c r="C1445" s="50">
        <v>158664</v>
      </c>
      <c r="D1445" s="44" t="s">
        <v>4660</v>
      </c>
      <c r="E1445" s="44" t="s">
        <v>4661</v>
      </c>
      <c r="F1445" s="44"/>
      <c r="G1445" s="29">
        <v>44925</v>
      </c>
      <c r="H1445" s="29">
        <v>45291</v>
      </c>
      <c r="I1445" s="30">
        <v>83.765985999999998</v>
      </c>
      <c r="J1445" s="31"/>
      <c r="K1445" s="31" t="s">
        <v>4245</v>
      </c>
      <c r="L1445" s="31" t="s">
        <v>5473</v>
      </c>
      <c r="M1445" s="31" t="s">
        <v>27</v>
      </c>
      <c r="N1445" s="32" t="s">
        <v>4015</v>
      </c>
      <c r="O1445" s="66">
        <v>2035659.0953432596</v>
      </c>
      <c r="P1445" s="66">
        <v>394514.76465674036</v>
      </c>
      <c r="Q1445" s="65">
        <v>1041503.0829000003</v>
      </c>
      <c r="R1445" s="66"/>
      <c r="S1445" s="65">
        <v>706336.09</v>
      </c>
      <c r="T1445" s="65">
        <f t="shared" si="51"/>
        <v>4178013.0329</v>
      </c>
      <c r="U1445" s="67" t="s">
        <v>38</v>
      </c>
      <c r="V1445" s="67" t="s">
        <v>4573</v>
      </c>
      <c r="W1445" s="66">
        <v>0</v>
      </c>
      <c r="X1445" s="68">
        <v>0</v>
      </c>
    </row>
    <row r="1446" spans="1:24" s="92" customFormat="1" ht="45" customHeight="1" x14ac:dyDescent="0.25">
      <c r="A1446" s="90">
        <v>1433</v>
      </c>
      <c r="B1446" s="31" t="s">
        <v>4572</v>
      </c>
      <c r="C1446" s="50">
        <v>158873</v>
      </c>
      <c r="D1446" s="44" t="s">
        <v>4662</v>
      </c>
      <c r="E1446" s="44" t="s">
        <v>4663</v>
      </c>
      <c r="F1446" s="44"/>
      <c r="G1446" s="29">
        <v>44925</v>
      </c>
      <c r="H1446" s="29">
        <v>45291</v>
      </c>
      <c r="I1446" s="30">
        <v>83.765985999999998</v>
      </c>
      <c r="J1446" s="31"/>
      <c r="K1446" s="31" t="s">
        <v>866</v>
      </c>
      <c r="L1446" s="31" t="s">
        <v>5545</v>
      </c>
      <c r="M1446" s="31" t="s">
        <v>27</v>
      </c>
      <c r="N1446" s="32" t="s">
        <v>4015</v>
      </c>
      <c r="O1446" s="66">
        <v>828579.62711760006</v>
      </c>
      <c r="P1446" s="66">
        <v>160580.3728824</v>
      </c>
      <c r="Q1446" s="65">
        <v>329720</v>
      </c>
      <c r="R1446" s="66"/>
      <c r="S1446" s="65">
        <v>671514</v>
      </c>
      <c r="T1446" s="65">
        <f t="shared" si="51"/>
        <v>1990394</v>
      </c>
      <c r="U1446" s="67" t="s">
        <v>38</v>
      </c>
      <c r="V1446" s="67" t="s">
        <v>4573</v>
      </c>
      <c r="W1446" s="66">
        <v>0</v>
      </c>
      <c r="X1446" s="68">
        <v>0</v>
      </c>
    </row>
    <row r="1447" spans="1:24" s="92" customFormat="1" ht="45" customHeight="1" x14ac:dyDescent="0.25">
      <c r="A1447" s="90">
        <v>1434</v>
      </c>
      <c r="B1447" s="31" t="s">
        <v>4572</v>
      </c>
      <c r="C1447" s="50">
        <v>158875</v>
      </c>
      <c r="D1447" s="44" t="s">
        <v>4664</v>
      </c>
      <c r="E1447" s="44" t="s">
        <v>4665</v>
      </c>
      <c r="F1447" s="44"/>
      <c r="G1447" s="29">
        <v>44925</v>
      </c>
      <c r="H1447" s="29">
        <v>45291</v>
      </c>
      <c r="I1447" s="30">
        <v>83.765985999999998</v>
      </c>
      <c r="J1447" s="31"/>
      <c r="K1447" s="31" t="s">
        <v>499</v>
      </c>
      <c r="L1447" s="31" t="s">
        <v>4082</v>
      </c>
      <c r="M1447" s="31" t="s">
        <v>27</v>
      </c>
      <c r="N1447" s="32" t="s">
        <v>4015</v>
      </c>
      <c r="O1447" s="66">
        <v>2037894.7927564024</v>
      </c>
      <c r="P1447" s="66">
        <v>394948.04724359757</v>
      </c>
      <c r="Q1447" s="65">
        <v>810947.61330000032</v>
      </c>
      <c r="R1447" s="66"/>
      <c r="S1447" s="65">
        <v>845762.87</v>
      </c>
      <c r="T1447" s="65">
        <f t="shared" si="51"/>
        <v>4089553.3233000003</v>
      </c>
      <c r="U1447" s="67" t="s">
        <v>38</v>
      </c>
      <c r="V1447" s="67" t="s">
        <v>4573</v>
      </c>
      <c r="W1447" s="66">
        <v>0</v>
      </c>
      <c r="X1447" s="68">
        <v>0</v>
      </c>
    </row>
    <row r="1448" spans="1:24" s="92" customFormat="1" ht="45" customHeight="1" x14ac:dyDescent="0.25">
      <c r="A1448" s="90">
        <v>1435</v>
      </c>
      <c r="B1448" s="31" t="s">
        <v>4572</v>
      </c>
      <c r="C1448" s="50">
        <v>158625</v>
      </c>
      <c r="D1448" s="44" t="s">
        <v>4666</v>
      </c>
      <c r="E1448" s="44" t="s">
        <v>4667</v>
      </c>
      <c r="F1448" s="44"/>
      <c r="G1448" s="29">
        <v>44925</v>
      </c>
      <c r="H1448" s="29">
        <v>45291</v>
      </c>
      <c r="I1448" s="30">
        <v>83.765985999999998</v>
      </c>
      <c r="J1448" s="31"/>
      <c r="K1448" s="31" t="s">
        <v>569</v>
      </c>
      <c r="L1448" s="31" t="s">
        <v>5485</v>
      </c>
      <c r="M1448" s="31" t="s">
        <v>27</v>
      </c>
      <c r="N1448" s="32" t="s">
        <v>4015</v>
      </c>
      <c r="O1448" s="66">
        <v>2037888.1961850049</v>
      </c>
      <c r="P1448" s="66">
        <v>394946.76881499507</v>
      </c>
      <c r="Q1448" s="65">
        <v>810944.98830000032</v>
      </c>
      <c r="R1448" s="66"/>
      <c r="S1448" s="65">
        <v>635953.19110000005</v>
      </c>
      <c r="T1448" s="65">
        <f t="shared" si="51"/>
        <v>3879733.1444000001</v>
      </c>
      <c r="U1448" s="67" t="s">
        <v>38</v>
      </c>
      <c r="V1448" s="67" t="s">
        <v>4573</v>
      </c>
      <c r="W1448" s="66">
        <v>0</v>
      </c>
      <c r="X1448" s="68">
        <v>0</v>
      </c>
    </row>
    <row r="1449" spans="1:24" s="92" customFormat="1" ht="45" customHeight="1" x14ac:dyDescent="0.25">
      <c r="A1449" s="90">
        <v>1436</v>
      </c>
      <c r="B1449" s="31" t="s">
        <v>4572</v>
      </c>
      <c r="C1449" s="50">
        <v>159003</v>
      </c>
      <c r="D1449" s="44" t="s">
        <v>4668</v>
      </c>
      <c r="E1449" s="44" t="s">
        <v>4669</v>
      </c>
      <c r="F1449" s="44"/>
      <c r="G1449" s="29">
        <v>44925</v>
      </c>
      <c r="H1449" s="29">
        <v>45291</v>
      </c>
      <c r="I1449" s="30">
        <v>83.765985999999998</v>
      </c>
      <c r="J1449" s="31"/>
      <c r="K1449" s="31" t="s">
        <v>1174</v>
      </c>
      <c r="L1449" s="31" t="s">
        <v>5546</v>
      </c>
      <c r="M1449" s="31" t="s">
        <v>27</v>
      </c>
      <c r="N1449" s="32" t="s">
        <v>4015</v>
      </c>
      <c r="O1449" s="66">
        <v>959744.28636155173</v>
      </c>
      <c r="P1449" s="66">
        <v>186000.34363844816</v>
      </c>
      <c r="Q1449" s="65">
        <v>381914.87670000014</v>
      </c>
      <c r="R1449" s="66"/>
      <c r="S1449" s="65">
        <v>20000</v>
      </c>
      <c r="T1449" s="65">
        <f t="shared" si="51"/>
        <v>1547659.5067</v>
      </c>
      <c r="U1449" s="67" t="s">
        <v>38</v>
      </c>
      <c r="V1449" s="67" t="s">
        <v>4573</v>
      </c>
      <c r="W1449" s="66">
        <v>0</v>
      </c>
      <c r="X1449" s="68">
        <v>0</v>
      </c>
    </row>
    <row r="1450" spans="1:24" s="92" customFormat="1" ht="45" customHeight="1" x14ac:dyDescent="0.25">
      <c r="A1450" s="90">
        <v>1437</v>
      </c>
      <c r="B1450" s="31" t="s">
        <v>4572</v>
      </c>
      <c r="C1450" s="50">
        <v>158912</v>
      </c>
      <c r="D1450" s="44" t="s">
        <v>4670</v>
      </c>
      <c r="E1450" s="44" t="s">
        <v>4671</v>
      </c>
      <c r="F1450" s="44"/>
      <c r="G1450" s="29">
        <v>44925</v>
      </c>
      <c r="H1450" s="29">
        <v>45291</v>
      </c>
      <c r="I1450" s="30">
        <v>83.765985999999998</v>
      </c>
      <c r="J1450" s="31"/>
      <c r="K1450" s="31" t="s">
        <v>354</v>
      </c>
      <c r="L1450" s="31" t="s">
        <v>5547</v>
      </c>
      <c r="M1450" s="31" t="s">
        <v>27</v>
      </c>
      <c r="N1450" s="32" t="s">
        <v>4015</v>
      </c>
      <c r="O1450" s="66">
        <v>840707.4424792506</v>
      </c>
      <c r="P1450" s="66">
        <v>162930.76752074939</v>
      </c>
      <c r="Q1450" s="65">
        <v>1003638.21</v>
      </c>
      <c r="R1450" s="66"/>
      <c r="S1450" s="65">
        <v>399232.52</v>
      </c>
      <c r="T1450" s="65">
        <f t="shared" si="51"/>
        <v>2406508.94</v>
      </c>
      <c r="U1450" s="67" t="s">
        <v>38</v>
      </c>
      <c r="V1450" s="67" t="s">
        <v>4573</v>
      </c>
      <c r="W1450" s="66">
        <v>0</v>
      </c>
      <c r="X1450" s="68">
        <v>0</v>
      </c>
    </row>
    <row r="1451" spans="1:24" s="92" customFormat="1" ht="45" customHeight="1" x14ac:dyDescent="0.25">
      <c r="A1451" s="90">
        <v>1438</v>
      </c>
      <c r="B1451" s="31" t="s">
        <v>4572</v>
      </c>
      <c r="C1451" s="50">
        <v>159004</v>
      </c>
      <c r="D1451" s="44" t="s">
        <v>4672</v>
      </c>
      <c r="E1451" s="44" t="s">
        <v>4673</v>
      </c>
      <c r="F1451" s="44"/>
      <c r="G1451" s="29">
        <v>44925</v>
      </c>
      <c r="H1451" s="29">
        <v>45291</v>
      </c>
      <c r="I1451" s="30">
        <v>83.765985999999998</v>
      </c>
      <c r="J1451" s="31"/>
      <c r="K1451" s="31" t="s">
        <v>309</v>
      </c>
      <c r="L1451" s="31" t="s">
        <v>5533</v>
      </c>
      <c r="M1451" s="31" t="s">
        <v>27</v>
      </c>
      <c r="N1451" s="32" t="s">
        <v>4015</v>
      </c>
      <c r="O1451" s="66">
        <v>749481.08185752004</v>
      </c>
      <c r="P1451" s="66">
        <v>145250.91814247999</v>
      </c>
      <c r="Q1451" s="65">
        <v>596488</v>
      </c>
      <c r="R1451" s="66"/>
      <c r="S1451" s="65">
        <v>269131.8</v>
      </c>
      <c r="T1451" s="65">
        <f t="shared" si="51"/>
        <v>1760351.8</v>
      </c>
      <c r="U1451" s="67" t="s">
        <v>38</v>
      </c>
      <c r="V1451" s="67" t="s">
        <v>4573</v>
      </c>
      <c r="W1451" s="66">
        <v>0</v>
      </c>
      <c r="X1451" s="68">
        <v>0</v>
      </c>
    </row>
    <row r="1452" spans="1:24" s="92" customFormat="1" ht="45" customHeight="1" x14ac:dyDescent="0.25">
      <c r="A1452" s="90">
        <v>1439</v>
      </c>
      <c r="B1452" s="31" t="s">
        <v>4572</v>
      </c>
      <c r="C1452" s="50">
        <v>158812</v>
      </c>
      <c r="D1452" s="44" t="s">
        <v>4360</v>
      </c>
      <c r="E1452" s="44" t="s">
        <v>4674</v>
      </c>
      <c r="F1452" s="44"/>
      <c r="G1452" s="29">
        <v>44925</v>
      </c>
      <c r="H1452" s="29">
        <v>45291</v>
      </c>
      <c r="I1452" s="30">
        <v>83.765985999999998</v>
      </c>
      <c r="J1452" s="31"/>
      <c r="K1452" s="31" t="s">
        <v>354</v>
      </c>
      <c r="L1452" s="31" t="s">
        <v>5486</v>
      </c>
      <c r="M1452" s="31" t="s">
        <v>27</v>
      </c>
      <c r="N1452" s="32" t="s">
        <v>4015</v>
      </c>
      <c r="O1452" s="66">
        <v>644170.651790292</v>
      </c>
      <c r="P1452" s="66">
        <v>124841.54820970799</v>
      </c>
      <c r="Q1452" s="65">
        <v>512674.80000000005</v>
      </c>
      <c r="R1452" s="66"/>
      <c r="S1452" s="65">
        <v>261311.03</v>
      </c>
      <c r="T1452" s="65">
        <f t="shared" si="51"/>
        <v>1542998.03</v>
      </c>
      <c r="U1452" s="67" t="s">
        <v>38</v>
      </c>
      <c r="V1452" s="67" t="s">
        <v>4573</v>
      </c>
      <c r="W1452" s="66">
        <v>0</v>
      </c>
      <c r="X1452" s="68">
        <v>0</v>
      </c>
    </row>
    <row r="1453" spans="1:24" s="92" customFormat="1" ht="45" customHeight="1" x14ac:dyDescent="0.25">
      <c r="A1453" s="90">
        <v>1440</v>
      </c>
      <c r="B1453" s="31" t="s">
        <v>4572</v>
      </c>
      <c r="C1453" s="50">
        <v>158895</v>
      </c>
      <c r="D1453" s="44" t="s">
        <v>4675</v>
      </c>
      <c r="E1453" s="44" t="s">
        <v>4676</v>
      </c>
      <c r="F1453" s="44"/>
      <c r="G1453" s="29">
        <v>44925</v>
      </c>
      <c r="H1453" s="29">
        <v>45291</v>
      </c>
      <c r="I1453" s="30">
        <v>83.765985999999998</v>
      </c>
      <c r="J1453" s="31"/>
      <c r="K1453" s="31" t="s">
        <v>4071</v>
      </c>
      <c r="L1453" s="31" t="s">
        <v>5573</v>
      </c>
      <c r="M1453" s="31" t="s">
        <v>27</v>
      </c>
      <c r="N1453" s="32" t="s">
        <v>4015</v>
      </c>
      <c r="O1453" s="66">
        <v>1060470.7233641131</v>
      </c>
      <c r="P1453" s="66">
        <v>205521.326635887</v>
      </c>
      <c r="Q1453" s="65">
        <v>542568.02139999997</v>
      </c>
      <c r="R1453" s="66"/>
      <c r="S1453" s="65">
        <v>469978.24</v>
      </c>
      <c r="T1453" s="65">
        <f t="shared" si="51"/>
        <v>2278538.3114</v>
      </c>
      <c r="U1453" s="67" t="s">
        <v>38</v>
      </c>
      <c r="V1453" s="67" t="s">
        <v>4573</v>
      </c>
      <c r="W1453" s="66">
        <v>0</v>
      </c>
      <c r="X1453" s="68">
        <v>0</v>
      </c>
    </row>
    <row r="1454" spans="1:24" s="92" customFormat="1" ht="45" customHeight="1" x14ac:dyDescent="0.25">
      <c r="A1454" s="90">
        <v>1441</v>
      </c>
      <c r="B1454" s="31" t="s">
        <v>4572</v>
      </c>
      <c r="C1454" s="50">
        <v>158706</v>
      </c>
      <c r="D1454" s="44" t="s">
        <v>4677</v>
      </c>
      <c r="E1454" s="44" t="s">
        <v>4678</v>
      </c>
      <c r="F1454" s="44"/>
      <c r="G1454" s="29">
        <v>44925</v>
      </c>
      <c r="H1454" s="29">
        <v>45291</v>
      </c>
      <c r="I1454" s="30">
        <v>83.765985999999998</v>
      </c>
      <c r="J1454" s="31"/>
      <c r="K1454" s="31" t="s">
        <v>4465</v>
      </c>
      <c r="L1454" s="31" t="s">
        <v>2697</v>
      </c>
      <c r="M1454" s="31" t="s">
        <v>27</v>
      </c>
      <c r="N1454" s="32" t="s">
        <v>4015</v>
      </c>
      <c r="O1454" s="66">
        <v>2023134.2040781733</v>
      </c>
      <c r="P1454" s="66">
        <v>392087.41592182679</v>
      </c>
      <c r="Q1454" s="65">
        <v>1035094.98</v>
      </c>
      <c r="R1454" s="66"/>
      <c r="S1454" s="65">
        <v>665088.49</v>
      </c>
      <c r="T1454" s="65">
        <f t="shared" si="51"/>
        <v>4115405.09</v>
      </c>
      <c r="U1454" s="67" t="s">
        <v>38</v>
      </c>
      <c r="V1454" s="67" t="s">
        <v>4573</v>
      </c>
      <c r="W1454" s="66">
        <v>0</v>
      </c>
      <c r="X1454" s="68">
        <v>0</v>
      </c>
    </row>
    <row r="1455" spans="1:24" s="92" customFormat="1" ht="45" customHeight="1" x14ac:dyDescent="0.25">
      <c r="A1455" s="90">
        <v>1442</v>
      </c>
      <c r="B1455" s="31" t="s">
        <v>4572</v>
      </c>
      <c r="C1455" s="50">
        <v>158926</v>
      </c>
      <c r="D1455" s="44" t="s">
        <v>4679</v>
      </c>
      <c r="E1455" s="44" t="s">
        <v>4680</v>
      </c>
      <c r="F1455" s="44"/>
      <c r="G1455" s="29">
        <v>44925</v>
      </c>
      <c r="H1455" s="29">
        <v>45291</v>
      </c>
      <c r="I1455" s="30">
        <v>83.765985999999998</v>
      </c>
      <c r="J1455" s="31"/>
      <c r="K1455" s="31" t="s">
        <v>4072</v>
      </c>
      <c r="L1455" s="31" t="s">
        <v>5574</v>
      </c>
      <c r="M1455" s="31" t="s">
        <v>27</v>
      </c>
      <c r="N1455" s="32" t="s">
        <v>4015</v>
      </c>
      <c r="O1455" s="66">
        <v>2037865.1555966618</v>
      </c>
      <c r="P1455" s="66">
        <v>394942.30350333825</v>
      </c>
      <c r="Q1455" s="65">
        <v>810935.81969999988</v>
      </c>
      <c r="R1455" s="66"/>
      <c r="S1455" s="65">
        <v>635946.22</v>
      </c>
      <c r="T1455" s="65">
        <f t="shared" si="51"/>
        <v>3879689.4988000002</v>
      </c>
      <c r="U1455" s="67" t="s">
        <v>38</v>
      </c>
      <c r="V1455" s="67" t="s">
        <v>4573</v>
      </c>
      <c r="W1455" s="66">
        <v>0</v>
      </c>
      <c r="X1455" s="68">
        <v>0</v>
      </c>
    </row>
    <row r="1456" spans="1:24" s="92" customFormat="1" ht="45" customHeight="1" x14ac:dyDescent="0.25">
      <c r="A1456" s="90">
        <v>1443</v>
      </c>
      <c r="B1456" s="31" t="s">
        <v>4572</v>
      </c>
      <c r="C1456" s="50">
        <v>158989</v>
      </c>
      <c r="D1456" s="44" t="s">
        <v>4681</v>
      </c>
      <c r="E1456" s="44" t="s">
        <v>4682</v>
      </c>
      <c r="F1456" s="44"/>
      <c r="G1456" s="29">
        <v>44925</v>
      </c>
      <c r="H1456" s="29">
        <v>45291</v>
      </c>
      <c r="I1456" s="30">
        <v>83.765985999999998</v>
      </c>
      <c r="J1456" s="31"/>
      <c r="K1456" s="31" t="s">
        <v>764</v>
      </c>
      <c r="L1456" s="31" t="s">
        <v>1347</v>
      </c>
      <c r="M1456" s="31" t="s">
        <v>27</v>
      </c>
      <c r="N1456" s="32" t="s">
        <v>4015</v>
      </c>
      <c r="O1456" s="66">
        <v>758735.75740576501</v>
      </c>
      <c r="P1456" s="66">
        <v>147044.49259423499</v>
      </c>
      <c r="Q1456" s="65">
        <v>301926.75</v>
      </c>
      <c r="R1456" s="66"/>
      <c r="S1456" s="65">
        <v>257310.33</v>
      </c>
      <c r="T1456" s="65">
        <f t="shared" si="51"/>
        <v>1465017.33</v>
      </c>
      <c r="U1456" s="67" t="s">
        <v>38</v>
      </c>
      <c r="V1456" s="67" t="s">
        <v>4573</v>
      </c>
      <c r="W1456" s="66">
        <v>0</v>
      </c>
      <c r="X1456" s="68">
        <v>0</v>
      </c>
    </row>
    <row r="1457" spans="1:24" s="92" customFormat="1" ht="45" customHeight="1" x14ac:dyDescent="0.25">
      <c r="A1457" s="90">
        <v>1444</v>
      </c>
      <c r="B1457" s="31" t="s">
        <v>4572</v>
      </c>
      <c r="C1457" s="50">
        <v>158726</v>
      </c>
      <c r="D1457" s="44" t="s">
        <v>4683</v>
      </c>
      <c r="E1457" s="44" t="s">
        <v>4684</v>
      </c>
      <c r="F1457" s="44"/>
      <c r="G1457" s="29">
        <v>44925</v>
      </c>
      <c r="H1457" s="29">
        <v>45291</v>
      </c>
      <c r="I1457" s="30">
        <v>83.765985999999998</v>
      </c>
      <c r="J1457" s="31"/>
      <c r="K1457" s="31" t="s">
        <v>4244</v>
      </c>
      <c r="L1457" s="31" t="s">
        <v>2578</v>
      </c>
      <c r="M1457" s="31" t="s">
        <v>27</v>
      </c>
      <c r="N1457" s="32" t="s">
        <v>4015</v>
      </c>
      <c r="O1457" s="66">
        <v>2036549.2513466857</v>
      </c>
      <c r="P1457" s="66">
        <v>394687.27865331416</v>
      </c>
      <c r="Q1457" s="65">
        <v>1041958.5129</v>
      </c>
      <c r="R1457" s="66"/>
      <c r="S1457" s="65">
        <v>664773.53</v>
      </c>
      <c r="T1457" s="65">
        <f t="shared" si="51"/>
        <v>4137968.5729</v>
      </c>
      <c r="U1457" s="67" t="s">
        <v>38</v>
      </c>
      <c r="V1457" s="67" t="s">
        <v>4573</v>
      </c>
      <c r="W1457" s="66">
        <v>0</v>
      </c>
      <c r="X1457" s="68">
        <v>0</v>
      </c>
    </row>
    <row r="1458" spans="1:24" s="92" customFormat="1" ht="45" customHeight="1" x14ac:dyDescent="0.25">
      <c r="A1458" s="90">
        <v>1445</v>
      </c>
      <c r="B1458" s="31" t="s">
        <v>4572</v>
      </c>
      <c r="C1458" s="50">
        <v>158721</v>
      </c>
      <c r="D1458" s="44" t="s">
        <v>4685</v>
      </c>
      <c r="E1458" s="44" t="s">
        <v>4686</v>
      </c>
      <c r="F1458" s="44"/>
      <c r="G1458" s="29">
        <v>44925</v>
      </c>
      <c r="H1458" s="29">
        <v>45291</v>
      </c>
      <c r="I1458" s="30">
        <v>83.765985999999998</v>
      </c>
      <c r="J1458" s="31"/>
      <c r="K1458" s="31" t="s">
        <v>4244</v>
      </c>
      <c r="L1458" s="31" t="s">
        <v>4252</v>
      </c>
      <c r="M1458" s="31" t="s">
        <v>27</v>
      </c>
      <c r="N1458" s="32" t="s">
        <v>4015</v>
      </c>
      <c r="O1458" s="66">
        <v>2007162.7278127223</v>
      </c>
      <c r="P1458" s="66">
        <v>388992.11218727758</v>
      </c>
      <c r="Q1458" s="65">
        <v>1026923.5029000002</v>
      </c>
      <c r="R1458" s="66"/>
      <c r="S1458" s="65">
        <v>655251.35</v>
      </c>
      <c r="T1458" s="65">
        <f t="shared" si="51"/>
        <v>4078329.6929000001</v>
      </c>
      <c r="U1458" s="67" t="s">
        <v>38</v>
      </c>
      <c r="V1458" s="67" t="s">
        <v>4573</v>
      </c>
      <c r="W1458" s="66">
        <v>0</v>
      </c>
      <c r="X1458" s="68">
        <v>0</v>
      </c>
    </row>
    <row r="1459" spans="1:24" s="92" customFormat="1" ht="45" customHeight="1" x14ac:dyDescent="0.25">
      <c r="A1459" s="90">
        <v>1446</v>
      </c>
      <c r="B1459" s="31" t="s">
        <v>4572</v>
      </c>
      <c r="C1459" s="50">
        <v>158619</v>
      </c>
      <c r="D1459" s="44" t="s">
        <v>4687</v>
      </c>
      <c r="E1459" s="44" t="s">
        <v>4688</v>
      </c>
      <c r="F1459" s="44"/>
      <c r="G1459" s="29">
        <v>44925</v>
      </c>
      <c r="H1459" s="29">
        <v>45291</v>
      </c>
      <c r="I1459" s="30">
        <v>83.765985999999998</v>
      </c>
      <c r="J1459" s="31"/>
      <c r="K1459" s="31" t="s">
        <v>4075</v>
      </c>
      <c r="L1459" s="31" t="s">
        <v>5487</v>
      </c>
      <c r="M1459" s="31" t="s">
        <v>27</v>
      </c>
      <c r="N1459" s="32" t="s">
        <v>4015</v>
      </c>
      <c r="O1459" s="66">
        <v>332222.30857392901</v>
      </c>
      <c r="P1459" s="66">
        <v>64385.341426070998</v>
      </c>
      <c r="Q1459" s="65">
        <v>169974.7071</v>
      </c>
      <c r="R1459" s="66"/>
      <c r="S1459" s="65">
        <v>127401.2</v>
      </c>
      <c r="T1459" s="65">
        <f t="shared" si="51"/>
        <v>693983.55709999998</v>
      </c>
      <c r="U1459" s="67" t="s">
        <v>38</v>
      </c>
      <c r="V1459" s="67" t="s">
        <v>4573</v>
      </c>
      <c r="W1459" s="66">
        <v>0</v>
      </c>
      <c r="X1459" s="68">
        <v>0</v>
      </c>
    </row>
    <row r="1460" spans="1:24" s="92" customFormat="1" ht="45" customHeight="1" x14ac:dyDescent="0.25">
      <c r="A1460" s="90">
        <v>1447</v>
      </c>
      <c r="B1460" s="31" t="s">
        <v>4572</v>
      </c>
      <c r="C1460" s="50">
        <v>158723</v>
      </c>
      <c r="D1460" s="44" t="s">
        <v>4689</v>
      </c>
      <c r="E1460" s="44" t="s">
        <v>4690</v>
      </c>
      <c r="F1460" s="44"/>
      <c r="G1460" s="29">
        <v>44925</v>
      </c>
      <c r="H1460" s="29">
        <v>45291</v>
      </c>
      <c r="I1460" s="30">
        <v>83.765985999999998</v>
      </c>
      <c r="J1460" s="31"/>
      <c r="K1460" s="31" t="s">
        <v>499</v>
      </c>
      <c r="L1460" s="31" t="s">
        <v>5488</v>
      </c>
      <c r="M1460" s="31" t="s">
        <v>27</v>
      </c>
      <c r="N1460" s="32" t="s">
        <v>4015</v>
      </c>
      <c r="O1460" s="66">
        <v>2037767.1669001328</v>
      </c>
      <c r="P1460" s="66">
        <v>394923.3130998672</v>
      </c>
      <c r="Q1460" s="65">
        <v>810896.82670000009</v>
      </c>
      <c r="R1460" s="66"/>
      <c r="S1460" s="65">
        <v>642461.59</v>
      </c>
      <c r="T1460" s="65">
        <f t="shared" si="51"/>
        <v>3886048.8966999999</v>
      </c>
      <c r="U1460" s="67" t="s">
        <v>38</v>
      </c>
      <c r="V1460" s="67" t="s">
        <v>4573</v>
      </c>
      <c r="W1460" s="66">
        <v>0</v>
      </c>
      <c r="X1460" s="68">
        <v>0</v>
      </c>
    </row>
    <row r="1461" spans="1:24" s="92" customFormat="1" ht="45" customHeight="1" x14ac:dyDescent="0.25">
      <c r="A1461" s="90">
        <v>1448</v>
      </c>
      <c r="B1461" s="31" t="s">
        <v>4572</v>
      </c>
      <c r="C1461" s="50">
        <v>158701</v>
      </c>
      <c r="D1461" s="44" t="s">
        <v>4691</v>
      </c>
      <c r="E1461" s="44" t="s">
        <v>4692</v>
      </c>
      <c r="F1461" s="44"/>
      <c r="G1461" s="29">
        <v>44925</v>
      </c>
      <c r="H1461" s="29">
        <v>45291</v>
      </c>
      <c r="I1461" s="30">
        <v>83.765985999999998</v>
      </c>
      <c r="J1461" s="31"/>
      <c r="K1461" s="31" t="s">
        <v>4075</v>
      </c>
      <c r="L1461" s="31" t="s">
        <v>5487</v>
      </c>
      <c r="M1461" s="31" t="s">
        <v>27</v>
      </c>
      <c r="N1461" s="32" t="s">
        <v>4015</v>
      </c>
      <c r="O1461" s="66">
        <v>2024848.8519286001</v>
      </c>
      <c r="P1461" s="66">
        <v>392419.71807139978</v>
      </c>
      <c r="Q1461" s="65">
        <v>1679796.8029</v>
      </c>
      <c r="R1461" s="66"/>
      <c r="S1461" s="65">
        <v>803432.42</v>
      </c>
      <c r="T1461" s="65">
        <f t="shared" si="51"/>
        <v>4900497.7928999998</v>
      </c>
      <c r="U1461" s="67" t="s">
        <v>38</v>
      </c>
      <c r="V1461" s="67" t="s">
        <v>4573</v>
      </c>
      <c r="W1461" s="66">
        <v>0</v>
      </c>
      <c r="X1461" s="68">
        <v>0</v>
      </c>
    </row>
    <row r="1462" spans="1:24" s="92" customFormat="1" ht="45" customHeight="1" x14ac:dyDescent="0.25">
      <c r="A1462" s="90">
        <v>1449</v>
      </c>
      <c r="B1462" s="31" t="s">
        <v>4572</v>
      </c>
      <c r="C1462" s="50">
        <v>158634</v>
      </c>
      <c r="D1462" s="44" t="s">
        <v>4693</v>
      </c>
      <c r="E1462" s="44" t="s">
        <v>4694</v>
      </c>
      <c r="F1462" s="44"/>
      <c r="G1462" s="29">
        <v>44925</v>
      </c>
      <c r="H1462" s="29">
        <v>45291</v>
      </c>
      <c r="I1462" s="30">
        <v>83.765985999999998</v>
      </c>
      <c r="J1462" s="31"/>
      <c r="K1462" s="31" t="s">
        <v>819</v>
      </c>
      <c r="L1462" s="31" t="s">
        <v>5575</v>
      </c>
      <c r="M1462" s="31" t="s">
        <v>27</v>
      </c>
      <c r="N1462" s="32" t="s">
        <v>4015</v>
      </c>
      <c r="O1462" s="66">
        <v>2037900.7904010001</v>
      </c>
      <c r="P1462" s="66">
        <v>394949.20959899999</v>
      </c>
      <c r="Q1462" s="65">
        <v>810950</v>
      </c>
      <c r="R1462" s="66"/>
      <c r="S1462" s="65">
        <v>778618.24</v>
      </c>
      <c r="T1462" s="65">
        <f t="shared" si="51"/>
        <v>4022418.24</v>
      </c>
      <c r="U1462" s="67" t="s">
        <v>38</v>
      </c>
      <c r="V1462" s="67" t="s">
        <v>4573</v>
      </c>
      <c r="W1462" s="66">
        <v>0</v>
      </c>
      <c r="X1462" s="68">
        <v>0</v>
      </c>
    </row>
    <row r="1463" spans="1:24" s="92" customFormat="1" ht="45" customHeight="1" x14ac:dyDescent="0.25">
      <c r="A1463" s="90">
        <v>1450</v>
      </c>
      <c r="B1463" s="31" t="s">
        <v>4572</v>
      </c>
      <c r="C1463" s="50">
        <v>158700</v>
      </c>
      <c r="D1463" s="44" t="s">
        <v>4695</v>
      </c>
      <c r="E1463" s="44" t="s">
        <v>4696</v>
      </c>
      <c r="F1463" s="44"/>
      <c r="G1463" s="29">
        <v>44925</v>
      </c>
      <c r="H1463" s="29">
        <v>45291</v>
      </c>
      <c r="I1463" s="30">
        <v>83.765985999999998</v>
      </c>
      <c r="J1463" s="31"/>
      <c r="K1463" s="31" t="s">
        <v>569</v>
      </c>
      <c r="L1463" s="31" t="s">
        <v>5485</v>
      </c>
      <c r="M1463" s="31" t="s">
        <v>27</v>
      </c>
      <c r="N1463" s="32" t="s">
        <v>4015</v>
      </c>
      <c r="O1463" s="66">
        <v>1988885.1990824873</v>
      </c>
      <c r="P1463" s="66">
        <v>385449.89091751259</v>
      </c>
      <c r="Q1463" s="65">
        <v>791445.03000000026</v>
      </c>
      <c r="R1463" s="66"/>
      <c r="S1463" s="65">
        <v>619229.23</v>
      </c>
      <c r="T1463" s="65">
        <f t="shared" si="51"/>
        <v>3785009.35</v>
      </c>
      <c r="U1463" s="67" t="s">
        <v>38</v>
      </c>
      <c r="V1463" s="67" t="s">
        <v>4573</v>
      </c>
      <c r="W1463" s="66">
        <v>0</v>
      </c>
      <c r="X1463" s="68">
        <v>0</v>
      </c>
    </row>
    <row r="1464" spans="1:24" s="92" customFormat="1" ht="45" customHeight="1" x14ac:dyDescent="0.25">
      <c r="A1464" s="90">
        <v>1451</v>
      </c>
      <c r="B1464" s="31" t="s">
        <v>4572</v>
      </c>
      <c r="C1464" s="50">
        <v>158825</v>
      </c>
      <c r="D1464" s="44" t="s">
        <v>4697</v>
      </c>
      <c r="E1464" s="44" t="s">
        <v>4698</v>
      </c>
      <c r="F1464" s="44"/>
      <c r="G1464" s="29">
        <v>44925</v>
      </c>
      <c r="H1464" s="29">
        <v>45291</v>
      </c>
      <c r="I1464" s="30">
        <v>83.765985999999998</v>
      </c>
      <c r="J1464" s="31"/>
      <c r="K1464" s="31" t="s">
        <v>866</v>
      </c>
      <c r="L1464" s="31" t="s">
        <v>5545</v>
      </c>
      <c r="M1464" s="31" t="s">
        <v>27</v>
      </c>
      <c r="N1464" s="32" t="s">
        <v>4015</v>
      </c>
      <c r="O1464" s="66">
        <v>863792.12523745501</v>
      </c>
      <c r="P1464" s="66">
        <v>167404.62476254499</v>
      </c>
      <c r="Q1464" s="65">
        <v>343732.25</v>
      </c>
      <c r="R1464" s="66"/>
      <c r="S1464" s="65">
        <v>275516.51</v>
      </c>
      <c r="T1464" s="65">
        <f t="shared" si="51"/>
        <v>1650445.51</v>
      </c>
      <c r="U1464" s="67" t="s">
        <v>38</v>
      </c>
      <c r="V1464" s="67" t="s">
        <v>4573</v>
      </c>
      <c r="W1464" s="66">
        <v>0</v>
      </c>
      <c r="X1464" s="68">
        <v>0</v>
      </c>
    </row>
    <row r="1465" spans="1:24" s="92" customFormat="1" ht="45" customHeight="1" x14ac:dyDescent="0.25">
      <c r="A1465" s="90">
        <v>1452</v>
      </c>
      <c r="B1465" s="31" t="s">
        <v>4572</v>
      </c>
      <c r="C1465" s="50">
        <v>158853</v>
      </c>
      <c r="D1465" s="44" t="s">
        <v>4699</v>
      </c>
      <c r="E1465" s="44" t="s">
        <v>4700</v>
      </c>
      <c r="F1465" s="44"/>
      <c r="G1465" s="29">
        <v>44925</v>
      </c>
      <c r="H1465" s="29">
        <v>45291</v>
      </c>
      <c r="I1465" s="30">
        <v>83.765985999999998</v>
      </c>
      <c r="J1465" s="31"/>
      <c r="K1465" s="31" t="s">
        <v>499</v>
      </c>
      <c r="L1465" s="31" t="s">
        <v>4082</v>
      </c>
      <c r="M1465" s="31" t="s">
        <v>27</v>
      </c>
      <c r="N1465" s="32" t="s">
        <v>4015</v>
      </c>
      <c r="O1465" s="66">
        <v>2030971.9277136368</v>
      </c>
      <c r="P1465" s="66">
        <v>393606.3822863634</v>
      </c>
      <c r="Q1465" s="65">
        <v>808192.77</v>
      </c>
      <c r="R1465" s="66"/>
      <c r="S1465" s="65">
        <v>831790.61</v>
      </c>
      <c r="T1465" s="65">
        <f t="shared" si="51"/>
        <v>4064561.69</v>
      </c>
      <c r="U1465" s="67" t="s">
        <v>38</v>
      </c>
      <c r="V1465" s="67" t="s">
        <v>4573</v>
      </c>
      <c r="W1465" s="66">
        <v>0</v>
      </c>
      <c r="X1465" s="68">
        <v>0</v>
      </c>
    </row>
    <row r="1466" spans="1:24" s="92" customFormat="1" ht="45" customHeight="1" x14ac:dyDescent="0.25">
      <c r="A1466" s="90">
        <v>1453</v>
      </c>
      <c r="B1466" s="31" t="s">
        <v>4572</v>
      </c>
      <c r="C1466" s="50">
        <v>158686</v>
      </c>
      <c r="D1466" s="44" t="s">
        <v>4701</v>
      </c>
      <c r="E1466" s="44" t="s">
        <v>4141</v>
      </c>
      <c r="F1466" s="44"/>
      <c r="G1466" s="29">
        <v>44925</v>
      </c>
      <c r="H1466" s="29">
        <v>45291</v>
      </c>
      <c r="I1466" s="30">
        <v>83.765985999999998</v>
      </c>
      <c r="J1466" s="31"/>
      <c r="K1466" s="31" t="s">
        <v>499</v>
      </c>
      <c r="L1466" s="31" t="s">
        <v>4082</v>
      </c>
      <c r="M1466" s="31" t="s">
        <v>27</v>
      </c>
      <c r="N1466" s="32" t="s">
        <v>4015</v>
      </c>
      <c r="O1466" s="66">
        <v>2027915.0807163345</v>
      </c>
      <c r="P1466" s="66">
        <v>393013.95928366558</v>
      </c>
      <c r="Q1466" s="65">
        <v>806976.34670000011</v>
      </c>
      <c r="R1466" s="66"/>
      <c r="S1466" s="65">
        <v>830566.26</v>
      </c>
      <c r="T1466" s="65">
        <f t="shared" si="51"/>
        <v>4058471.6467000004</v>
      </c>
      <c r="U1466" s="67" t="s">
        <v>38</v>
      </c>
      <c r="V1466" s="67" t="s">
        <v>4573</v>
      </c>
      <c r="W1466" s="66">
        <v>0</v>
      </c>
      <c r="X1466" s="68">
        <v>0</v>
      </c>
    </row>
    <row r="1467" spans="1:24" s="92" customFormat="1" ht="45" customHeight="1" x14ac:dyDescent="0.25">
      <c r="A1467" s="90">
        <v>1454</v>
      </c>
      <c r="B1467" s="31" t="s">
        <v>4572</v>
      </c>
      <c r="C1467" s="50">
        <v>158697</v>
      </c>
      <c r="D1467" s="44" t="s">
        <v>4702</v>
      </c>
      <c r="E1467" s="44" t="s">
        <v>4703</v>
      </c>
      <c r="F1467" s="44"/>
      <c r="G1467" s="29">
        <v>44925</v>
      </c>
      <c r="H1467" s="29">
        <v>45291</v>
      </c>
      <c r="I1467" s="30">
        <v>83.765985999999998</v>
      </c>
      <c r="J1467" s="31"/>
      <c r="K1467" s="31" t="s">
        <v>866</v>
      </c>
      <c r="L1467" s="31" t="s">
        <v>4311</v>
      </c>
      <c r="M1467" s="31" t="s">
        <v>27</v>
      </c>
      <c r="N1467" s="32" t="s">
        <v>4015</v>
      </c>
      <c r="O1467" s="66">
        <v>1854178.738041885</v>
      </c>
      <c r="P1467" s="66">
        <v>359343.51195811498</v>
      </c>
      <c r="Q1467" s="65">
        <v>737840.75</v>
      </c>
      <c r="R1467" s="66"/>
      <c r="S1467" s="65">
        <v>575038.97</v>
      </c>
      <c r="T1467" s="65">
        <f t="shared" si="51"/>
        <v>3526401.9699999997</v>
      </c>
      <c r="U1467" s="67" t="s">
        <v>38</v>
      </c>
      <c r="V1467" s="67" t="s">
        <v>4573</v>
      </c>
      <c r="W1467" s="66">
        <v>0</v>
      </c>
      <c r="X1467" s="68">
        <v>0</v>
      </c>
    </row>
    <row r="1468" spans="1:24" s="92" customFormat="1" ht="45" customHeight="1" x14ac:dyDescent="0.25">
      <c r="A1468" s="90">
        <v>1455</v>
      </c>
      <c r="B1468" s="31" t="s">
        <v>4572</v>
      </c>
      <c r="C1468" s="50">
        <v>158884</v>
      </c>
      <c r="D1468" s="44" t="s">
        <v>4704</v>
      </c>
      <c r="E1468" s="44" t="s">
        <v>4705</v>
      </c>
      <c r="F1468" s="44"/>
      <c r="G1468" s="29">
        <v>44925</v>
      </c>
      <c r="H1468" s="29">
        <v>45291</v>
      </c>
      <c r="I1468" s="30">
        <v>83.765985999999998</v>
      </c>
      <c r="J1468" s="31"/>
      <c r="K1468" s="31" t="s">
        <v>4076</v>
      </c>
      <c r="L1468" s="31" t="s">
        <v>5489</v>
      </c>
      <c r="M1468" s="31" t="s">
        <v>27</v>
      </c>
      <c r="N1468" s="32" t="s">
        <v>4015</v>
      </c>
      <c r="O1468" s="66">
        <v>922000.61468953756</v>
      </c>
      <c r="P1468" s="66">
        <v>178685.54531046239</v>
      </c>
      <c r="Q1468" s="65">
        <v>733790.7733</v>
      </c>
      <c r="R1468" s="66"/>
      <c r="S1468" s="65">
        <v>360130.51</v>
      </c>
      <c r="T1468" s="65">
        <f t="shared" si="51"/>
        <v>2194607.4432999999</v>
      </c>
      <c r="U1468" s="67" t="s">
        <v>38</v>
      </c>
      <c r="V1468" s="67" t="s">
        <v>4573</v>
      </c>
      <c r="W1468" s="66">
        <v>0</v>
      </c>
      <c r="X1468" s="68">
        <v>0</v>
      </c>
    </row>
    <row r="1469" spans="1:24" s="92" customFormat="1" ht="45" customHeight="1" x14ac:dyDescent="0.25">
      <c r="A1469" s="90">
        <v>1456</v>
      </c>
      <c r="B1469" s="31" t="s">
        <v>4572</v>
      </c>
      <c r="C1469" s="50">
        <v>158739</v>
      </c>
      <c r="D1469" s="44" t="s">
        <v>4706</v>
      </c>
      <c r="E1469" s="44" t="s">
        <v>4707</v>
      </c>
      <c r="F1469" s="44"/>
      <c r="G1469" s="29">
        <v>44925</v>
      </c>
      <c r="H1469" s="29">
        <v>45291</v>
      </c>
      <c r="I1469" s="30">
        <v>83.765985999999998</v>
      </c>
      <c r="J1469" s="31"/>
      <c r="K1469" s="31" t="s">
        <v>4074</v>
      </c>
      <c r="L1469" s="31" t="s">
        <v>5548</v>
      </c>
      <c r="M1469" s="31" t="s">
        <v>27</v>
      </c>
      <c r="N1469" s="32" t="s">
        <v>4015</v>
      </c>
      <c r="O1469" s="66">
        <v>1694778.7177031734</v>
      </c>
      <c r="P1469" s="66">
        <v>328451.4722968266</v>
      </c>
      <c r="Q1469" s="65">
        <v>2023230.19</v>
      </c>
      <c r="R1469" s="66"/>
      <c r="S1469" s="65">
        <v>790544.97</v>
      </c>
      <c r="T1469" s="65">
        <f t="shared" si="51"/>
        <v>4837005.3499999996</v>
      </c>
      <c r="U1469" s="67" t="s">
        <v>38</v>
      </c>
      <c r="V1469" s="67" t="s">
        <v>4573</v>
      </c>
      <c r="W1469" s="66">
        <v>0</v>
      </c>
      <c r="X1469" s="68">
        <v>0</v>
      </c>
    </row>
    <row r="1470" spans="1:24" s="92" customFormat="1" ht="45" customHeight="1" x14ac:dyDescent="0.25">
      <c r="A1470" s="90">
        <v>1457</v>
      </c>
      <c r="B1470" s="31" t="s">
        <v>4572</v>
      </c>
      <c r="C1470" s="50">
        <v>158765</v>
      </c>
      <c r="D1470" s="44" t="s">
        <v>4708</v>
      </c>
      <c r="E1470" s="44" t="s">
        <v>4709</v>
      </c>
      <c r="F1470" s="44"/>
      <c r="G1470" s="29">
        <v>44925</v>
      </c>
      <c r="H1470" s="29">
        <v>45291</v>
      </c>
      <c r="I1470" s="30">
        <v>83.765985999999998</v>
      </c>
      <c r="J1470" s="31"/>
      <c r="K1470" s="31" t="s">
        <v>1168</v>
      </c>
      <c r="L1470" s="31" t="s">
        <v>5549</v>
      </c>
      <c r="M1470" s="31" t="s">
        <v>27</v>
      </c>
      <c r="N1470" s="32" t="s">
        <v>4015</v>
      </c>
      <c r="O1470" s="66">
        <v>233007.37015254758</v>
      </c>
      <c r="P1470" s="66">
        <v>45157.289847452397</v>
      </c>
      <c r="Q1470" s="65">
        <v>278164.65999999997</v>
      </c>
      <c r="R1470" s="66"/>
      <c r="S1470" s="65">
        <v>144252.57</v>
      </c>
      <c r="T1470" s="65">
        <f t="shared" si="51"/>
        <v>700581.8899999999</v>
      </c>
      <c r="U1470" s="67" t="s">
        <v>38</v>
      </c>
      <c r="V1470" s="67" t="s">
        <v>4573</v>
      </c>
      <c r="W1470" s="66">
        <v>0</v>
      </c>
      <c r="X1470" s="68">
        <v>0</v>
      </c>
    </row>
    <row r="1471" spans="1:24" s="92" customFormat="1" ht="45" customHeight="1" x14ac:dyDescent="0.25">
      <c r="A1471" s="90">
        <v>1458</v>
      </c>
      <c r="B1471" s="31" t="s">
        <v>4572</v>
      </c>
      <c r="C1471" s="50">
        <v>158784</v>
      </c>
      <c r="D1471" s="44" t="s">
        <v>4360</v>
      </c>
      <c r="E1471" s="44" t="s">
        <v>4710</v>
      </c>
      <c r="F1471" s="44"/>
      <c r="G1471" s="29">
        <v>44925</v>
      </c>
      <c r="H1471" s="29">
        <v>45291</v>
      </c>
      <c r="I1471" s="30">
        <v>83.765985999999998</v>
      </c>
      <c r="J1471" s="31"/>
      <c r="K1471" s="31" t="s">
        <v>819</v>
      </c>
      <c r="L1471" s="31" t="s">
        <v>5550</v>
      </c>
      <c r="M1471" s="31" t="s">
        <v>27</v>
      </c>
      <c r="N1471" s="32" t="s">
        <v>4015</v>
      </c>
      <c r="O1471" s="66">
        <v>2037900.7904010001</v>
      </c>
      <c r="P1471" s="66">
        <v>394949.20959899999</v>
      </c>
      <c r="Q1471" s="65">
        <v>810950</v>
      </c>
      <c r="R1471" s="66"/>
      <c r="S1471" s="65">
        <v>634351.77</v>
      </c>
      <c r="T1471" s="65">
        <f t="shared" si="51"/>
        <v>3878151.77</v>
      </c>
      <c r="U1471" s="67" t="s">
        <v>38</v>
      </c>
      <c r="V1471" s="67" t="s">
        <v>4573</v>
      </c>
      <c r="W1471" s="66">
        <v>0</v>
      </c>
      <c r="X1471" s="68">
        <v>0</v>
      </c>
    </row>
    <row r="1472" spans="1:24" s="92" customFormat="1" ht="45" customHeight="1" x14ac:dyDescent="0.25">
      <c r="A1472" s="90">
        <v>1459</v>
      </c>
      <c r="B1472" s="31" t="s">
        <v>4572</v>
      </c>
      <c r="C1472" s="50">
        <v>159092</v>
      </c>
      <c r="D1472" s="44" t="s">
        <v>4711</v>
      </c>
      <c r="E1472" s="44" t="s">
        <v>4712</v>
      </c>
      <c r="F1472" s="44"/>
      <c r="G1472" s="29">
        <v>44925</v>
      </c>
      <c r="H1472" s="29">
        <v>45291</v>
      </c>
      <c r="I1472" s="30">
        <v>83.765985999999998</v>
      </c>
      <c r="J1472" s="31"/>
      <c r="K1472" s="31" t="s">
        <v>796</v>
      </c>
      <c r="L1472" s="31" t="s">
        <v>5551</v>
      </c>
      <c r="M1472" s="31" t="s">
        <v>27</v>
      </c>
      <c r="N1472" s="32" t="s">
        <v>4015</v>
      </c>
      <c r="O1472" s="66">
        <v>1989049.6317130055</v>
      </c>
      <c r="P1472" s="66">
        <v>385481.75828699459</v>
      </c>
      <c r="Q1472" s="65">
        <v>2374531.39</v>
      </c>
      <c r="R1472" s="66"/>
      <c r="S1472" s="65">
        <v>920850.51</v>
      </c>
      <c r="T1472" s="65">
        <f t="shared" ref="T1472:T1487" si="52">SUM(O1472:S1472)</f>
        <v>5669913.29</v>
      </c>
      <c r="U1472" s="67" t="s">
        <v>38</v>
      </c>
      <c r="V1472" s="67" t="s">
        <v>4573</v>
      </c>
      <c r="W1472" s="66">
        <v>0</v>
      </c>
      <c r="X1472" s="68">
        <v>0</v>
      </c>
    </row>
    <row r="1473" spans="1:24" s="92" customFormat="1" ht="45" customHeight="1" x14ac:dyDescent="0.25">
      <c r="A1473" s="90">
        <v>1460</v>
      </c>
      <c r="B1473" s="31" t="s">
        <v>4572</v>
      </c>
      <c r="C1473" s="50">
        <v>158897</v>
      </c>
      <c r="D1473" s="44" t="s">
        <v>4713</v>
      </c>
      <c r="E1473" s="44" t="s">
        <v>4714</v>
      </c>
      <c r="F1473" s="44"/>
      <c r="G1473" s="29">
        <v>44925</v>
      </c>
      <c r="H1473" s="29">
        <v>45291</v>
      </c>
      <c r="I1473" s="30">
        <v>83.765985999999998</v>
      </c>
      <c r="J1473" s="31"/>
      <c r="K1473" s="31" t="s">
        <v>4144</v>
      </c>
      <c r="L1473" s="31" t="s">
        <v>5552</v>
      </c>
      <c r="M1473" s="31" t="s">
        <v>27</v>
      </c>
      <c r="N1473" s="32" t="s">
        <v>4015</v>
      </c>
      <c r="O1473" s="66">
        <v>2037900.7820244017</v>
      </c>
      <c r="P1473" s="66">
        <v>394949.20797559863</v>
      </c>
      <c r="Q1473" s="65">
        <v>1042649.9956999999</v>
      </c>
      <c r="R1473" s="66"/>
      <c r="S1473" s="65">
        <v>721503.97</v>
      </c>
      <c r="T1473" s="65">
        <f t="shared" si="52"/>
        <v>4197003.9556999998</v>
      </c>
      <c r="U1473" s="67" t="s">
        <v>38</v>
      </c>
      <c r="V1473" s="67" t="s">
        <v>4573</v>
      </c>
      <c r="W1473" s="66">
        <v>0</v>
      </c>
      <c r="X1473" s="68">
        <v>0</v>
      </c>
    </row>
    <row r="1474" spans="1:24" s="92" customFormat="1" ht="45" customHeight="1" x14ac:dyDescent="0.25">
      <c r="A1474" s="90">
        <v>1461</v>
      </c>
      <c r="B1474" s="31" t="s">
        <v>4572</v>
      </c>
      <c r="C1474" s="50">
        <v>158714</v>
      </c>
      <c r="D1474" s="44" t="s">
        <v>4715</v>
      </c>
      <c r="E1474" s="44" t="s">
        <v>4716</v>
      </c>
      <c r="F1474" s="44"/>
      <c r="G1474" s="29">
        <v>44925</v>
      </c>
      <c r="H1474" s="29">
        <v>45291</v>
      </c>
      <c r="I1474" s="30">
        <v>83.765985999999998</v>
      </c>
      <c r="J1474" s="31"/>
      <c r="K1474" s="31" t="s">
        <v>4073</v>
      </c>
      <c r="L1474" s="31" t="s">
        <v>5490</v>
      </c>
      <c r="M1474" s="31" t="s">
        <v>27</v>
      </c>
      <c r="N1474" s="32" t="s">
        <v>4015</v>
      </c>
      <c r="O1474" s="66">
        <v>1894660.9543410002</v>
      </c>
      <c r="P1474" s="66">
        <v>367189.045659</v>
      </c>
      <c r="Q1474" s="65">
        <v>969364.28569999989</v>
      </c>
      <c r="R1474" s="66"/>
      <c r="S1474" s="65">
        <v>613931</v>
      </c>
      <c r="T1474" s="65">
        <f t="shared" si="52"/>
        <v>3845145.2856999999</v>
      </c>
      <c r="U1474" s="67" t="s">
        <v>38</v>
      </c>
      <c r="V1474" s="67" t="s">
        <v>4573</v>
      </c>
      <c r="W1474" s="66">
        <v>0</v>
      </c>
      <c r="X1474" s="68">
        <v>0</v>
      </c>
    </row>
    <row r="1475" spans="1:24" s="92" customFormat="1" ht="45" customHeight="1" x14ac:dyDescent="0.25">
      <c r="A1475" s="90">
        <v>1462</v>
      </c>
      <c r="B1475" s="31" t="s">
        <v>4572</v>
      </c>
      <c r="C1475" s="50">
        <v>158792</v>
      </c>
      <c r="D1475" s="44" t="s">
        <v>4717</v>
      </c>
      <c r="E1475" s="44" t="s">
        <v>4718</v>
      </c>
      <c r="F1475" s="44"/>
      <c r="G1475" s="29">
        <v>44925</v>
      </c>
      <c r="H1475" s="29">
        <v>45291</v>
      </c>
      <c r="I1475" s="30">
        <v>83.765985999999998</v>
      </c>
      <c r="J1475" s="31"/>
      <c r="K1475" s="31" t="s">
        <v>354</v>
      </c>
      <c r="L1475" s="31" t="s">
        <v>5553</v>
      </c>
      <c r="M1475" s="31" t="s">
        <v>27</v>
      </c>
      <c r="N1475" s="32" t="s">
        <v>4015</v>
      </c>
      <c r="O1475" s="66">
        <v>687792.74393203238</v>
      </c>
      <c r="P1475" s="66">
        <v>133295.59606796759</v>
      </c>
      <c r="Q1475" s="65">
        <v>547392.22670000012</v>
      </c>
      <c r="R1475" s="66"/>
      <c r="S1475" s="65">
        <v>303922.31</v>
      </c>
      <c r="T1475" s="65">
        <f t="shared" si="52"/>
        <v>1672402.8767000001</v>
      </c>
      <c r="U1475" s="67" t="s">
        <v>38</v>
      </c>
      <c r="V1475" s="67" t="s">
        <v>4573</v>
      </c>
      <c r="W1475" s="66">
        <v>0</v>
      </c>
      <c r="X1475" s="68">
        <v>0</v>
      </c>
    </row>
    <row r="1476" spans="1:24" s="92" customFormat="1" ht="45" customHeight="1" x14ac:dyDescent="0.25">
      <c r="A1476" s="90">
        <v>1463</v>
      </c>
      <c r="B1476" s="31" t="s">
        <v>4572</v>
      </c>
      <c r="C1476" s="50">
        <v>158733</v>
      </c>
      <c r="D1476" s="44" t="s">
        <v>4719</v>
      </c>
      <c r="E1476" s="44" t="s">
        <v>4720</v>
      </c>
      <c r="F1476" s="44"/>
      <c r="G1476" s="29">
        <v>44925</v>
      </c>
      <c r="H1476" s="29">
        <v>45291</v>
      </c>
      <c r="I1476" s="30">
        <v>83.765985999999998</v>
      </c>
      <c r="J1476" s="31"/>
      <c r="K1476" s="31" t="s">
        <v>4077</v>
      </c>
      <c r="L1476" s="31" t="s">
        <v>5535</v>
      </c>
      <c r="M1476" s="31" t="s">
        <v>27</v>
      </c>
      <c r="N1476" s="32" t="s">
        <v>4015</v>
      </c>
      <c r="O1476" s="66">
        <v>1900172.0525855178</v>
      </c>
      <c r="P1476" s="66">
        <v>368257.10741448239</v>
      </c>
      <c r="Q1476" s="65">
        <v>972183.92570000002</v>
      </c>
      <c r="R1476" s="66"/>
      <c r="S1476" s="65">
        <v>644359.79</v>
      </c>
      <c r="T1476" s="65">
        <f t="shared" si="52"/>
        <v>3884972.8757000002</v>
      </c>
      <c r="U1476" s="67" t="s">
        <v>38</v>
      </c>
      <c r="V1476" s="67" t="s">
        <v>4573</v>
      </c>
      <c r="W1476" s="66">
        <v>0</v>
      </c>
      <c r="X1476" s="68">
        <v>0</v>
      </c>
    </row>
    <row r="1477" spans="1:24" s="92" customFormat="1" ht="45" customHeight="1" x14ac:dyDescent="0.25">
      <c r="A1477" s="90">
        <v>1464</v>
      </c>
      <c r="B1477" s="31" t="s">
        <v>4572</v>
      </c>
      <c r="C1477" s="50">
        <v>158789</v>
      </c>
      <c r="D1477" s="44" t="s">
        <v>4721</v>
      </c>
      <c r="E1477" s="44" t="s">
        <v>4722</v>
      </c>
      <c r="F1477" s="44"/>
      <c r="G1477" s="29">
        <v>44925</v>
      </c>
      <c r="H1477" s="29">
        <v>45291</v>
      </c>
      <c r="I1477" s="30">
        <v>83.765985999999998</v>
      </c>
      <c r="J1477" s="31"/>
      <c r="K1477" s="31" t="s">
        <v>4465</v>
      </c>
      <c r="L1477" s="31" t="s">
        <v>5576</v>
      </c>
      <c r="M1477" s="31" t="s">
        <v>27</v>
      </c>
      <c r="N1477" s="32" t="s">
        <v>4015</v>
      </c>
      <c r="O1477" s="66">
        <v>1376119.5630376036</v>
      </c>
      <c r="P1477" s="66">
        <v>266694.69696239638</v>
      </c>
      <c r="Q1477" s="65">
        <v>1095209.5067</v>
      </c>
      <c r="R1477" s="66"/>
      <c r="S1477" s="65">
        <v>704592.58</v>
      </c>
      <c r="T1477" s="65">
        <f t="shared" si="52"/>
        <v>3442616.3467000001</v>
      </c>
      <c r="U1477" s="67" t="s">
        <v>38</v>
      </c>
      <c r="V1477" s="67" t="s">
        <v>4573</v>
      </c>
      <c r="W1477" s="66">
        <v>0</v>
      </c>
      <c r="X1477" s="68">
        <v>0</v>
      </c>
    </row>
    <row r="1478" spans="1:24" s="92" customFormat="1" ht="45" customHeight="1" x14ac:dyDescent="0.25">
      <c r="A1478" s="90">
        <v>1465</v>
      </c>
      <c r="B1478" s="31" t="s">
        <v>4572</v>
      </c>
      <c r="C1478" s="50">
        <v>158863</v>
      </c>
      <c r="D1478" s="44" t="s">
        <v>4723</v>
      </c>
      <c r="E1478" s="44" t="s">
        <v>4724</v>
      </c>
      <c r="F1478" s="44"/>
      <c r="G1478" s="29">
        <v>44925</v>
      </c>
      <c r="H1478" s="29">
        <v>45291</v>
      </c>
      <c r="I1478" s="30">
        <v>83.765985999999998</v>
      </c>
      <c r="J1478" s="31"/>
      <c r="K1478" s="31" t="s">
        <v>5470</v>
      </c>
      <c r="L1478" s="31" t="s">
        <v>5491</v>
      </c>
      <c r="M1478" s="31" t="s">
        <v>27</v>
      </c>
      <c r="N1478" s="32" t="s">
        <v>4015</v>
      </c>
      <c r="O1478" s="66">
        <v>1958222.5593880045</v>
      </c>
      <c r="P1478" s="66">
        <v>379507.41061199585</v>
      </c>
      <c r="Q1478" s="65">
        <v>779243.32329999981</v>
      </c>
      <c r="R1478" s="66"/>
      <c r="S1478" s="65">
        <v>611859.92000000004</v>
      </c>
      <c r="T1478" s="65">
        <f t="shared" si="52"/>
        <v>3728833.2132999999</v>
      </c>
      <c r="U1478" s="67" t="s">
        <v>38</v>
      </c>
      <c r="V1478" s="67" t="s">
        <v>4573</v>
      </c>
      <c r="W1478" s="66">
        <v>0</v>
      </c>
      <c r="X1478" s="68">
        <v>0</v>
      </c>
    </row>
    <row r="1479" spans="1:24" s="92" customFormat="1" ht="45" customHeight="1" x14ac:dyDescent="0.25">
      <c r="A1479" s="90">
        <v>1466</v>
      </c>
      <c r="B1479" s="31" t="s">
        <v>4572</v>
      </c>
      <c r="C1479" s="50">
        <v>158632</v>
      </c>
      <c r="D1479" s="44" t="s">
        <v>4725</v>
      </c>
      <c r="E1479" s="44" t="s">
        <v>4726</v>
      </c>
      <c r="F1479" s="44"/>
      <c r="G1479" s="29">
        <v>44925</v>
      </c>
      <c r="H1479" s="29">
        <v>45291</v>
      </c>
      <c r="I1479" s="30">
        <v>83.765985999999998</v>
      </c>
      <c r="J1479" s="31"/>
      <c r="K1479" s="31" t="s">
        <v>4075</v>
      </c>
      <c r="L1479" s="31" t="s">
        <v>5471</v>
      </c>
      <c r="M1479" s="31" t="s">
        <v>27</v>
      </c>
      <c r="N1479" s="32" t="s">
        <v>4015</v>
      </c>
      <c r="O1479" s="66">
        <v>1994913.3093691957</v>
      </c>
      <c r="P1479" s="66">
        <v>386618.15063080436</v>
      </c>
      <c r="Q1479" s="65">
        <v>1587687.6400000001</v>
      </c>
      <c r="R1479" s="66"/>
      <c r="S1479" s="65">
        <v>771882.63</v>
      </c>
      <c r="T1479" s="65">
        <f t="shared" si="52"/>
        <v>4741101.7300000004</v>
      </c>
      <c r="U1479" s="67" t="s">
        <v>38</v>
      </c>
      <c r="V1479" s="67" t="s">
        <v>4573</v>
      </c>
      <c r="W1479" s="66">
        <v>0</v>
      </c>
      <c r="X1479" s="68">
        <v>0</v>
      </c>
    </row>
    <row r="1480" spans="1:24" s="92" customFormat="1" ht="45" customHeight="1" x14ac:dyDescent="0.25">
      <c r="A1480" s="90">
        <v>1467</v>
      </c>
      <c r="B1480" s="31" t="s">
        <v>4572</v>
      </c>
      <c r="C1480" s="50">
        <v>158876</v>
      </c>
      <c r="D1480" s="44" t="s">
        <v>4727</v>
      </c>
      <c r="E1480" s="44" t="s">
        <v>4728</v>
      </c>
      <c r="F1480" s="44"/>
      <c r="G1480" s="29">
        <v>44925</v>
      </c>
      <c r="H1480" s="29">
        <v>45291</v>
      </c>
      <c r="I1480" s="30">
        <v>83.765985999999998</v>
      </c>
      <c r="J1480" s="31"/>
      <c r="K1480" s="31" t="s">
        <v>4076</v>
      </c>
      <c r="L1480" s="31" t="s">
        <v>5492</v>
      </c>
      <c r="M1480" s="31" t="s">
        <v>27</v>
      </c>
      <c r="N1480" s="32" t="s">
        <v>4015</v>
      </c>
      <c r="O1480" s="66">
        <v>722818.23448814242</v>
      </c>
      <c r="P1480" s="66">
        <v>140083.60551185758</v>
      </c>
      <c r="Q1480" s="65">
        <v>862901.84</v>
      </c>
      <c r="R1480" s="66"/>
      <c r="S1480" s="65">
        <v>357655.92</v>
      </c>
      <c r="T1480" s="65">
        <f t="shared" si="52"/>
        <v>2083459.5999999999</v>
      </c>
      <c r="U1480" s="67" t="s">
        <v>38</v>
      </c>
      <c r="V1480" s="67" t="s">
        <v>4573</v>
      </c>
      <c r="W1480" s="66">
        <v>0</v>
      </c>
      <c r="X1480" s="68">
        <v>0</v>
      </c>
    </row>
    <row r="1481" spans="1:24" s="92" customFormat="1" ht="45" customHeight="1" x14ac:dyDescent="0.25">
      <c r="A1481" s="90">
        <v>1468</v>
      </c>
      <c r="B1481" s="31" t="s">
        <v>4572</v>
      </c>
      <c r="C1481" s="50">
        <v>158935</v>
      </c>
      <c r="D1481" s="44" t="s">
        <v>4729</v>
      </c>
      <c r="E1481" s="44" t="s">
        <v>4730</v>
      </c>
      <c r="F1481" s="44"/>
      <c r="G1481" s="29">
        <v>44925</v>
      </c>
      <c r="H1481" s="29">
        <v>45291</v>
      </c>
      <c r="I1481" s="30">
        <v>83.765985999999998</v>
      </c>
      <c r="J1481" s="31"/>
      <c r="K1481" s="31" t="s">
        <v>4465</v>
      </c>
      <c r="L1481" s="31" t="s">
        <v>5577</v>
      </c>
      <c r="M1481" s="31" t="s">
        <v>27</v>
      </c>
      <c r="N1481" s="32" t="s">
        <v>4015</v>
      </c>
      <c r="O1481" s="66">
        <v>2037900.7820244017</v>
      </c>
      <c r="P1481" s="66">
        <v>394949.20797559863</v>
      </c>
      <c r="Q1481" s="65">
        <v>1042649.9956999999</v>
      </c>
      <c r="R1481" s="66"/>
      <c r="S1481" s="65">
        <v>689976</v>
      </c>
      <c r="T1481" s="65">
        <f t="shared" si="52"/>
        <v>4165475.9857000001</v>
      </c>
      <c r="U1481" s="67" t="s">
        <v>38</v>
      </c>
      <c r="V1481" s="67" t="s">
        <v>4573</v>
      </c>
      <c r="W1481" s="66">
        <v>0</v>
      </c>
      <c r="X1481" s="68">
        <v>0</v>
      </c>
    </row>
    <row r="1482" spans="1:24" s="92" customFormat="1" ht="45" customHeight="1" x14ac:dyDescent="0.25">
      <c r="A1482" s="90">
        <v>1469</v>
      </c>
      <c r="B1482" s="31" t="s">
        <v>4572</v>
      </c>
      <c r="C1482" s="50">
        <v>158769</v>
      </c>
      <c r="D1482" s="44" t="s">
        <v>4731</v>
      </c>
      <c r="E1482" s="44" t="s">
        <v>4732</v>
      </c>
      <c r="F1482" s="44"/>
      <c r="G1482" s="29">
        <v>44925</v>
      </c>
      <c r="H1482" s="29">
        <v>45291</v>
      </c>
      <c r="I1482" s="30">
        <v>83.765985999999998</v>
      </c>
      <c r="J1482" s="31"/>
      <c r="K1482" s="31" t="s">
        <v>4244</v>
      </c>
      <c r="L1482" s="31" t="s">
        <v>2578</v>
      </c>
      <c r="M1482" s="31" t="s">
        <v>27</v>
      </c>
      <c r="N1482" s="32" t="s">
        <v>4015</v>
      </c>
      <c r="O1482" s="66">
        <v>2028988.6423461079</v>
      </c>
      <c r="P1482" s="66">
        <v>393222.0176538924</v>
      </c>
      <c r="Q1482" s="65">
        <v>1038090.2829</v>
      </c>
      <c r="R1482" s="66"/>
      <c r="S1482" s="65">
        <v>662323.65</v>
      </c>
      <c r="T1482" s="65">
        <f t="shared" si="52"/>
        <v>4122624.5929</v>
      </c>
      <c r="U1482" s="67" t="s">
        <v>38</v>
      </c>
      <c r="V1482" s="67" t="s">
        <v>4573</v>
      </c>
      <c r="W1482" s="66">
        <v>0</v>
      </c>
      <c r="X1482" s="68">
        <v>0</v>
      </c>
    </row>
    <row r="1483" spans="1:24" s="92" customFormat="1" ht="45" customHeight="1" x14ac:dyDescent="0.25">
      <c r="A1483" s="90">
        <v>1470</v>
      </c>
      <c r="B1483" s="31" t="s">
        <v>4572</v>
      </c>
      <c r="C1483" s="50">
        <v>158648</v>
      </c>
      <c r="D1483" s="44" t="s">
        <v>4733</v>
      </c>
      <c r="E1483" s="44" t="s">
        <v>4734</v>
      </c>
      <c r="F1483" s="44"/>
      <c r="G1483" s="29">
        <v>44925</v>
      </c>
      <c r="H1483" s="29">
        <v>45291</v>
      </c>
      <c r="I1483" s="30">
        <v>83.765985999999998</v>
      </c>
      <c r="J1483" s="31"/>
      <c r="K1483" s="31" t="s">
        <v>819</v>
      </c>
      <c r="L1483" s="31" t="s">
        <v>5493</v>
      </c>
      <c r="M1483" s="31" t="s">
        <v>27</v>
      </c>
      <c r="N1483" s="32" t="s">
        <v>4015</v>
      </c>
      <c r="O1483" s="66">
        <v>663134.95270994515</v>
      </c>
      <c r="P1483" s="66">
        <v>128516.86729005478</v>
      </c>
      <c r="Q1483" s="65">
        <v>263883.94000000006</v>
      </c>
      <c r="R1483" s="66"/>
      <c r="S1483" s="65">
        <v>231967.8</v>
      </c>
      <c r="T1483" s="65">
        <f t="shared" si="52"/>
        <v>1287503.56</v>
      </c>
      <c r="U1483" s="67" t="s">
        <v>38</v>
      </c>
      <c r="V1483" s="67" t="s">
        <v>4573</v>
      </c>
      <c r="W1483" s="66">
        <v>0</v>
      </c>
      <c r="X1483" s="68">
        <v>0</v>
      </c>
    </row>
    <row r="1484" spans="1:24" s="92" customFormat="1" ht="45" customHeight="1" x14ac:dyDescent="0.25">
      <c r="A1484" s="90">
        <v>1471</v>
      </c>
      <c r="B1484" s="31" t="s">
        <v>4572</v>
      </c>
      <c r="C1484" s="50">
        <v>158916</v>
      </c>
      <c r="D1484" s="44" t="s">
        <v>4735</v>
      </c>
      <c r="E1484" s="44" t="s">
        <v>4736</v>
      </c>
      <c r="F1484" s="44"/>
      <c r="G1484" s="29">
        <v>44925</v>
      </c>
      <c r="H1484" s="29">
        <v>45291</v>
      </c>
      <c r="I1484" s="30">
        <v>83.765985999999998</v>
      </c>
      <c r="J1484" s="31"/>
      <c r="K1484" s="31" t="s">
        <v>4244</v>
      </c>
      <c r="L1484" s="31" t="s">
        <v>2578</v>
      </c>
      <c r="M1484" s="31" t="s">
        <v>27</v>
      </c>
      <c r="N1484" s="32" t="s">
        <v>4015</v>
      </c>
      <c r="O1484" s="66">
        <v>2011530.4873611289</v>
      </c>
      <c r="P1484" s="66">
        <v>389838.59263887123</v>
      </c>
      <c r="Q1484" s="65">
        <v>1029158.1771</v>
      </c>
      <c r="R1484" s="66"/>
      <c r="S1484" s="65">
        <v>651800.18000000005</v>
      </c>
      <c r="T1484" s="65">
        <f t="shared" si="52"/>
        <v>4082327.4371000002</v>
      </c>
      <c r="U1484" s="67" t="s">
        <v>38</v>
      </c>
      <c r="V1484" s="67" t="s">
        <v>4573</v>
      </c>
      <c r="W1484" s="66">
        <v>0</v>
      </c>
      <c r="X1484" s="68">
        <v>0</v>
      </c>
    </row>
    <row r="1485" spans="1:24" s="92" customFormat="1" ht="45" customHeight="1" x14ac:dyDescent="0.25">
      <c r="A1485" s="90">
        <v>1472</v>
      </c>
      <c r="B1485" s="31" t="s">
        <v>4572</v>
      </c>
      <c r="C1485" s="50">
        <v>158626</v>
      </c>
      <c r="D1485" s="44" t="s">
        <v>4737</v>
      </c>
      <c r="E1485" s="44" t="s">
        <v>4738</v>
      </c>
      <c r="F1485" s="44"/>
      <c r="G1485" s="29">
        <v>44925</v>
      </c>
      <c r="H1485" s="29">
        <v>45291</v>
      </c>
      <c r="I1485" s="30">
        <v>83.765985999999998</v>
      </c>
      <c r="J1485" s="31"/>
      <c r="K1485" s="31" t="s">
        <v>764</v>
      </c>
      <c r="L1485" s="31" t="s">
        <v>4090</v>
      </c>
      <c r="M1485" s="31" t="s">
        <v>27</v>
      </c>
      <c r="N1485" s="32" t="s">
        <v>4015</v>
      </c>
      <c r="O1485" s="66">
        <v>824885.547135</v>
      </c>
      <c r="P1485" s="66">
        <v>159864.452865</v>
      </c>
      <c r="Q1485" s="65">
        <v>328250</v>
      </c>
      <c r="R1485" s="66"/>
      <c r="S1485" s="65">
        <v>15200</v>
      </c>
      <c r="T1485" s="65">
        <f t="shared" si="52"/>
        <v>1328200</v>
      </c>
      <c r="U1485" s="67" t="s">
        <v>38</v>
      </c>
      <c r="V1485" s="67" t="s">
        <v>4573</v>
      </c>
      <c r="W1485" s="66">
        <v>0</v>
      </c>
      <c r="X1485" s="68">
        <v>0</v>
      </c>
    </row>
    <row r="1486" spans="1:24" s="92" customFormat="1" ht="45" customHeight="1" x14ac:dyDescent="0.25">
      <c r="A1486" s="90">
        <v>1473</v>
      </c>
      <c r="B1486" s="31" t="s">
        <v>4572</v>
      </c>
      <c r="C1486" s="50">
        <v>158809</v>
      </c>
      <c r="D1486" s="44" t="s">
        <v>4360</v>
      </c>
      <c r="E1486" s="44" t="s">
        <v>4739</v>
      </c>
      <c r="F1486" s="44"/>
      <c r="G1486" s="29">
        <v>44925</v>
      </c>
      <c r="H1486" s="29">
        <v>45291</v>
      </c>
      <c r="I1486" s="30">
        <v>83.765985999999998</v>
      </c>
      <c r="J1486" s="31"/>
      <c r="K1486" s="31" t="s">
        <v>4244</v>
      </c>
      <c r="L1486" s="31" t="s">
        <v>5494</v>
      </c>
      <c r="M1486" s="31" t="s">
        <v>27</v>
      </c>
      <c r="N1486" s="32" t="s">
        <v>4015</v>
      </c>
      <c r="O1486" s="66">
        <v>550591.99150290666</v>
      </c>
      <c r="P1486" s="66">
        <v>106705.81849709341</v>
      </c>
      <c r="Q1486" s="65">
        <v>281699.06139999989</v>
      </c>
      <c r="R1486" s="66"/>
      <c r="S1486" s="65">
        <v>17909.5</v>
      </c>
      <c r="T1486" s="65">
        <f t="shared" si="52"/>
        <v>956906.37139999995</v>
      </c>
      <c r="U1486" s="67" t="s">
        <v>38</v>
      </c>
      <c r="V1486" s="67" t="s">
        <v>4573</v>
      </c>
      <c r="W1486" s="66">
        <v>0</v>
      </c>
      <c r="X1486" s="68">
        <v>0</v>
      </c>
    </row>
    <row r="1487" spans="1:24" s="92" customFormat="1" ht="45" customHeight="1" x14ac:dyDescent="0.25">
      <c r="A1487" s="90">
        <v>1474</v>
      </c>
      <c r="B1487" s="31" t="s">
        <v>4572</v>
      </c>
      <c r="C1487" s="50">
        <v>158717</v>
      </c>
      <c r="D1487" s="44" t="s">
        <v>4740</v>
      </c>
      <c r="E1487" s="44" t="s">
        <v>4741</v>
      </c>
      <c r="F1487" s="44"/>
      <c r="G1487" s="29">
        <v>44925</v>
      </c>
      <c r="H1487" s="29">
        <v>45291</v>
      </c>
      <c r="I1487" s="30">
        <v>83.765985999999998</v>
      </c>
      <c r="J1487" s="31"/>
      <c r="K1487" s="31" t="s">
        <v>866</v>
      </c>
      <c r="L1487" s="31" t="s">
        <v>5545</v>
      </c>
      <c r="M1487" s="31" t="s">
        <v>27</v>
      </c>
      <c r="N1487" s="32" t="s">
        <v>4015</v>
      </c>
      <c r="O1487" s="66">
        <v>611964.94211450557</v>
      </c>
      <c r="P1487" s="66">
        <v>118600.0178854944</v>
      </c>
      <c r="Q1487" s="65">
        <v>243521.65330000001</v>
      </c>
      <c r="R1487" s="66"/>
      <c r="S1487" s="65">
        <v>270506.5</v>
      </c>
      <c r="T1487" s="65">
        <f t="shared" si="52"/>
        <v>1244593.1132999999</v>
      </c>
      <c r="U1487" s="67" t="s">
        <v>38</v>
      </c>
      <c r="V1487" s="67" t="s">
        <v>4573</v>
      </c>
      <c r="W1487" s="66">
        <v>0</v>
      </c>
      <c r="X1487" s="68">
        <v>0</v>
      </c>
    </row>
    <row r="1488" spans="1:24" s="92" customFormat="1" ht="45" customHeight="1" x14ac:dyDescent="0.25">
      <c r="A1488" s="90">
        <v>1475</v>
      </c>
      <c r="B1488" s="31" t="s">
        <v>4572</v>
      </c>
      <c r="C1488" s="50">
        <v>158729</v>
      </c>
      <c r="D1488" s="44" t="s">
        <v>4742</v>
      </c>
      <c r="E1488" s="44" t="s">
        <v>4743</v>
      </c>
      <c r="F1488" s="44"/>
      <c r="G1488" s="29">
        <v>44925</v>
      </c>
      <c r="H1488" s="29">
        <v>45291</v>
      </c>
      <c r="I1488" s="30">
        <v>83.765985999999998</v>
      </c>
      <c r="J1488" s="31"/>
      <c r="K1488" s="31" t="s">
        <v>4076</v>
      </c>
      <c r="L1488" s="31" t="s">
        <v>5554</v>
      </c>
      <c r="M1488" s="31" t="s">
        <v>27</v>
      </c>
      <c r="N1488" s="32" t="s">
        <v>4015</v>
      </c>
      <c r="O1488" s="66">
        <v>382722.685500686</v>
      </c>
      <c r="P1488" s="66">
        <v>74172.414499313993</v>
      </c>
      <c r="Q1488" s="65">
        <v>304596.73330000008</v>
      </c>
      <c r="R1488" s="66"/>
      <c r="S1488" s="65">
        <v>159118.15</v>
      </c>
      <c r="T1488" s="65">
        <f t="shared" ref="T1488:T1551" si="53">SUM(O1488:S1488)</f>
        <v>920609.98330000008</v>
      </c>
      <c r="U1488" s="67" t="s">
        <v>38</v>
      </c>
      <c r="V1488" s="67" t="s">
        <v>4573</v>
      </c>
      <c r="W1488" s="66">
        <v>0</v>
      </c>
      <c r="X1488" s="68">
        <v>0</v>
      </c>
    </row>
    <row r="1489" spans="1:24" s="92" customFormat="1" ht="45" customHeight="1" x14ac:dyDescent="0.25">
      <c r="A1489" s="90">
        <v>1476</v>
      </c>
      <c r="B1489" s="31" t="s">
        <v>4572</v>
      </c>
      <c r="C1489" s="50">
        <v>158844</v>
      </c>
      <c r="D1489" s="44" t="s">
        <v>4744</v>
      </c>
      <c r="E1489" s="44" t="s">
        <v>4745</v>
      </c>
      <c r="F1489" s="44"/>
      <c r="G1489" s="29">
        <v>44925</v>
      </c>
      <c r="H1489" s="29">
        <v>45291</v>
      </c>
      <c r="I1489" s="30">
        <v>83.765985999999998</v>
      </c>
      <c r="J1489" s="31"/>
      <c r="K1489" s="31" t="s">
        <v>499</v>
      </c>
      <c r="L1489" s="31" t="s">
        <v>5541</v>
      </c>
      <c r="M1489" s="31" t="s">
        <v>27</v>
      </c>
      <c r="N1489" s="32" t="s">
        <v>4015</v>
      </c>
      <c r="O1489" s="66">
        <v>2023390.9384486645</v>
      </c>
      <c r="P1489" s="66">
        <v>392137.17155133537</v>
      </c>
      <c r="Q1489" s="65">
        <v>1035226.3329000003</v>
      </c>
      <c r="R1489" s="66"/>
      <c r="S1489" s="65">
        <v>813707.46</v>
      </c>
      <c r="T1489" s="65">
        <f t="shared" si="53"/>
        <v>4264461.9029000001</v>
      </c>
      <c r="U1489" s="67" t="s">
        <v>38</v>
      </c>
      <c r="V1489" s="67" t="s">
        <v>4573</v>
      </c>
      <c r="W1489" s="66">
        <v>0</v>
      </c>
      <c r="X1489" s="68">
        <v>0</v>
      </c>
    </row>
    <row r="1490" spans="1:24" s="92" customFormat="1" ht="45" customHeight="1" x14ac:dyDescent="0.25">
      <c r="A1490" s="90">
        <v>1477</v>
      </c>
      <c r="B1490" s="31" t="s">
        <v>4572</v>
      </c>
      <c r="C1490" s="50">
        <v>158991</v>
      </c>
      <c r="D1490" s="44" t="s">
        <v>4746</v>
      </c>
      <c r="E1490" s="44" t="s">
        <v>4747</v>
      </c>
      <c r="F1490" s="44"/>
      <c r="G1490" s="29">
        <v>44925</v>
      </c>
      <c r="H1490" s="29">
        <v>45291</v>
      </c>
      <c r="I1490" s="30">
        <v>83.765985999999998</v>
      </c>
      <c r="J1490" s="31"/>
      <c r="K1490" s="31" t="s">
        <v>4073</v>
      </c>
      <c r="L1490" s="31" t="s">
        <v>5495</v>
      </c>
      <c r="M1490" s="31" t="s">
        <v>27</v>
      </c>
      <c r="N1490" s="32" t="s">
        <v>4015</v>
      </c>
      <c r="O1490" s="66">
        <v>1194324.1953692776</v>
      </c>
      <c r="P1490" s="66">
        <v>231462.39463072261</v>
      </c>
      <c r="Q1490" s="65">
        <v>475262.19669999997</v>
      </c>
      <c r="R1490" s="66"/>
      <c r="S1490" s="65">
        <v>373149.27</v>
      </c>
      <c r="T1490" s="65">
        <f t="shared" si="53"/>
        <v>2274198.0567000005</v>
      </c>
      <c r="U1490" s="67" t="s">
        <v>38</v>
      </c>
      <c r="V1490" s="67" t="s">
        <v>4573</v>
      </c>
      <c r="W1490" s="66">
        <v>0</v>
      </c>
      <c r="X1490" s="68">
        <v>0</v>
      </c>
    </row>
    <row r="1491" spans="1:24" s="92" customFormat="1" ht="45" customHeight="1" x14ac:dyDescent="0.25">
      <c r="A1491" s="90">
        <v>1478</v>
      </c>
      <c r="B1491" s="31" t="s">
        <v>4572</v>
      </c>
      <c r="C1491" s="50">
        <v>158659</v>
      </c>
      <c r="D1491" s="44" t="s">
        <v>4748</v>
      </c>
      <c r="E1491" s="44" t="s">
        <v>4749</v>
      </c>
      <c r="F1491" s="44"/>
      <c r="G1491" s="29">
        <v>44925</v>
      </c>
      <c r="H1491" s="29">
        <v>45291</v>
      </c>
      <c r="I1491" s="30">
        <v>83.765985999999998</v>
      </c>
      <c r="J1491" s="31"/>
      <c r="K1491" s="31" t="s">
        <v>4071</v>
      </c>
      <c r="L1491" s="31" t="s">
        <v>5496</v>
      </c>
      <c r="M1491" s="31" t="s">
        <v>27</v>
      </c>
      <c r="N1491" s="32" t="s">
        <v>4015</v>
      </c>
      <c r="O1491" s="66">
        <v>2013038.4007581079</v>
      </c>
      <c r="P1491" s="66">
        <v>390130.82924189221</v>
      </c>
      <c r="Q1491" s="65">
        <v>1966229.3699999996</v>
      </c>
      <c r="R1491" s="66"/>
      <c r="S1491" s="65">
        <v>848035.73</v>
      </c>
      <c r="T1491" s="65">
        <f t="shared" si="53"/>
        <v>5217434.33</v>
      </c>
      <c r="U1491" s="67" t="s">
        <v>38</v>
      </c>
      <c r="V1491" s="67" t="s">
        <v>4573</v>
      </c>
      <c r="W1491" s="66">
        <v>0</v>
      </c>
      <c r="X1491" s="68">
        <v>0</v>
      </c>
    </row>
    <row r="1492" spans="1:24" s="92" customFormat="1" ht="45" customHeight="1" x14ac:dyDescent="0.25">
      <c r="A1492" s="90">
        <v>1479</v>
      </c>
      <c r="B1492" s="31" t="s">
        <v>4572</v>
      </c>
      <c r="C1492" s="50">
        <v>159130</v>
      </c>
      <c r="D1492" s="44" t="s">
        <v>4750</v>
      </c>
      <c r="E1492" s="44" t="s">
        <v>4751</v>
      </c>
      <c r="F1492" s="44"/>
      <c r="G1492" s="29">
        <v>44925</v>
      </c>
      <c r="H1492" s="29">
        <v>45291</v>
      </c>
      <c r="I1492" s="30">
        <v>83.765985999999998</v>
      </c>
      <c r="J1492" s="31"/>
      <c r="K1492" s="31" t="s">
        <v>499</v>
      </c>
      <c r="L1492" s="31" t="s">
        <v>5497</v>
      </c>
      <c r="M1492" s="31" t="s">
        <v>27</v>
      </c>
      <c r="N1492" s="32" t="s">
        <v>4015</v>
      </c>
      <c r="O1492" s="66">
        <v>1071426.3426474754</v>
      </c>
      <c r="P1492" s="66">
        <v>207644.54735252456</v>
      </c>
      <c r="Q1492" s="65">
        <v>426356.96330000018</v>
      </c>
      <c r="R1492" s="66"/>
      <c r="S1492" s="65">
        <v>445931.3</v>
      </c>
      <c r="T1492" s="65">
        <f t="shared" si="53"/>
        <v>2151359.1532999999</v>
      </c>
      <c r="U1492" s="67" t="s">
        <v>38</v>
      </c>
      <c r="V1492" s="67" t="s">
        <v>4573</v>
      </c>
      <c r="W1492" s="66">
        <v>0</v>
      </c>
      <c r="X1492" s="68">
        <v>0</v>
      </c>
    </row>
    <row r="1493" spans="1:24" s="92" customFormat="1" ht="45" customHeight="1" x14ac:dyDescent="0.25">
      <c r="A1493" s="90">
        <v>1480</v>
      </c>
      <c r="B1493" s="31" t="s">
        <v>4572</v>
      </c>
      <c r="C1493" s="50">
        <v>158954</v>
      </c>
      <c r="D1493" s="44" t="s">
        <v>4752</v>
      </c>
      <c r="E1493" s="44" t="s">
        <v>4753</v>
      </c>
      <c r="F1493" s="44"/>
      <c r="G1493" s="29">
        <v>44925</v>
      </c>
      <c r="H1493" s="29">
        <v>45291</v>
      </c>
      <c r="I1493" s="30">
        <v>83.765985999999998</v>
      </c>
      <c r="J1493" s="31"/>
      <c r="K1493" s="31" t="s">
        <v>4128</v>
      </c>
      <c r="L1493" s="31" t="s">
        <v>4129</v>
      </c>
      <c r="M1493" s="31" t="s">
        <v>27</v>
      </c>
      <c r="N1493" s="32" t="s">
        <v>4015</v>
      </c>
      <c r="O1493" s="66">
        <v>1249984.8920975784</v>
      </c>
      <c r="P1493" s="66">
        <v>242249.54790242159</v>
      </c>
      <c r="Q1493" s="65">
        <v>639529.04570000013</v>
      </c>
      <c r="R1493" s="66"/>
      <c r="S1493" s="65">
        <v>429430.06</v>
      </c>
      <c r="T1493" s="65">
        <f t="shared" si="53"/>
        <v>2561193.5457000001</v>
      </c>
      <c r="U1493" s="67" t="s">
        <v>38</v>
      </c>
      <c r="V1493" s="67" t="s">
        <v>4573</v>
      </c>
      <c r="W1493" s="66">
        <v>0</v>
      </c>
      <c r="X1493" s="68">
        <v>0</v>
      </c>
    </row>
    <row r="1494" spans="1:24" s="92" customFormat="1" ht="45" customHeight="1" x14ac:dyDescent="0.25">
      <c r="A1494" s="90">
        <v>1481</v>
      </c>
      <c r="B1494" s="31" t="s">
        <v>4572</v>
      </c>
      <c r="C1494" s="50">
        <v>158833</v>
      </c>
      <c r="D1494" s="44" t="s">
        <v>4754</v>
      </c>
      <c r="E1494" s="44" t="s">
        <v>4755</v>
      </c>
      <c r="F1494" s="44"/>
      <c r="G1494" s="29">
        <v>44925</v>
      </c>
      <c r="H1494" s="29">
        <v>45291</v>
      </c>
      <c r="I1494" s="30">
        <v>83.765985999999998</v>
      </c>
      <c r="J1494" s="31"/>
      <c r="K1494" s="31" t="s">
        <v>859</v>
      </c>
      <c r="L1494" s="31" t="s">
        <v>5498</v>
      </c>
      <c r="M1494" s="31" t="s">
        <v>27</v>
      </c>
      <c r="N1494" s="32" t="s">
        <v>4015</v>
      </c>
      <c r="O1494" s="66">
        <v>308103.37556318118</v>
      </c>
      <c r="P1494" s="66">
        <v>59711.044436818796</v>
      </c>
      <c r="Q1494" s="65">
        <v>122604.80670000002</v>
      </c>
      <c r="R1494" s="66"/>
      <c r="S1494" s="65">
        <v>116362.52</v>
      </c>
      <c r="T1494" s="65">
        <f t="shared" si="53"/>
        <v>606781.74670000002</v>
      </c>
      <c r="U1494" s="67" t="s">
        <v>38</v>
      </c>
      <c r="V1494" s="67" t="s">
        <v>4573</v>
      </c>
      <c r="W1494" s="66">
        <v>0</v>
      </c>
      <c r="X1494" s="68">
        <v>0</v>
      </c>
    </row>
    <row r="1495" spans="1:24" s="92" customFormat="1" ht="45" customHeight="1" x14ac:dyDescent="0.25">
      <c r="A1495" s="90">
        <v>1482</v>
      </c>
      <c r="B1495" s="31" t="s">
        <v>4572</v>
      </c>
      <c r="C1495" s="50">
        <v>158654</v>
      </c>
      <c r="D1495" s="44" t="s">
        <v>4756</v>
      </c>
      <c r="E1495" s="44" t="s">
        <v>4757</v>
      </c>
      <c r="F1495" s="44"/>
      <c r="G1495" s="29">
        <v>44925</v>
      </c>
      <c r="H1495" s="29">
        <v>45291</v>
      </c>
      <c r="I1495" s="30">
        <v>83.765985999999998</v>
      </c>
      <c r="J1495" s="31"/>
      <c r="K1495" s="31" t="s">
        <v>4244</v>
      </c>
      <c r="L1495" s="31" t="s">
        <v>5499</v>
      </c>
      <c r="M1495" s="31" t="s">
        <v>27</v>
      </c>
      <c r="N1495" s="32" t="s">
        <v>4015</v>
      </c>
      <c r="O1495" s="66">
        <v>1600319.0402814345</v>
      </c>
      <c r="P1495" s="66">
        <v>310144.99971856561</v>
      </c>
      <c r="Q1495" s="65">
        <v>818770.30290000001</v>
      </c>
      <c r="R1495" s="66"/>
      <c r="S1495" s="65">
        <v>542354.52</v>
      </c>
      <c r="T1495" s="65">
        <f t="shared" si="53"/>
        <v>3271588.8629000001</v>
      </c>
      <c r="U1495" s="67" t="s">
        <v>38</v>
      </c>
      <c r="V1495" s="67" t="s">
        <v>4573</v>
      </c>
      <c r="W1495" s="66">
        <v>0</v>
      </c>
      <c r="X1495" s="68">
        <v>0</v>
      </c>
    </row>
    <row r="1496" spans="1:24" s="92" customFormat="1" ht="45" customHeight="1" x14ac:dyDescent="0.25">
      <c r="A1496" s="90">
        <v>1483</v>
      </c>
      <c r="B1496" s="31" t="s">
        <v>4572</v>
      </c>
      <c r="C1496" s="50">
        <v>158646</v>
      </c>
      <c r="D1496" s="44" t="s">
        <v>4758</v>
      </c>
      <c r="E1496" s="44" t="s">
        <v>4759</v>
      </c>
      <c r="F1496" s="44"/>
      <c r="G1496" s="29">
        <v>44925</v>
      </c>
      <c r="H1496" s="29">
        <v>45291</v>
      </c>
      <c r="I1496" s="30">
        <v>83.765985999999998</v>
      </c>
      <c r="J1496" s="31"/>
      <c r="K1496" s="31" t="s">
        <v>499</v>
      </c>
      <c r="L1496" s="31" t="s">
        <v>5500</v>
      </c>
      <c r="M1496" s="31" t="s">
        <v>27</v>
      </c>
      <c r="N1496" s="32" t="s">
        <v>4015</v>
      </c>
      <c r="O1496" s="66">
        <v>1971057.6444758472</v>
      </c>
      <c r="P1496" s="66">
        <v>381994.87552415277</v>
      </c>
      <c r="Q1496" s="65">
        <v>784350.83999999985</v>
      </c>
      <c r="R1496" s="66"/>
      <c r="S1496" s="65">
        <v>611006.64</v>
      </c>
      <c r="T1496" s="65">
        <f t="shared" si="53"/>
        <v>3748410</v>
      </c>
      <c r="U1496" s="67" t="s">
        <v>38</v>
      </c>
      <c r="V1496" s="67" t="s">
        <v>4573</v>
      </c>
      <c r="W1496" s="66">
        <v>0</v>
      </c>
      <c r="X1496" s="68">
        <v>0</v>
      </c>
    </row>
    <row r="1497" spans="1:24" s="92" customFormat="1" ht="45" customHeight="1" x14ac:dyDescent="0.25">
      <c r="A1497" s="90">
        <v>1484</v>
      </c>
      <c r="B1497" s="31" t="s">
        <v>4572</v>
      </c>
      <c r="C1497" s="50">
        <v>158787</v>
      </c>
      <c r="D1497" s="44" t="s">
        <v>4760</v>
      </c>
      <c r="E1497" s="44" t="s">
        <v>4761</v>
      </c>
      <c r="F1497" s="44"/>
      <c r="G1497" s="29">
        <v>44925</v>
      </c>
      <c r="H1497" s="29">
        <v>45291</v>
      </c>
      <c r="I1497" s="30">
        <v>83.765985999999998</v>
      </c>
      <c r="J1497" s="31"/>
      <c r="K1497" s="31" t="s">
        <v>25</v>
      </c>
      <c r="L1497" s="31" t="s">
        <v>3453</v>
      </c>
      <c r="M1497" s="31" t="s">
        <v>27</v>
      </c>
      <c r="N1497" s="32" t="s">
        <v>4015</v>
      </c>
      <c r="O1497" s="66">
        <v>1926198.8480700001</v>
      </c>
      <c r="P1497" s="66">
        <v>373301.15192999999</v>
      </c>
      <c r="Q1497" s="65">
        <v>985500</v>
      </c>
      <c r="R1497" s="66"/>
      <c r="S1497" s="65">
        <v>663785</v>
      </c>
      <c r="T1497" s="65">
        <f t="shared" si="53"/>
        <v>3948785</v>
      </c>
      <c r="U1497" s="67" t="s">
        <v>38</v>
      </c>
      <c r="V1497" s="67" t="s">
        <v>4573</v>
      </c>
      <c r="W1497" s="66">
        <v>0</v>
      </c>
      <c r="X1497" s="68">
        <v>0</v>
      </c>
    </row>
    <row r="1498" spans="1:24" s="92" customFormat="1" ht="45" customHeight="1" x14ac:dyDescent="0.25">
      <c r="A1498" s="90">
        <v>1485</v>
      </c>
      <c r="B1498" s="31" t="s">
        <v>4572</v>
      </c>
      <c r="C1498" s="50">
        <v>158990</v>
      </c>
      <c r="D1498" s="44" t="s">
        <v>4762</v>
      </c>
      <c r="E1498" s="44" t="s">
        <v>4763</v>
      </c>
      <c r="F1498" s="44"/>
      <c r="G1498" s="29">
        <v>44925</v>
      </c>
      <c r="H1498" s="29">
        <v>45291</v>
      </c>
      <c r="I1498" s="30">
        <v>83.765985999999998</v>
      </c>
      <c r="J1498" s="31"/>
      <c r="K1498" s="31" t="s">
        <v>569</v>
      </c>
      <c r="L1498" s="31" t="s">
        <v>5485</v>
      </c>
      <c r="M1498" s="31" t="s">
        <v>27</v>
      </c>
      <c r="N1498" s="32" t="s">
        <v>4015</v>
      </c>
      <c r="O1498" s="66">
        <v>2030795.34063855</v>
      </c>
      <c r="P1498" s="66">
        <v>393572.15936145</v>
      </c>
      <c r="Q1498" s="65">
        <v>808122.5</v>
      </c>
      <c r="R1498" s="66"/>
      <c r="S1498" s="65">
        <v>639173.09600000002</v>
      </c>
      <c r="T1498" s="65">
        <f t="shared" si="53"/>
        <v>3871663.0959999999</v>
      </c>
      <c r="U1498" s="67" t="s">
        <v>38</v>
      </c>
      <c r="V1498" s="67" t="s">
        <v>4573</v>
      </c>
      <c r="W1498" s="66">
        <v>0</v>
      </c>
      <c r="X1498" s="68">
        <v>0</v>
      </c>
    </row>
    <row r="1499" spans="1:24" s="92" customFormat="1" ht="45" customHeight="1" x14ac:dyDescent="0.25">
      <c r="A1499" s="90">
        <v>1486</v>
      </c>
      <c r="B1499" s="31" t="s">
        <v>4572</v>
      </c>
      <c r="C1499" s="50">
        <v>158961</v>
      </c>
      <c r="D1499" s="44" t="s">
        <v>4764</v>
      </c>
      <c r="E1499" s="44" t="s">
        <v>4765</v>
      </c>
      <c r="F1499" s="44"/>
      <c r="G1499" s="29">
        <v>44925</v>
      </c>
      <c r="H1499" s="29">
        <v>45291</v>
      </c>
      <c r="I1499" s="30">
        <v>83.765985999999998</v>
      </c>
      <c r="J1499" s="31"/>
      <c r="K1499" s="31" t="s">
        <v>759</v>
      </c>
      <c r="L1499" s="31" t="s">
        <v>5543</v>
      </c>
      <c r="M1499" s="31" t="s">
        <v>27</v>
      </c>
      <c r="N1499" s="32" t="s">
        <v>4015</v>
      </c>
      <c r="O1499" s="66">
        <v>893741.18762700004</v>
      </c>
      <c r="P1499" s="66">
        <v>173208.81237299999</v>
      </c>
      <c r="Q1499" s="65">
        <v>355650</v>
      </c>
      <c r="R1499" s="66"/>
      <c r="S1499" s="65">
        <v>291119</v>
      </c>
      <c r="T1499" s="65">
        <f t="shared" si="53"/>
        <v>1713719</v>
      </c>
      <c r="U1499" s="67" t="s">
        <v>38</v>
      </c>
      <c r="V1499" s="67" t="s">
        <v>4573</v>
      </c>
      <c r="W1499" s="66">
        <v>0</v>
      </c>
      <c r="X1499" s="68">
        <v>0</v>
      </c>
    </row>
    <row r="1500" spans="1:24" s="92" customFormat="1" ht="45" customHeight="1" x14ac:dyDescent="0.25">
      <c r="A1500" s="90">
        <v>1487</v>
      </c>
      <c r="B1500" s="31" t="s">
        <v>4572</v>
      </c>
      <c r="C1500" s="50">
        <v>158693</v>
      </c>
      <c r="D1500" s="44" t="s">
        <v>4766</v>
      </c>
      <c r="E1500" s="44" t="s">
        <v>4767</v>
      </c>
      <c r="F1500" s="44"/>
      <c r="G1500" s="29">
        <v>44925</v>
      </c>
      <c r="H1500" s="29">
        <v>45291</v>
      </c>
      <c r="I1500" s="30">
        <v>83.765985999999998</v>
      </c>
      <c r="J1500" s="31"/>
      <c r="K1500" s="31" t="s">
        <v>796</v>
      </c>
      <c r="L1500" s="31" t="s">
        <v>5551</v>
      </c>
      <c r="M1500" s="31" t="s">
        <v>27</v>
      </c>
      <c r="N1500" s="32" t="s">
        <v>4015</v>
      </c>
      <c r="O1500" s="66">
        <v>352940.70274681662</v>
      </c>
      <c r="P1500" s="66">
        <v>68400.607253183392</v>
      </c>
      <c r="Q1500" s="65">
        <v>280894.20670000004</v>
      </c>
      <c r="R1500" s="66"/>
      <c r="S1500" s="65">
        <v>148977.15</v>
      </c>
      <c r="T1500" s="65">
        <f t="shared" si="53"/>
        <v>851212.66670000006</v>
      </c>
      <c r="U1500" s="67" t="s">
        <v>38</v>
      </c>
      <c r="V1500" s="67" t="s">
        <v>4573</v>
      </c>
      <c r="W1500" s="66">
        <v>0</v>
      </c>
      <c r="X1500" s="68">
        <v>0</v>
      </c>
    </row>
    <row r="1501" spans="1:24" s="92" customFormat="1" ht="45" customHeight="1" x14ac:dyDescent="0.25">
      <c r="A1501" s="90">
        <v>1488</v>
      </c>
      <c r="B1501" s="31" t="s">
        <v>4572</v>
      </c>
      <c r="C1501" s="50">
        <v>158768</v>
      </c>
      <c r="D1501" s="44" t="s">
        <v>4768</v>
      </c>
      <c r="E1501" s="44" t="s">
        <v>4769</v>
      </c>
      <c r="F1501" s="44"/>
      <c r="G1501" s="29">
        <v>44925</v>
      </c>
      <c r="H1501" s="29">
        <v>45291</v>
      </c>
      <c r="I1501" s="30">
        <v>83.765985999999998</v>
      </c>
      <c r="J1501" s="31"/>
      <c r="K1501" s="31" t="s">
        <v>866</v>
      </c>
      <c r="L1501" s="31" t="s">
        <v>5501</v>
      </c>
      <c r="M1501" s="31" t="s">
        <v>27</v>
      </c>
      <c r="N1501" s="32" t="s">
        <v>4015</v>
      </c>
      <c r="O1501" s="66">
        <v>251980.65078590001</v>
      </c>
      <c r="P1501" s="66">
        <v>48834.349214099995</v>
      </c>
      <c r="Q1501" s="65">
        <v>100271.6667</v>
      </c>
      <c r="R1501" s="66"/>
      <c r="S1501" s="65">
        <v>451359.13</v>
      </c>
      <c r="T1501" s="65">
        <f t="shared" si="53"/>
        <v>852445.79670000006</v>
      </c>
      <c r="U1501" s="67" t="s">
        <v>38</v>
      </c>
      <c r="V1501" s="67" t="s">
        <v>4573</v>
      </c>
      <c r="W1501" s="66">
        <v>0</v>
      </c>
      <c r="X1501" s="68">
        <v>0</v>
      </c>
    </row>
    <row r="1502" spans="1:24" s="92" customFormat="1" ht="45" customHeight="1" x14ac:dyDescent="0.25">
      <c r="A1502" s="90">
        <v>1489</v>
      </c>
      <c r="B1502" s="31" t="s">
        <v>4572</v>
      </c>
      <c r="C1502" s="50">
        <v>158810</v>
      </c>
      <c r="D1502" s="44" t="s">
        <v>4770</v>
      </c>
      <c r="E1502" s="44" t="s">
        <v>4771</v>
      </c>
      <c r="F1502" s="44"/>
      <c r="G1502" s="29">
        <v>44925</v>
      </c>
      <c r="H1502" s="29">
        <v>45291</v>
      </c>
      <c r="I1502" s="30">
        <v>83.765985999999998</v>
      </c>
      <c r="J1502" s="31"/>
      <c r="K1502" s="31" t="s">
        <v>4244</v>
      </c>
      <c r="L1502" s="31" t="s">
        <v>4252</v>
      </c>
      <c r="M1502" s="31" t="s">
        <v>27</v>
      </c>
      <c r="N1502" s="32" t="s">
        <v>4015</v>
      </c>
      <c r="O1502" s="66">
        <v>2037661.554744984</v>
      </c>
      <c r="P1502" s="66">
        <v>394902.84525501594</v>
      </c>
      <c r="Q1502" s="65">
        <v>1042527.6000000001</v>
      </c>
      <c r="R1502" s="66"/>
      <c r="S1502" s="65">
        <v>678295.98</v>
      </c>
      <c r="T1502" s="65">
        <f t="shared" si="53"/>
        <v>4153387.98</v>
      </c>
      <c r="U1502" s="67" t="s">
        <v>38</v>
      </c>
      <c r="V1502" s="67" t="s">
        <v>4573</v>
      </c>
      <c r="W1502" s="66">
        <v>0</v>
      </c>
      <c r="X1502" s="68">
        <v>0</v>
      </c>
    </row>
    <row r="1503" spans="1:24" s="92" customFormat="1" ht="45" customHeight="1" x14ac:dyDescent="0.25">
      <c r="A1503" s="90">
        <v>1490</v>
      </c>
      <c r="B1503" s="31" t="s">
        <v>4572</v>
      </c>
      <c r="C1503" s="50">
        <v>158724</v>
      </c>
      <c r="D1503" s="44" t="s">
        <v>4772</v>
      </c>
      <c r="E1503" s="44" t="s">
        <v>4773</v>
      </c>
      <c r="F1503" s="44"/>
      <c r="G1503" s="29">
        <v>44925</v>
      </c>
      <c r="H1503" s="29">
        <v>45291</v>
      </c>
      <c r="I1503" s="30">
        <v>83.765985999999998</v>
      </c>
      <c r="J1503" s="31"/>
      <c r="K1503" s="31" t="s">
        <v>4080</v>
      </c>
      <c r="L1503" s="31" t="s">
        <v>5555</v>
      </c>
      <c r="M1503" s="31" t="s">
        <v>27</v>
      </c>
      <c r="N1503" s="32" t="s">
        <v>4015</v>
      </c>
      <c r="O1503" s="66">
        <v>1387321.3454240242</v>
      </c>
      <c r="P1503" s="66">
        <v>268865.62457597576</v>
      </c>
      <c r="Q1503" s="65">
        <v>552062.32330000005</v>
      </c>
      <c r="R1503" s="66"/>
      <c r="S1503" s="65">
        <v>445152.37</v>
      </c>
      <c r="T1503" s="65">
        <f t="shared" si="53"/>
        <v>2653401.6633000001</v>
      </c>
      <c r="U1503" s="67" t="s">
        <v>38</v>
      </c>
      <c r="V1503" s="67" t="s">
        <v>4573</v>
      </c>
      <c r="W1503" s="66">
        <v>0</v>
      </c>
      <c r="X1503" s="68">
        <v>0</v>
      </c>
    </row>
    <row r="1504" spans="1:24" s="92" customFormat="1" ht="45" customHeight="1" x14ac:dyDescent="0.25">
      <c r="A1504" s="90">
        <v>1491</v>
      </c>
      <c r="B1504" s="31" t="s">
        <v>4572</v>
      </c>
      <c r="C1504" s="50">
        <v>159070</v>
      </c>
      <c r="D1504" s="44" t="s">
        <v>4774</v>
      </c>
      <c r="E1504" s="44" t="s">
        <v>4775</v>
      </c>
      <c r="F1504" s="44"/>
      <c r="G1504" s="29">
        <v>44925</v>
      </c>
      <c r="H1504" s="29">
        <v>45291</v>
      </c>
      <c r="I1504" s="30">
        <v>83.765985999999998</v>
      </c>
      <c r="J1504" s="31"/>
      <c r="K1504" s="31" t="s">
        <v>4071</v>
      </c>
      <c r="L1504" s="31" t="s">
        <v>5502</v>
      </c>
      <c r="M1504" s="31" t="s">
        <v>27</v>
      </c>
      <c r="N1504" s="32" t="s">
        <v>4015</v>
      </c>
      <c r="O1504" s="66">
        <v>2015392.8113266099</v>
      </c>
      <c r="P1504" s="66">
        <v>390587.11867339018</v>
      </c>
      <c r="Q1504" s="65">
        <v>1603986.6199999996</v>
      </c>
      <c r="R1504" s="66"/>
      <c r="S1504" s="65">
        <v>776173.64</v>
      </c>
      <c r="T1504" s="65">
        <f t="shared" si="53"/>
        <v>4786140.1899999995</v>
      </c>
      <c r="U1504" s="67" t="s">
        <v>38</v>
      </c>
      <c r="V1504" s="67" t="s">
        <v>4573</v>
      </c>
      <c r="W1504" s="66">
        <v>0</v>
      </c>
      <c r="X1504" s="68">
        <v>0</v>
      </c>
    </row>
    <row r="1505" spans="1:24" s="92" customFormat="1" ht="45" customHeight="1" x14ac:dyDescent="0.25">
      <c r="A1505" s="90">
        <v>1492</v>
      </c>
      <c r="B1505" s="31" t="s">
        <v>4572</v>
      </c>
      <c r="C1505" s="50">
        <v>158743</v>
      </c>
      <c r="D1505" s="44" t="s">
        <v>4776</v>
      </c>
      <c r="E1505" s="44" t="s">
        <v>4777</v>
      </c>
      <c r="F1505" s="44"/>
      <c r="G1505" s="29">
        <v>44925</v>
      </c>
      <c r="H1505" s="29">
        <v>45291</v>
      </c>
      <c r="I1505" s="30">
        <v>83.765985999999998</v>
      </c>
      <c r="J1505" s="31"/>
      <c r="K1505" s="31" t="s">
        <v>4077</v>
      </c>
      <c r="L1505" s="31" t="s">
        <v>3834</v>
      </c>
      <c r="M1505" s="31" t="s">
        <v>27</v>
      </c>
      <c r="N1505" s="32" t="s">
        <v>4015</v>
      </c>
      <c r="O1505" s="66">
        <v>451037.42389128823</v>
      </c>
      <c r="P1505" s="66">
        <v>87411.946108711796</v>
      </c>
      <c r="Q1505" s="65">
        <v>358966.24670000002</v>
      </c>
      <c r="R1505" s="66"/>
      <c r="S1505" s="65">
        <v>194308.97</v>
      </c>
      <c r="T1505" s="65">
        <f t="shared" si="53"/>
        <v>1091724.5867000001</v>
      </c>
      <c r="U1505" s="67" t="s">
        <v>38</v>
      </c>
      <c r="V1505" s="67" t="s">
        <v>4573</v>
      </c>
      <c r="W1505" s="66">
        <v>0</v>
      </c>
      <c r="X1505" s="68">
        <v>0</v>
      </c>
    </row>
    <row r="1506" spans="1:24" s="92" customFormat="1" ht="45" customHeight="1" x14ac:dyDescent="0.25">
      <c r="A1506" s="90">
        <v>1493</v>
      </c>
      <c r="B1506" s="31" t="s">
        <v>4572</v>
      </c>
      <c r="C1506" s="50">
        <v>158781</v>
      </c>
      <c r="D1506" s="44" t="s">
        <v>4778</v>
      </c>
      <c r="E1506" s="44" t="s">
        <v>4779</v>
      </c>
      <c r="F1506" s="44"/>
      <c r="G1506" s="29">
        <v>44925</v>
      </c>
      <c r="H1506" s="29">
        <v>45291</v>
      </c>
      <c r="I1506" s="30">
        <v>83.765985999999998</v>
      </c>
      <c r="J1506" s="31"/>
      <c r="K1506" s="31" t="s">
        <v>4077</v>
      </c>
      <c r="L1506" s="31" t="s">
        <v>5535</v>
      </c>
      <c r="M1506" s="31" t="s">
        <v>27</v>
      </c>
      <c r="N1506" s="32" t="s">
        <v>4015</v>
      </c>
      <c r="O1506" s="66">
        <v>849947.09878620587</v>
      </c>
      <c r="P1506" s="66">
        <v>164721.43121379419</v>
      </c>
      <c r="Q1506" s="65">
        <v>434857.94139999989</v>
      </c>
      <c r="R1506" s="66"/>
      <c r="S1506" s="65">
        <v>20230</v>
      </c>
      <c r="T1506" s="65">
        <f t="shared" si="53"/>
        <v>1469756.4713999999</v>
      </c>
      <c r="U1506" s="67" t="s">
        <v>38</v>
      </c>
      <c r="V1506" s="67" t="s">
        <v>4573</v>
      </c>
      <c r="W1506" s="66">
        <v>0</v>
      </c>
      <c r="X1506" s="68">
        <v>0</v>
      </c>
    </row>
    <row r="1507" spans="1:24" s="92" customFormat="1" ht="45" customHeight="1" x14ac:dyDescent="0.25">
      <c r="A1507" s="90">
        <v>1494</v>
      </c>
      <c r="B1507" s="31" t="s">
        <v>4572</v>
      </c>
      <c r="C1507" s="50">
        <v>158662</v>
      </c>
      <c r="D1507" s="44" t="s">
        <v>4780</v>
      </c>
      <c r="E1507" s="44" t="s">
        <v>4781</v>
      </c>
      <c r="F1507" s="44"/>
      <c r="G1507" s="29">
        <v>44925</v>
      </c>
      <c r="H1507" s="29">
        <v>45291</v>
      </c>
      <c r="I1507" s="30">
        <v>83.765985999999998</v>
      </c>
      <c r="J1507" s="31"/>
      <c r="K1507" s="31" t="s">
        <v>4073</v>
      </c>
      <c r="L1507" s="31" t="s">
        <v>4320</v>
      </c>
      <c r="M1507" s="31" t="s">
        <v>27</v>
      </c>
      <c r="N1507" s="32" t="s">
        <v>4015</v>
      </c>
      <c r="O1507" s="66">
        <v>422335.93859083281</v>
      </c>
      <c r="P1507" s="66">
        <v>81849.541409167199</v>
      </c>
      <c r="Q1507" s="65">
        <v>168061.82669999998</v>
      </c>
      <c r="R1507" s="66"/>
      <c r="S1507" s="65">
        <v>185829.25</v>
      </c>
      <c r="T1507" s="65">
        <f t="shared" si="53"/>
        <v>858076.55669999996</v>
      </c>
      <c r="U1507" s="67" t="s">
        <v>38</v>
      </c>
      <c r="V1507" s="67" t="s">
        <v>4573</v>
      </c>
      <c r="W1507" s="66">
        <v>0</v>
      </c>
      <c r="X1507" s="68">
        <v>0</v>
      </c>
    </row>
    <row r="1508" spans="1:24" s="92" customFormat="1" ht="45" customHeight="1" x14ac:dyDescent="0.25">
      <c r="A1508" s="90">
        <v>1495</v>
      </c>
      <c r="B1508" s="31" t="s">
        <v>4572</v>
      </c>
      <c r="C1508" s="50">
        <v>159025</v>
      </c>
      <c r="D1508" s="44" t="s">
        <v>4782</v>
      </c>
      <c r="E1508" s="44" t="s">
        <v>4783</v>
      </c>
      <c r="F1508" s="44"/>
      <c r="G1508" s="29">
        <v>44925</v>
      </c>
      <c r="H1508" s="29">
        <v>45291</v>
      </c>
      <c r="I1508" s="30">
        <v>83.765985999999998</v>
      </c>
      <c r="J1508" s="31"/>
      <c r="K1508" s="31" t="s">
        <v>569</v>
      </c>
      <c r="L1508" s="31" t="s">
        <v>5556</v>
      </c>
      <c r="M1508" s="31" t="s">
        <v>27</v>
      </c>
      <c r="N1508" s="32" t="s">
        <v>4015</v>
      </c>
      <c r="O1508" s="66">
        <v>2030795.34063855</v>
      </c>
      <c r="P1508" s="66">
        <v>393572.15936145</v>
      </c>
      <c r="Q1508" s="65">
        <v>808122.5</v>
      </c>
      <c r="R1508" s="66"/>
      <c r="S1508" s="65">
        <v>639173.1</v>
      </c>
      <c r="T1508" s="65">
        <f t="shared" si="53"/>
        <v>3871663.1</v>
      </c>
      <c r="U1508" s="67" t="s">
        <v>38</v>
      </c>
      <c r="V1508" s="67" t="s">
        <v>4573</v>
      </c>
      <c r="W1508" s="66">
        <v>0</v>
      </c>
      <c r="X1508" s="68">
        <v>0</v>
      </c>
    </row>
    <row r="1509" spans="1:24" s="92" customFormat="1" ht="45" customHeight="1" x14ac:dyDescent="0.25">
      <c r="A1509" s="90">
        <v>1496</v>
      </c>
      <c r="B1509" s="31" t="s">
        <v>4572</v>
      </c>
      <c r="C1509" s="50">
        <v>158606</v>
      </c>
      <c r="D1509" s="44" t="s">
        <v>4784</v>
      </c>
      <c r="E1509" s="44" t="s">
        <v>4785</v>
      </c>
      <c r="F1509" s="44"/>
      <c r="G1509" s="29">
        <v>44925</v>
      </c>
      <c r="H1509" s="29">
        <v>45291</v>
      </c>
      <c r="I1509" s="30">
        <v>83.765985999999998</v>
      </c>
      <c r="J1509" s="31"/>
      <c r="K1509" s="31" t="s">
        <v>4432</v>
      </c>
      <c r="L1509" s="31" t="s">
        <v>5503</v>
      </c>
      <c r="M1509" s="31" t="s">
        <v>27</v>
      </c>
      <c r="N1509" s="32" t="s">
        <v>4015</v>
      </c>
      <c r="O1509" s="66">
        <v>284241.31094850245</v>
      </c>
      <c r="P1509" s="66">
        <v>55086.5290514976</v>
      </c>
      <c r="Q1509" s="65">
        <v>113109.27999999997</v>
      </c>
      <c r="R1509" s="66"/>
      <c r="S1509" s="65">
        <v>105070.65</v>
      </c>
      <c r="T1509" s="65">
        <f t="shared" si="53"/>
        <v>557507.77</v>
      </c>
      <c r="U1509" s="67" t="s">
        <v>38</v>
      </c>
      <c r="V1509" s="67" t="s">
        <v>4573</v>
      </c>
      <c r="W1509" s="66">
        <v>0</v>
      </c>
      <c r="X1509" s="68">
        <v>0</v>
      </c>
    </row>
    <row r="1510" spans="1:24" s="92" customFormat="1" ht="45" customHeight="1" x14ac:dyDescent="0.25">
      <c r="A1510" s="90">
        <v>1497</v>
      </c>
      <c r="B1510" s="31" t="s">
        <v>4572</v>
      </c>
      <c r="C1510" s="50">
        <v>158847</v>
      </c>
      <c r="D1510" s="44" t="s">
        <v>4786</v>
      </c>
      <c r="E1510" s="44" t="s">
        <v>4787</v>
      </c>
      <c r="F1510" s="44"/>
      <c r="G1510" s="29">
        <v>44925</v>
      </c>
      <c r="H1510" s="29">
        <v>45291</v>
      </c>
      <c r="I1510" s="30">
        <v>83.765985999999998</v>
      </c>
      <c r="J1510" s="31"/>
      <c r="K1510" s="31" t="s">
        <v>4244</v>
      </c>
      <c r="L1510" s="31" t="s">
        <v>5504</v>
      </c>
      <c r="M1510" s="31" t="s">
        <v>27</v>
      </c>
      <c r="N1510" s="32" t="s">
        <v>4015</v>
      </c>
      <c r="O1510" s="66">
        <v>1005191.8320000001</v>
      </c>
      <c r="P1510" s="66">
        <v>194808.16800000001</v>
      </c>
      <c r="Q1510" s="65">
        <v>800000</v>
      </c>
      <c r="R1510" s="66"/>
      <c r="S1510" s="65">
        <v>1228097.97</v>
      </c>
      <c r="T1510" s="65">
        <f t="shared" si="53"/>
        <v>3228097.9699999997</v>
      </c>
      <c r="U1510" s="67" t="s">
        <v>38</v>
      </c>
      <c r="V1510" s="67" t="s">
        <v>4573</v>
      </c>
      <c r="W1510" s="66">
        <v>0</v>
      </c>
      <c r="X1510" s="68">
        <v>0</v>
      </c>
    </row>
    <row r="1511" spans="1:24" s="92" customFormat="1" ht="45" customHeight="1" x14ac:dyDescent="0.25">
      <c r="A1511" s="90">
        <v>1498</v>
      </c>
      <c r="B1511" s="31" t="s">
        <v>4572</v>
      </c>
      <c r="C1511" s="50">
        <v>158834</v>
      </c>
      <c r="D1511" s="44" t="s">
        <v>4788</v>
      </c>
      <c r="E1511" s="44" t="s">
        <v>4789</v>
      </c>
      <c r="F1511" s="44"/>
      <c r="G1511" s="29">
        <v>44925</v>
      </c>
      <c r="H1511" s="29">
        <v>45291</v>
      </c>
      <c r="I1511" s="30">
        <v>83.765985999999998</v>
      </c>
      <c r="J1511" s="31"/>
      <c r="K1511" s="31" t="s">
        <v>569</v>
      </c>
      <c r="L1511" s="31" t="s">
        <v>5556</v>
      </c>
      <c r="M1511" s="31" t="s">
        <v>27</v>
      </c>
      <c r="N1511" s="32" t="s">
        <v>4015</v>
      </c>
      <c r="O1511" s="66">
        <v>263363.31744248903</v>
      </c>
      <c r="P1511" s="66">
        <v>51040.332557510999</v>
      </c>
      <c r="Q1511" s="65">
        <v>104801.21669999999</v>
      </c>
      <c r="R1511" s="66"/>
      <c r="S1511" s="65">
        <v>42586</v>
      </c>
      <c r="T1511" s="65">
        <f t="shared" si="53"/>
        <v>461790.86670000001</v>
      </c>
      <c r="U1511" s="67" t="s">
        <v>38</v>
      </c>
      <c r="V1511" s="67" t="s">
        <v>4573</v>
      </c>
      <c r="W1511" s="66">
        <v>0</v>
      </c>
      <c r="X1511" s="68">
        <v>0</v>
      </c>
    </row>
    <row r="1512" spans="1:24" s="92" customFormat="1" ht="45" customHeight="1" x14ac:dyDescent="0.25">
      <c r="A1512" s="90">
        <v>1499</v>
      </c>
      <c r="B1512" s="31" t="s">
        <v>4572</v>
      </c>
      <c r="C1512" s="50">
        <v>158675</v>
      </c>
      <c r="D1512" s="44" t="s">
        <v>4790</v>
      </c>
      <c r="E1512" s="44" t="s">
        <v>4791</v>
      </c>
      <c r="F1512" s="44"/>
      <c r="G1512" s="29">
        <v>44925</v>
      </c>
      <c r="H1512" s="29">
        <v>45291</v>
      </c>
      <c r="I1512" s="30">
        <v>83.765985999999998</v>
      </c>
      <c r="J1512" s="31"/>
      <c r="K1512" s="31" t="s">
        <v>4076</v>
      </c>
      <c r="L1512" s="31" t="s">
        <v>5557</v>
      </c>
      <c r="M1512" s="31" t="s">
        <v>27</v>
      </c>
      <c r="N1512" s="32" t="s">
        <v>4015</v>
      </c>
      <c r="O1512" s="66">
        <v>597308.72585483245</v>
      </c>
      <c r="P1512" s="66">
        <v>115759.61414516759</v>
      </c>
      <c r="Q1512" s="65">
        <v>713068.34</v>
      </c>
      <c r="R1512" s="66"/>
      <c r="S1512" s="65">
        <v>286488.62</v>
      </c>
      <c r="T1512" s="65">
        <f t="shared" si="53"/>
        <v>1712625.3000000003</v>
      </c>
      <c r="U1512" s="67" t="s">
        <v>38</v>
      </c>
      <c r="V1512" s="67" t="s">
        <v>4573</v>
      </c>
      <c r="W1512" s="66">
        <v>0</v>
      </c>
      <c r="X1512" s="68">
        <v>0</v>
      </c>
    </row>
    <row r="1513" spans="1:24" s="92" customFormat="1" ht="45" customHeight="1" x14ac:dyDescent="0.25">
      <c r="A1513" s="90">
        <v>1500</v>
      </c>
      <c r="B1513" s="31" t="s">
        <v>4572</v>
      </c>
      <c r="C1513" s="50">
        <v>158762</v>
      </c>
      <c r="D1513" s="44" t="s">
        <v>4792</v>
      </c>
      <c r="E1513" s="44" t="s">
        <v>4793</v>
      </c>
      <c r="F1513" s="44"/>
      <c r="G1513" s="29">
        <v>44925</v>
      </c>
      <c r="H1513" s="29">
        <v>45291</v>
      </c>
      <c r="I1513" s="30">
        <v>83.765985999999998</v>
      </c>
      <c r="J1513" s="31"/>
      <c r="K1513" s="31" t="s">
        <v>866</v>
      </c>
      <c r="L1513" s="31" t="s">
        <v>5545</v>
      </c>
      <c r="M1513" s="31" t="s">
        <v>27</v>
      </c>
      <c r="N1513" s="32" t="s">
        <v>4015</v>
      </c>
      <c r="O1513" s="66">
        <v>1086041.92402734</v>
      </c>
      <c r="P1513" s="66">
        <v>210477.07597265998</v>
      </c>
      <c r="Q1513" s="65">
        <v>432173</v>
      </c>
      <c r="R1513" s="66"/>
      <c r="S1513" s="65">
        <v>342731.48</v>
      </c>
      <c r="T1513" s="65">
        <f t="shared" si="53"/>
        <v>2071423.48</v>
      </c>
      <c r="U1513" s="67" t="s">
        <v>38</v>
      </c>
      <c r="V1513" s="67" t="s">
        <v>4573</v>
      </c>
      <c r="W1513" s="66">
        <v>0</v>
      </c>
      <c r="X1513" s="68">
        <v>0</v>
      </c>
    </row>
    <row r="1514" spans="1:24" s="92" customFormat="1" ht="45" customHeight="1" x14ac:dyDescent="0.25">
      <c r="A1514" s="90">
        <v>1501</v>
      </c>
      <c r="B1514" s="31" t="s">
        <v>4572</v>
      </c>
      <c r="C1514" s="50">
        <v>158742</v>
      </c>
      <c r="D1514" s="44" t="s">
        <v>4794</v>
      </c>
      <c r="E1514" s="44" t="s">
        <v>4795</v>
      </c>
      <c r="F1514" s="44"/>
      <c r="G1514" s="29">
        <v>44925</v>
      </c>
      <c r="H1514" s="29">
        <v>45291</v>
      </c>
      <c r="I1514" s="30">
        <v>83.765985999999998</v>
      </c>
      <c r="J1514" s="31"/>
      <c r="K1514" s="31" t="s">
        <v>499</v>
      </c>
      <c r="L1514" s="31" t="s">
        <v>5505</v>
      </c>
      <c r="M1514" s="31" t="s">
        <v>27</v>
      </c>
      <c r="N1514" s="32" t="s">
        <v>4015</v>
      </c>
      <c r="O1514" s="66">
        <v>755042.24703186983</v>
      </c>
      <c r="P1514" s="66">
        <v>146328.68296813019</v>
      </c>
      <c r="Q1514" s="65">
        <v>300456.97669999988</v>
      </c>
      <c r="R1514" s="66"/>
      <c r="S1514" s="65">
        <v>318714.69</v>
      </c>
      <c r="T1514" s="65">
        <f t="shared" si="53"/>
        <v>1520542.5966999999</v>
      </c>
      <c r="U1514" s="67" t="s">
        <v>38</v>
      </c>
      <c r="V1514" s="67" t="s">
        <v>4573</v>
      </c>
      <c r="W1514" s="66">
        <v>0</v>
      </c>
      <c r="X1514" s="68">
        <v>0</v>
      </c>
    </row>
    <row r="1515" spans="1:24" s="92" customFormat="1" ht="45" customHeight="1" x14ac:dyDescent="0.25">
      <c r="A1515" s="90">
        <v>1502</v>
      </c>
      <c r="B1515" s="31" t="s">
        <v>4572</v>
      </c>
      <c r="C1515" s="50">
        <v>158689</v>
      </c>
      <c r="D1515" s="44" t="s">
        <v>4796</v>
      </c>
      <c r="E1515" s="44" t="s">
        <v>4797</v>
      </c>
      <c r="F1515" s="44"/>
      <c r="G1515" s="29">
        <v>44925</v>
      </c>
      <c r="H1515" s="29">
        <v>45291</v>
      </c>
      <c r="I1515" s="30">
        <v>83.765985999999998</v>
      </c>
      <c r="J1515" s="31"/>
      <c r="K1515" s="31" t="s">
        <v>4074</v>
      </c>
      <c r="L1515" s="31" t="s">
        <v>5548</v>
      </c>
      <c r="M1515" s="31" t="s">
        <v>27</v>
      </c>
      <c r="N1515" s="32" t="s">
        <v>4015</v>
      </c>
      <c r="O1515" s="66">
        <v>2037685.1683764374</v>
      </c>
      <c r="P1515" s="66">
        <v>394907.42162356258</v>
      </c>
      <c r="Q1515" s="65">
        <v>1621728.3933000001</v>
      </c>
      <c r="R1515" s="66"/>
      <c r="S1515" s="65">
        <v>770320.99</v>
      </c>
      <c r="T1515" s="65">
        <f t="shared" si="53"/>
        <v>4824641.9732999997</v>
      </c>
      <c r="U1515" s="67" t="s">
        <v>38</v>
      </c>
      <c r="V1515" s="67" t="s">
        <v>4573</v>
      </c>
      <c r="W1515" s="66">
        <v>0</v>
      </c>
      <c r="X1515" s="68">
        <v>0</v>
      </c>
    </row>
    <row r="1516" spans="1:24" s="92" customFormat="1" ht="45" customHeight="1" x14ac:dyDescent="0.25">
      <c r="A1516" s="90">
        <v>1503</v>
      </c>
      <c r="B1516" s="31" t="s">
        <v>4572</v>
      </c>
      <c r="C1516" s="50">
        <v>158843</v>
      </c>
      <c r="D1516" s="44" t="s">
        <v>4798</v>
      </c>
      <c r="E1516" s="44" t="s">
        <v>4799</v>
      </c>
      <c r="F1516" s="44"/>
      <c r="G1516" s="29">
        <v>44925</v>
      </c>
      <c r="H1516" s="29">
        <v>45291</v>
      </c>
      <c r="I1516" s="30">
        <v>83.765985999999998</v>
      </c>
      <c r="J1516" s="31"/>
      <c r="K1516" s="31" t="s">
        <v>499</v>
      </c>
      <c r="L1516" s="31" t="s">
        <v>3474</v>
      </c>
      <c r="M1516" s="31" t="s">
        <v>27</v>
      </c>
      <c r="N1516" s="32" t="s">
        <v>4015</v>
      </c>
      <c r="O1516" s="66">
        <v>2037900.3548178729</v>
      </c>
      <c r="P1516" s="66">
        <v>394949.12518212717</v>
      </c>
      <c r="Q1516" s="65">
        <v>810949.82670000009</v>
      </c>
      <c r="R1516" s="66"/>
      <c r="S1516" s="65">
        <v>909747.3</v>
      </c>
      <c r="T1516" s="65">
        <f t="shared" si="53"/>
        <v>4153546.6067000004</v>
      </c>
      <c r="U1516" s="67" t="s">
        <v>38</v>
      </c>
      <c r="V1516" s="67" t="s">
        <v>4573</v>
      </c>
      <c r="W1516" s="66">
        <v>0</v>
      </c>
      <c r="X1516" s="68">
        <v>0</v>
      </c>
    </row>
    <row r="1517" spans="1:24" s="92" customFormat="1" ht="45" customHeight="1" x14ac:dyDescent="0.25">
      <c r="A1517" s="90">
        <v>1504</v>
      </c>
      <c r="B1517" s="31" t="s">
        <v>4572</v>
      </c>
      <c r="C1517" s="50">
        <v>158868</v>
      </c>
      <c r="D1517" s="44" t="s">
        <v>4800</v>
      </c>
      <c r="E1517" s="44" t="s">
        <v>4801</v>
      </c>
      <c r="F1517" s="44"/>
      <c r="G1517" s="29">
        <v>44925</v>
      </c>
      <c r="H1517" s="29">
        <v>45291</v>
      </c>
      <c r="I1517" s="30">
        <v>83.765985999999998</v>
      </c>
      <c r="J1517" s="31"/>
      <c r="K1517" s="31" t="s">
        <v>4075</v>
      </c>
      <c r="L1517" s="31" t="s">
        <v>5558</v>
      </c>
      <c r="M1517" s="31" t="s">
        <v>27</v>
      </c>
      <c r="N1517" s="32" t="s">
        <v>4015</v>
      </c>
      <c r="O1517" s="66">
        <v>1135666.9212706012</v>
      </c>
      <c r="P1517" s="66">
        <v>220094.49872939877</v>
      </c>
      <c r="Q1517" s="65">
        <v>903840.9467000002</v>
      </c>
      <c r="R1517" s="66"/>
      <c r="S1517" s="65">
        <v>536828</v>
      </c>
      <c r="T1517" s="65">
        <f t="shared" si="53"/>
        <v>2796430.3667000001</v>
      </c>
      <c r="U1517" s="67" t="s">
        <v>38</v>
      </c>
      <c r="V1517" s="67" t="s">
        <v>4573</v>
      </c>
      <c r="W1517" s="66">
        <v>0</v>
      </c>
      <c r="X1517" s="68">
        <v>0</v>
      </c>
    </row>
    <row r="1518" spans="1:24" s="92" customFormat="1" ht="45" customHeight="1" x14ac:dyDescent="0.25">
      <c r="A1518" s="90">
        <v>1505</v>
      </c>
      <c r="B1518" s="31" t="s">
        <v>4572</v>
      </c>
      <c r="C1518" s="50">
        <v>158864</v>
      </c>
      <c r="D1518" s="44" t="s">
        <v>4802</v>
      </c>
      <c r="E1518" s="44" t="s">
        <v>4803</v>
      </c>
      <c r="F1518" s="44"/>
      <c r="G1518" s="29">
        <v>44925</v>
      </c>
      <c r="H1518" s="29">
        <v>45291</v>
      </c>
      <c r="I1518" s="30">
        <v>83.765985999999998</v>
      </c>
      <c r="J1518" s="31"/>
      <c r="K1518" s="31" t="s">
        <v>569</v>
      </c>
      <c r="L1518" s="31" t="s">
        <v>5506</v>
      </c>
      <c r="M1518" s="31" t="s">
        <v>27</v>
      </c>
      <c r="N1518" s="32" t="s">
        <v>4015</v>
      </c>
      <c r="O1518" s="66">
        <v>724473.73517585488</v>
      </c>
      <c r="P1518" s="66">
        <v>140404.4448241452</v>
      </c>
      <c r="Q1518" s="65">
        <v>288292.72669999988</v>
      </c>
      <c r="R1518" s="66"/>
      <c r="S1518" s="65">
        <v>306423.46000000002</v>
      </c>
      <c r="T1518" s="65">
        <f t="shared" si="53"/>
        <v>1459594.3666999999</v>
      </c>
      <c r="U1518" s="67" t="s">
        <v>38</v>
      </c>
      <c r="V1518" s="67" t="s">
        <v>4573</v>
      </c>
      <c r="W1518" s="66">
        <v>0</v>
      </c>
      <c r="X1518" s="68">
        <v>0</v>
      </c>
    </row>
    <row r="1519" spans="1:24" s="92" customFormat="1" ht="45" customHeight="1" x14ac:dyDescent="0.25">
      <c r="A1519" s="90">
        <v>1506</v>
      </c>
      <c r="B1519" s="31" t="s">
        <v>4572</v>
      </c>
      <c r="C1519" s="50">
        <v>158840</v>
      </c>
      <c r="D1519" s="44" t="s">
        <v>4804</v>
      </c>
      <c r="E1519" s="44" t="s">
        <v>4805</v>
      </c>
      <c r="F1519" s="44"/>
      <c r="G1519" s="29">
        <v>44925</v>
      </c>
      <c r="H1519" s="29">
        <v>45291</v>
      </c>
      <c r="I1519" s="30">
        <v>83.765985999999998</v>
      </c>
      <c r="J1519" s="31"/>
      <c r="K1519" s="31" t="s">
        <v>819</v>
      </c>
      <c r="L1519" s="31" t="s">
        <v>5559</v>
      </c>
      <c r="M1519" s="31" t="s">
        <v>27</v>
      </c>
      <c r="N1519" s="32" t="s">
        <v>4015</v>
      </c>
      <c r="O1519" s="66">
        <v>1089767.4413844859</v>
      </c>
      <c r="P1519" s="66">
        <v>211199.08861551419</v>
      </c>
      <c r="Q1519" s="65">
        <v>433655.51</v>
      </c>
      <c r="R1519" s="66"/>
      <c r="S1519" s="65">
        <v>353378.17</v>
      </c>
      <c r="T1519" s="65">
        <f t="shared" si="53"/>
        <v>2088000.21</v>
      </c>
      <c r="U1519" s="67" t="s">
        <v>38</v>
      </c>
      <c r="V1519" s="67" t="s">
        <v>4573</v>
      </c>
      <c r="W1519" s="66">
        <v>0</v>
      </c>
      <c r="X1519" s="68">
        <v>0</v>
      </c>
    </row>
    <row r="1520" spans="1:24" s="92" customFormat="1" ht="45" customHeight="1" x14ac:dyDescent="0.25">
      <c r="A1520" s="90">
        <v>1507</v>
      </c>
      <c r="B1520" s="31" t="s">
        <v>4572</v>
      </c>
      <c r="C1520" s="50">
        <v>158705</v>
      </c>
      <c r="D1520" s="44" t="s">
        <v>4806</v>
      </c>
      <c r="E1520" s="44" t="s">
        <v>4807</v>
      </c>
      <c r="F1520" s="44"/>
      <c r="G1520" s="29">
        <v>44925</v>
      </c>
      <c r="H1520" s="29">
        <v>45291</v>
      </c>
      <c r="I1520" s="30">
        <v>83.765985999999998</v>
      </c>
      <c r="J1520" s="31"/>
      <c r="K1520" s="31" t="s">
        <v>4432</v>
      </c>
      <c r="L1520" s="31" t="s">
        <v>5578</v>
      </c>
      <c r="M1520" s="31" t="s">
        <v>27</v>
      </c>
      <c r="N1520" s="32" t="s">
        <v>4015</v>
      </c>
      <c r="O1520" s="66">
        <v>2009417.5736276689</v>
      </c>
      <c r="P1520" s="66">
        <v>389429.10577233107</v>
      </c>
      <c r="Q1520" s="65">
        <v>1533688.8606000002</v>
      </c>
      <c r="R1520" s="66"/>
      <c r="S1520" s="65">
        <v>837621.75</v>
      </c>
      <c r="T1520" s="65">
        <f t="shared" si="53"/>
        <v>4770157.29</v>
      </c>
      <c r="U1520" s="67" t="s">
        <v>38</v>
      </c>
      <c r="V1520" s="67" t="s">
        <v>4573</v>
      </c>
      <c r="W1520" s="66">
        <v>0</v>
      </c>
      <c r="X1520" s="68">
        <v>0</v>
      </c>
    </row>
    <row r="1521" spans="1:24" s="92" customFormat="1" ht="45" customHeight="1" x14ac:dyDescent="0.25">
      <c r="A1521" s="90">
        <v>1508</v>
      </c>
      <c r="B1521" s="31" t="s">
        <v>4572</v>
      </c>
      <c r="C1521" s="50">
        <v>158658</v>
      </c>
      <c r="D1521" s="44" t="s">
        <v>4808</v>
      </c>
      <c r="E1521" s="44" t="s">
        <v>4809</v>
      </c>
      <c r="F1521" s="44"/>
      <c r="G1521" s="29">
        <v>44925</v>
      </c>
      <c r="H1521" s="29">
        <v>45291</v>
      </c>
      <c r="I1521" s="30">
        <v>83.765985999999998</v>
      </c>
      <c r="J1521" s="31"/>
      <c r="K1521" s="31" t="s">
        <v>4075</v>
      </c>
      <c r="L1521" s="31" t="s">
        <v>5558</v>
      </c>
      <c r="M1521" s="31" t="s">
        <v>27</v>
      </c>
      <c r="N1521" s="32" t="s">
        <v>4015</v>
      </c>
      <c r="O1521" s="66">
        <v>1409242.51026009</v>
      </c>
      <c r="P1521" s="66">
        <v>273113.98973991</v>
      </c>
      <c r="Q1521" s="65">
        <v>721009.92860000022</v>
      </c>
      <c r="R1521" s="66"/>
      <c r="S1521" s="65">
        <v>617059.65</v>
      </c>
      <c r="T1521" s="65">
        <f t="shared" si="53"/>
        <v>3020426.0786000001</v>
      </c>
      <c r="U1521" s="67" t="s">
        <v>38</v>
      </c>
      <c r="V1521" s="67" t="s">
        <v>4573</v>
      </c>
      <c r="W1521" s="66">
        <v>0</v>
      </c>
      <c r="X1521" s="68">
        <v>0</v>
      </c>
    </row>
    <row r="1522" spans="1:24" s="92" customFormat="1" ht="45" customHeight="1" x14ac:dyDescent="0.25">
      <c r="A1522" s="90">
        <v>1509</v>
      </c>
      <c r="B1522" s="31" t="s">
        <v>4572</v>
      </c>
      <c r="C1522" s="50">
        <v>158650</v>
      </c>
      <c r="D1522" s="44" t="s">
        <v>4810</v>
      </c>
      <c r="E1522" s="44" t="s">
        <v>4811</v>
      </c>
      <c r="F1522" s="44"/>
      <c r="G1522" s="29">
        <v>44925</v>
      </c>
      <c r="H1522" s="29">
        <v>45291</v>
      </c>
      <c r="I1522" s="30">
        <v>83.765985999999998</v>
      </c>
      <c r="J1522" s="31"/>
      <c r="K1522" s="31" t="s">
        <v>4072</v>
      </c>
      <c r="L1522" s="31" t="s">
        <v>5507</v>
      </c>
      <c r="M1522" s="31" t="s">
        <v>27</v>
      </c>
      <c r="N1522" s="32" t="s">
        <v>4015</v>
      </c>
      <c r="O1522" s="66">
        <v>955525.84805978893</v>
      </c>
      <c r="P1522" s="66">
        <v>185182.80194021098</v>
      </c>
      <c r="Q1522" s="65">
        <v>380236.21669999999</v>
      </c>
      <c r="R1522" s="66"/>
      <c r="S1522" s="65">
        <v>312162.39</v>
      </c>
      <c r="T1522" s="65">
        <f t="shared" si="53"/>
        <v>1833107.2566999998</v>
      </c>
      <c r="U1522" s="67" t="s">
        <v>38</v>
      </c>
      <c r="V1522" s="67" t="s">
        <v>4573</v>
      </c>
      <c r="W1522" s="66">
        <v>0</v>
      </c>
      <c r="X1522" s="68">
        <v>0</v>
      </c>
    </row>
    <row r="1523" spans="1:24" s="92" customFormat="1" ht="45" customHeight="1" x14ac:dyDescent="0.25">
      <c r="A1523" s="90">
        <v>1510</v>
      </c>
      <c r="B1523" s="31" t="s">
        <v>4572</v>
      </c>
      <c r="C1523" s="50">
        <v>158725</v>
      </c>
      <c r="D1523" s="44" t="s">
        <v>4812</v>
      </c>
      <c r="E1523" s="44" t="s">
        <v>4813</v>
      </c>
      <c r="F1523" s="44"/>
      <c r="G1523" s="29">
        <v>44925</v>
      </c>
      <c r="H1523" s="29">
        <v>45291</v>
      </c>
      <c r="I1523" s="30">
        <v>83.765985999999998</v>
      </c>
      <c r="J1523" s="31"/>
      <c r="K1523" s="31" t="s">
        <v>5470</v>
      </c>
      <c r="L1523" s="31" t="s">
        <v>5560</v>
      </c>
      <c r="M1523" s="31" t="s">
        <v>27</v>
      </c>
      <c r="N1523" s="32" t="s">
        <v>4015</v>
      </c>
      <c r="O1523" s="66">
        <v>1985506.3137520084</v>
      </c>
      <c r="P1523" s="66">
        <v>384795.0562479918</v>
      </c>
      <c r="Q1523" s="65">
        <v>790100.45669999998</v>
      </c>
      <c r="R1523" s="66"/>
      <c r="S1523" s="65">
        <v>813501.8</v>
      </c>
      <c r="T1523" s="65">
        <f t="shared" si="53"/>
        <v>3973903.6266999999</v>
      </c>
      <c r="U1523" s="67" t="s">
        <v>38</v>
      </c>
      <c r="V1523" s="67" t="s">
        <v>4573</v>
      </c>
      <c r="W1523" s="66">
        <v>0</v>
      </c>
      <c r="X1523" s="68">
        <v>0</v>
      </c>
    </row>
    <row r="1524" spans="1:24" s="92" customFormat="1" ht="45" customHeight="1" x14ac:dyDescent="0.25">
      <c r="A1524" s="90">
        <v>1511</v>
      </c>
      <c r="B1524" s="31" t="s">
        <v>4572</v>
      </c>
      <c r="C1524" s="50">
        <v>158690</v>
      </c>
      <c r="D1524" s="44" t="s">
        <v>4814</v>
      </c>
      <c r="E1524" s="44" t="s">
        <v>4815</v>
      </c>
      <c r="F1524" s="44"/>
      <c r="G1524" s="29">
        <v>44925</v>
      </c>
      <c r="H1524" s="29">
        <v>45291</v>
      </c>
      <c r="I1524" s="30">
        <v>83.765985999999998</v>
      </c>
      <c r="J1524" s="31"/>
      <c r="K1524" s="31" t="s">
        <v>4244</v>
      </c>
      <c r="L1524" s="31" t="s">
        <v>5579</v>
      </c>
      <c r="M1524" s="31" t="s">
        <v>27</v>
      </c>
      <c r="N1524" s="32" t="s">
        <v>4015</v>
      </c>
      <c r="O1524" s="66">
        <v>960232.34050238226</v>
      </c>
      <c r="P1524" s="66">
        <v>186094.92949761779</v>
      </c>
      <c r="Q1524" s="65">
        <v>491283.11569999997</v>
      </c>
      <c r="R1524" s="66"/>
      <c r="S1524" s="65">
        <v>75347.199999999997</v>
      </c>
      <c r="T1524" s="65">
        <f t="shared" si="53"/>
        <v>1712957.5856999999</v>
      </c>
      <c r="U1524" s="67" t="s">
        <v>38</v>
      </c>
      <c r="V1524" s="67" t="s">
        <v>4573</v>
      </c>
      <c r="W1524" s="66">
        <v>0</v>
      </c>
      <c r="X1524" s="68">
        <v>0</v>
      </c>
    </row>
    <row r="1525" spans="1:24" s="92" customFormat="1" ht="45" customHeight="1" x14ac:dyDescent="0.25">
      <c r="A1525" s="90">
        <v>1512</v>
      </c>
      <c r="B1525" s="31" t="s">
        <v>4572</v>
      </c>
      <c r="C1525" s="50">
        <v>158691</v>
      </c>
      <c r="D1525" s="44" t="s">
        <v>4816</v>
      </c>
      <c r="E1525" s="44" t="s">
        <v>4817</v>
      </c>
      <c r="F1525" s="44"/>
      <c r="G1525" s="29">
        <v>44925</v>
      </c>
      <c r="H1525" s="29">
        <v>45291</v>
      </c>
      <c r="I1525" s="30">
        <v>83.765985999999998</v>
      </c>
      <c r="J1525" s="31"/>
      <c r="K1525" s="31" t="s">
        <v>354</v>
      </c>
      <c r="L1525" s="31" t="s">
        <v>5508</v>
      </c>
      <c r="M1525" s="31" t="s">
        <v>27</v>
      </c>
      <c r="N1525" s="32" t="s">
        <v>4015</v>
      </c>
      <c r="O1525" s="66">
        <v>1989273.2282594352</v>
      </c>
      <c r="P1525" s="66">
        <v>385525.09174056473</v>
      </c>
      <c r="Q1525" s="65">
        <v>1583198.8800000004</v>
      </c>
      <c r="R1525" s="66"/>
      <c r="S1525" s="65">
        <v>1015003.5</v>
      </c>
      <c r="T1525" s="65">
        <f t="shared" si="53"/>
        <v>4973000.7</v>
      </c>
      <c r="U1525" s="67" t="s">
        <v>38</v>
      </c>
      <c r="V1525" s="67" t="s">
        <v>4573</v>
      </c>
      <c r="W1525" s="66">
        <v>0</v>
      </c>
      <c r="X1525" s="68">
        <v>0</v>
      </c>
    </row>
    <row r="1526" spans="1:24" s="92" customFormat="1" ht="45" customHeight="1" x14ac:dyDescent="0.25">
      <c r="A1526" s="90">
        <v>1513</v>
      </c>
      <c r="B1526" s="31" t="s">
        <v>4572</v>
      </c>
      <c r="C1526" s="50">
        <v>159204</v>
      </c>
      <c r="D1526" s="44" t="s">
        <v>4818</v>
      </c>
      <c r="E1526" s="44" t="s">
        <v>4819</v>
      </c>
      <c r="F1526" s="44"/>
      <c r="G1526" s="29">
        <v>44925</v>
      </c>
      <c r="H1526" s="29">
        <v>45291</v>
      </c>
      <c r="I1526" s="30">
        <v>83.765985999999998</v>
      </c>
      <c r="J1526" s="31"/>
      <c r="K1526" s="31" t="s">
        <v>4465</v>
      </c>
      <c r="L1526" s="31" t="s">
        <v>5561</v>
      </c>
      <c r="M1526" s="31" t="s">
        <v>27</v>
      </c>
      <c r="N1526" s="32" t="s">
        <v>4015</v>
      </c>
      <c r="O1526" s="66">
        <v>854071.98723480385</v>
      </c>
      <c r="P1526" s="66">
        <v>165520.8427651962</v>
      </c>
      <c r="Q1526" s="65">
        <v>679728.55330000015</v>
      </c>
      <c r="R1526" s="66"/>
      <c r="S1526" s="65">
        <v>354882.06</v>
      </c>
      <c r="T1526" s="65">
        <f t="shared" si="53"/>
        <v>2054203.4433000004</v>
      </c>
      <c r="U1526" s="67" t="s">
        <v>38</v>
      </c>
      <c r="V1526" s="67" t="s">
        <v>4573</v>
      </c>
      <c r="W1526" s="66">
        <v>0</v>
      </c>
      <c r="X1526" s="68">
        <v>0</v>
      </c>
    </row>
    <row r="1527" spans="1:24" s="92" customFormat="1" ht="45" customHeight="1" x14ac:dyDescent="0.25">
      <c r="A1527" s="90">
        <v>1514</v>
      </c>
      <c r="B1527" s="31" t="s">
        <v>4572</v>
      </c>
      <c r="C1527" s="50">
        <v>159144</v>
      </c>
      <c r="D1527" s="44" t="s">
        <v>4820</v>
      </c>
      <c r="E1527" s="44" t="s">
        <v>4821</v>
      </c>
      <c r="F1527" s="44"/>
      <c r="G1527" s="29">
        <v>44925</v>
      </c>
      <c r="H1527" s="29">
        <v>45291</v>
      </c>
      <c r="I1527" s="30">
        <v>83.765985999999998</v>
      </c>
      <c r="J1527" s="31"/>
      <c r="K1527" s="31" t="s">
        <v>4072</v>
      </c>
      <c r="L1527" s="31" t="s">
        <v>5562</v>
      </c>
      <c r="M1527" s="31" t="s">
        <v>27</v>
      </c>
      <c r="N1527" s="32" t="s">
        <v>4015</v>
      </c>
      <c r="O1527" s="66">
        <v>1783672.6647043256</v>
      </c>
      <c r="P1527" s="66">
        <v>345679.29529567435</v>
      </c>
      <c r="Q1527" s="65">
        <v>709783.98670000024</v>
      </c>
      <c r="R1527" s="66"/>
      <c r="S1527" s="65">
        <v>571446.82999999996</v>
      </c>
      <c r="T1527" s="65">
        <f t="shared" si="53"/>
        <v>3410582.7767000003</v>
      </c>
      <c r="U1527" s="67" t="s">
        <v>38</v>
      </c>
      <c r="V1527" s="67" t="s">
        <v>4573</v>
      </c>
      <c r="W1527" s="66">
        <v>0</v>
      </c>
      <c r="X1527" s="68">
        <v>0</v>
      </c>
    </row>
    <row r="1528" spans="1:24" s="92" customFormat="1" ht="45" customHeight="1" x14ac:dyDescent="0.25">
      <c r="A1528" s="90">
        <v>1515</v>
      </c>
      <c r="B1528" s="31" t="s">
        <v>4572</v>
      </c>
      <c r="C1528" s="50">
        <v>158996</v>
      </c>
      <c r="D1528" s="44" t="s">
        <v>4822</v>
      </c>
      <c r="E1528" s="44" t="s">
        <v>4823</v>
      </c>
      <c r="F1528" s="44"/>
      <c r="G1528" s="29">
        <v>44925</v>
      </c>
      <c r="H1528" s="29">
        <v>45291</v>
      </c>
      <c r="I1528" s="30">
        <v>83.765985999999998</v>
      </c>
      <c r="J1528" s="31"/>
      <c r="K1528" s="31" t="s">
        <v>4073</v>
      </c>
      <c r="L1528" s="31" t="s">
        <v>5495</v>
      </c>
      <c r="M1528" s="31" t="s">
        <v>27</v>
      </c>
      <c r="N1528" s="32" t="s">
        <v>4015</v>
      </c>
      <c r="O1528" s="66">
        <v>1137274.0387248001</v>
      </c>
      <c r="P1528" s="66">
        <v>220405.96127519998</v>
      </c>
      <c r="Q1528" s="65">
        <v>452560</v>
      </c>
      <c r="R1528" s="66"/>
      <c r="S1528" s="65">
        <v>374765.68</v>
      </c>
      <c r="T1528" s="65">
        <f t="shared" si="53"/>
        <v>2185005.6800000002</v>
      </c>
      <c r="U1528" s="67" t="s">
        <v>38</v>
      </c>
      <c r="V1528" s="67" t="s">
        <v>4573</v>
      </c>
      <c r="W1528" s="66">
        <v>0</v>
      </c>
      <c r="X1528" s="68">
        <v>0</v>
      </c>
    </row>
    <row r="1529" spans="1:24" s="92" customFormat="1" ht="45" customHeight="1" x14ac:dyDescent="0.25">
      <c r="A1529" s="90">
        <v>1516</v>
      </c>
      <c r="B1529" s="31" t="s">
        <v>4572</v>
      </c>
      <c r="C1529" s="50">
        <v>158808</v>
      </c>
      <c r="D1529" s="44" t="s">
        <v>4770</v>
      </c>
      <c r="E1529" s="44" t="s">
        <v>4824</v>
      </c>
      <c r="F1529" s="44"/>
      <c r="G1529" s="29">
        <v>44925</v>
      </c>
      <c r="H1529" s="29">
        <v>45291</v>
      </c>
      <c r="I1529" s="30">
        <v>83.765985999999998</v>
      </c>
      <c r="J1529" s="31"/>
      <c r="K1529" s="31" t="s">
        <v>4128</v>
      </c>
      <c r="L1529" s="31" t="s">
        <v>5509</v>
      </c>
      <c r="M1529" s="31" t="s">
        <v>27</v>
      </c>
      <c r="N1529" s="32" t="s">
        <v>4015</v>
      </c>
      <c r="O1529" s="66">
        <v>1320966.6473398362</v>
      </c>
      <c r="P1529" s="66">
        <v>256005.95266016401</v>
      </c>
      <c r="Q1529" s="65">
        <v>675845.39999999991</v>
      </c>
      <c r="R1529" s="66"/>
      <c r="S1529" s="65">
        <v>445944.92</v>
      </c>
      <c r="T1529" s="65">
        <f t="shared" si="53"/>
        <v>2698762.92</v>
      </c>
      <c r="U1529" s="67" t="s">
        <v>38</v>
      </c>
      <c r="V1529" s="67" t="s">
        <v>4573</v>
      </c>
      <c r="W1529" s="66">
        <v>0</v>
      </c>
      <c r="X1529" s="68">
        <v>0</v>
      </c>
    </row>
    <row r="1530" spans="1:24" s="92" customFormat="1" ht="45" customHeight="1" x14ac:dyDescent="0.25">
      <c r="A1530" s="90">
        <v>1517</v>
      </c>
      <c r="B1530" s="31" t="s">
        <v>4572</v>
      </c>
      <c r="C1530" s="50">
        <v>159020</v>
      </c>
      <c r="D1530" s="44" t="s">
        <v>4825</v>
      </c>
      <c r="E1530" s="44" t="s">
        <v>4826</v>
      </c>
      <c r="F1530" s="44"/>
      <c r="G1530" s="29">
        <v>44925</v>
      </c>
      <c r="H1530" s="29">
        <v>45291</v>
      </c>
      <c r="I1530" s="30">
        <v>83.765985999999998</v>
      </c>
      <c r="J1530" s="31"/>
      <c r="K1530" s="31" t="s">
        <v>4071</v>
      </c>
      <c r="L1530" s="31" t="s">
        <v>5483</v>
      </c>
      <c r="M1530" s="31" t="s">
        <v>27</v>
      </c>
      <c r="N1530" s="32" t="s">
        <v>4015</v>
      </c>
      <c r="O1530" s="66">
        <v>1891609.0997964635</v>
      </c>
      <c r="P1530" s="66">
        <v>366597.59020353656</v>
      </c>
      <c r="Q1530" s="65">
        <v>967802.86709999992</v>
      </c>
      <c r="R1530" s="66"/>
      <c r="S1530" s="65">
        <v>647392.31999999995</v>
      </c>
      <c r="T1530" s="65">
        <f t="shared" si="53"/>
        <v>3873401.8770999997</v>
      </c>
      <c r="U1530" s="67" t="s">
        <v>38</v>
      </c>
      <c r="V1530" s="67" t="s">
        <v>4573</v>
      </c>
      <c r="W1530" s="66">
        <v>0</v>
      </c>
      <c r="X1530" s="68">
        <v>0</v>
      </c>
    </row>
    <row r="1531" spans="1:24" s="92" customFormat="1" ht="45" customHeight="1" x14ac:dyDescent="0.25">
      <c r="A1531" s="90">
        <v>1518</v>
      </c>
      <c r="B1531" s="31" t="s">
        <v>4572</v>
      </c>
      <c r="C1531" s="50">
        <v>158749</v>
      </c>
      <c r="D1531" s="44" t="s">
        <v>4827</v>
      </c>
      <c r="E1531" s="44" t="s">
        <v>4828</v>
      </c>
      <c r="F1531" s="44"/>
      <c r="G1531" s="29">
        <v>44925</v>
      </c>
      <c r="H1531" s="29">
        <v>45291</v>
      </c>
      <c r="I1531" s="30">
        <v>83.765985999999998</v>
      </c>
      <c r="J1531" s="31"/>
      <c r="K1531" s="31" t="s">
        <v>4244</v>
      </c>
      <c r="L1531" s="31" t="s">
        <v>4252</v>
      </c>
      <c r="M1531" s="31" t="s">
        <v>27</v>
      </c>
      <c r="N1531" s="32" t="s">
        <v>4015</v>
      </c>
      <c r="O1531" s="66">
        <v>2036609.1691564717</v>
      </c>
      <c r="P1531" s="66">
        <v>394698.89084352838</v>
      </c>
      <c r="Q1531" s="65">
        <v>1041989.1686</v>
      </c>
      <c r="R1531" s="66"/>
      <c r="S1531" s="65">
        <v>664792.93999999994</v>
      </c>
      <c r="T1531" s="65">
        <f t="shared" si="53"/>
        <v>4138090.1686</v>
      </c>
      <c r="U1531" s="67" t="s">
        <v>38</v>
      </c>
      <c r="V1531" s="67" t="s">
        <v>4573</v>
      </c>
      <c r="W1531" s="66">
        <v>0</v>
      </c>
      <c r="X1531" s="68">
        <v>0</v>
      </c>
    </row>
    <row r="1532" spans="1:24" s="92" customFormat="1" ht="45" customHeight="1" x14ac:dyDescent="0.25">
      <c r="A1532" s="90">
        <v>1519</v>
      </c>
      <c r="B1532" s="31" t="s">
        <v>4572</v>
      </c>
      <c r="C1532" s="50">
        <v>159534</v>
      </c>
      <c r="D1532" s="44" t="s">
        <v>4829</v>
      </c>
      <c r="E1532" s="44" t="s">
        <v>4830</v>
      </c>
      <c r="F1532" s="44"/>
      <c r="G1532" s="29">
        <v>44925</v>
      </c>
      <c r="H1532" s="29">
        <v>45291</v>
      </c>
      <c r="I1532" s="30">
        <v>83.765985999999998</v>
      </c>
      <c r="J1532" s="31"/>
      <c r="K1532" s="31" t="s">
        <v>1168</v>
      </c>
      <c r="L1532" s="31" t="s">
        <v>5510</v>
      </c>
      <c r="M1532" s="31" t="s">
        <v>27</v>
      </c>
      <c r="N1532" s="32" t="s">
        <v>4015</v>
      </c>
      <c r="O1532" s="66">
        <v>442950.13625373499</v>
      </c>
      <c r="P1532" s="66">
        <v>85844.613746264993</v>
      </c>
      <c r="Q1532" s="65">
        <v>352529.83330000006</v>
      </c>
      <c r="R1532" s="66"/>
      <c r="S1532" s="65">
        <v>31724.34</v>
      </c>
      <c r="T1532" s="65">
        <f t="shared" si="53"/>
        <v>913048.92330000002</v>
      </c>
      <c r="U1532" s="67" t="s">
        <v>38</v>
      </c>
      <c r="V1532" s="67" t="s">
        <v>4573</v>
      </c>
      <c r="W1532" s="66">
        <v>0</v>
      </c>
      <c r="X1532" s="68">
        <v>0</v>
      </c>
    </row>
    <row r="1533" spans="1:24" s="92" customFormat="1" ht="45" customHeight="1" x14ac:dyDescent="0.25">
      <c r="A1533" s="90">
        <v>1520</v>
      </c>
      <c r="B1533" s="31" t="s">
        <v>4572</v>
      </c>
      <c r="C1533" s="50">
        <v>158886</v>
      </c>
      <c r="D1533" s="44" t="s">
        <v>4831</v>
      </c>
      <c r="E1533" s="44" t="s">
        <v>4832</v>
      </c>
      <c r="F1533" s="44"/>
      <c r="G1533" s="29">
        <v>44925</v>
      </c>
      <c r="H1533" s="29">
        <v>45291</v>
      </c>
      <c r="I1533" s="30">
        <v>83.765985999999998</v>
      </c>
      <c r="J1533" s="31"/>
      <c r="K1533" s="31" t="s">
        <v>555</v>
      </c>
      <c r="L1533" s="31" t="s">
        <v>5511</v>
      </c>
      <c r="M1533" s="31" t="s">
        <v>27</v>
      </c>
      <c r="N1533" s="32" t="s">
        <v>4015</v>
      </c>
      <c r="O1533" s="66">
        <v>283624.42472120404</v>
      </c>
      <c r="P1533" s="66">
        <v>54966.975278796002</v>
      </c>
      <c r="Q1533" s="65">
        <v>145110.59999999998</v>
      </c>
      <c r="R1533" s="66"/>
      <c r="S1533" s="65">
        <v>149433.93</v>
      </c>
      <c r="T1533" s="65">
        <f t="shared" si="53"/>
        <v>633135.92999999993</v>
      </c>
      <c r="U1533" s="67" t="s">
        <v>38</v>
      </c>
      <c r="V1533" s="67" t="s">
        <v>4573</v>
      </c>
      <c r="W1533" s="66">
        <v>0</v>
      </c>
      <c r="X1533" s="68">
        <v>0</v>
      </c>
    </row>
    <row r="1534" spans="1:24" s="92" customFormat="1" ht="45" customHeight="1" x14ac:dyDescent="0.25">
      <c r="A1534" s="90">
        <v>1521</v>
      </c>
      <c r="B1534" s="31" t="s">
        <v>4572</v>
      </c>
      <c r="C1534" s="50">
        <v>158931</v>
      </c>
      <c r="D1534" s="44" t="s">
        <v>4833</v>
      </c>
      <c r="E1534" s="44" t="s">
        <v>4834</v>
      </c>
      <c r="F1534" s="44"/>
      <c r="G1534" s="29">
        <v>44925</v>
      </c>
      <c r="H1534" s="29">
        <v>45291</v>
      </c>
      <c r="I1534" s="30">
        <v>83.765985999999998</v>
      </c>
      <c r="J1534" s="31"/>
      <c r="K1534" s="31" t="s">
        <v>354</v>
      </c>
      <c r="L1534" s="31" t="s">
        <v>5563</v>
      </c>
      <c r="M1534" s="31" t="s">
        <v>27</v>
      </c>
      <c r="N1534" s="32" t="s">
        <v>4015</v>
      </c>
      <c r="O1534" s="66">
        <v>2030075.37198888</v>
      </c>
      <c r="P1534" s="66">
        <v>393432.62801111996</v>
      </c>
      <c r="Q1534" s="65">
        <v>1615672</v>
      </c>
      <c r="R1534" s="66"/>
      <c r="S1534" s="65">
        <v>771014.2</v>
      </c>
      <c r="T1534" s="65">
        <f t="shared" si="53"/>
        <v>4810194.2</v>
      </c>
      <c r="U1534" s="67" t="s">
        <v>38</v>
      </c>
      <c r="V1534" s="67" t="s">
        <v>4573</v>
      </c>
      <c r="W1534" s="66">
        <v>0</v>
      </c>
      <c r="X1534" s="68">
        <v>0</v>
      </c>
    </row>
    <row r="1535" spans="1:24" s="92" customFormat="1" ht="45" customHeight="1" x14ac:dyDescent="0.25">
      <c r="A1535" s="90">
        <v>1522</v>
      </c>
      <c r="B1535" s="31" t="s">
        <v>4572</v>
      </c>
      <c r="C1535" s="50">
        <v>158973</v>
      </c>
      <c r="D1535" s="44" t="s">
        <v>4752</v>
      </c>
      <c r="E1535" s="44" t="s">
        <v>4835</v>
      </c>
      <c r="F1535" s="44"/>
      <c r="G1535" s="29">
        <v>44925</v>
      </c>
      <c r="H1535" s="29">
        <v>45291</v>
      </c>
      <c r="I1535" s="30">
        <v>83.765985999999998</v>
      </c>
      <c r="J1535" s="31"/>
      <c r="K1535" s="31" t="s">
        <v>4128</v>
      </c>
      <c r="L1535" s="31" t="s">
        <v>4129</v>
      </c>
      <c r="M1535" s="31" t="s">
        <v>27</v>
      </c>
      <c r="N1535" s="32" t="s">
        <v>4015</v>
      </c>
      <c r="O1535" s="66">
        <v>1253544.8711131911</v>
      </c>
      <c r="P1535" s="66">
        <v>242939.478886809</v>
      </c>
      <c r="Q1535" s="65">
        <v>641350.4356999998</v>
      </c>
      <c r="R1535" s="66"/>
      <c r="S1535" s="65">
        <v>413923.61</v>
      </c>
      <c r="T1535" s="65">
        <f t="shared" si="53"/>
        <v>2551758.3956999998</v>
      </c>
      <c r="U1535" s="67" t="s">
        <v>38</v>
      </c>
      <c r="V1535" s="67" t="s">
        <v>4573</v>
      </c>
      <c r="W1535" s="66">
        <v>0</v>
      </c>
      <c r="X1535" s="68">
        <v>0</v>
      </c>
    </row>
    <row r="1536" spans="1:24" s="92" customFormat="1" ht="45" customHeight="1" x14ac:dyDescent="0.25">
      <c r="A1536" s="90">
        <v>1523</v>
      </c>
      <c r="B1536" s="31" t="s">
        <v>4572</v>
      </c>
      <c r="C1536" s="50">
        <v>158778</v>
      </c>
      <c r="D1536" s="44" t="s">
        <v>4836</v>
      </c>
      <c r="E1536" s="44" t="s">
        <v>4837</v>
      </c>
      <c r="F1536" s="44"/>
      <c r="G1536" s="29">
        <v>44925</v>
      </c>
      <c r="H1536" s="29">
        <v>45291</v>
      </c>
      <c r="I1536" s="30">
        <v>83.765985999999998</v>
      </c>
      <c r="J1536" s="31"/>
      <c r="K1536" s="31" t="s">
        <v>4071</v>
      </c>
      <c r="L1536" s="31" t="s">
        <v>5502</v>
      </c>
      <c r="M1536" s="31" t="s">
        <v>27</v>
      </c>
      <c r="N1536" s="32" t="s">
        <v>4015</v>
      </c>
      <c r="O1536" s="66">
        <v>2037656.2439814718</v>
      </c>
      <c r="P1536" s="66">
        <v>394901.81601852842</v>
      </c>
      <c r="Q1536" s="65">
        <v>1042524.8829000001</v>
      </c>
      <c r="R1536" s="66"/>
      <c r="S1536" s="65">
        <v>865213.71</v>
      </c>
      <c r="T1536" s="65">
        <f t="shared" si="53"/>
        <v>4340296.6529000001</v>
      </c>
      <c r="U1536" s="67" t="s">
        <v>38</v>
      </c>
      <c r="V1536" s="67" t="s">
        <v>4573</v>
      </c>
      <c r="W1536" s="66">
        <v>0</v>
      </c>
      <c r="X1536" s="68">
        <v>0</v>
      </c>
    </row>
    <row r="1537" spans="1:24" s="92" customFormat="1" ht="45" customHeight="1" x14ac:dyDescent="0.25">
      <c r="A1537" s="90">
        <v>1524</v>
      </c>
      <c r="B1537" s="31" t="s">
        <v>4572</v>
      </c>
      <c r="C1537" s="50">
        <v>158644</v>
      </c>
      <c r="D1537" s="44" t="s">
        <v>4838</v>
      </c>
      <c r="E1537" s="44" t="s">
        <v>4839</v>
      </c>
      <c r="F1537" s="44"/>
      <c r="G1537" s="29">
        <v>44925</v>
      </c>
      <c r="H1537" s="29">
        <v>45291</v>
      </c>
      <c r="I1537" s="30">
        <v>83.765985999999998</v>
      </c>
      <c r="J1537" s="31"/>
      <c r="K1537" s="31" t="s">
        <v>819</v>
      </c>
      <c r="L1537" s="31" t="s">
        <v>5559</v>
      </c>
      <c r="M1537" s="31" t="s">
        <v>27</v>
      </c>
      <c r="N1537" s="32" t="s">
        <v>4015</v>
      </c>
      <c r="O1537" s="66">
        <v>2030239.1596213058</v>
      </c>
      <c r="P1537" s="66">
        <v>393464.37037869415</v>
      </c>
      <c r="Q1537" s="65">
        <v>807901.17670000019</v>
      </c>
      <c r="R1537" s="66"/>
      <c r="S1537" s="65">
        <v>1001906.91</v>
      </c>
      <c r="T1537" s="65">
        <f t="shared" si="53"/>
        <v>4233511.6167000001</v>
      </c>
      <c r="U1537" s="67" t="s">
        <v>38</v>
      </c>
      <c r="V1537" s="67" t="s">
        <v>4573</v>
      </c>
      <c r="W1537" s="66">
        <v>0</v>
      </c>
      <c r="X1537" s="68">
        <v>0</v>
      </c>
    </row>
    <row r="1538" spans="1:24" s="92" customFormat="1" ht="45" customHeight="1" x14ac:dyDescent="0.25">
      <c r="A1538" s="90">
        <v>1525</v>
      </c>
      <c r="B1538" s="31" t="s">
        <v>4572</v>
      </c>
      <c r="C1538" s="50">
        <v>158740</v>
      </c>
      <c r="D1538" s="44" t="s">
        <v>4840</v>
      </c>
      <c r="E1538" s="44" t="s">
        <v>4841</v>
      </c>
      <c r="F1538" s="44"/>
      <c r="G1538" s="29">
        <v>44925</v>
      </c>
      <c r="H1538" s="29">
        <v>45291</v>
      </c>
      <c r="I1538" s="30">
        <v>83.765985999999998</v>
      </c>
      <c r="J1538" s="31"/>
      <c r="K1538" s="31" t="s">
        <v>4071</v>
      </c>
      <c r="L1538" s="31" t="s">
        <v>5512</v>
      </c>
      <c r="M1538" s="31" t="s">
        <v>27</v>
      </c>
      <c r="N1538" s="32" t="s">
        <v>4015</v>
      </c>
      <c r="O1538" s="66">
        <v>2037638.5107222355</v>
      </c>
      <c r="P1538" s="66">
        <v>394898.37927776459</v>
      </c>
      <c r="Q1538" s="65">
        <v>1092878.8925999999</v>
      </c>
      <c r="R1538" s="66"/>
      <c r="S1538" s="65">
        <v>678393.1</v>
      </c>
      <c r="T1538" s="65">
        <f t="shared" si="53"/>
        <v>4203808.8826000001</v>
      </c>
      <c r="U1538" s="67" t="s">
        <v>38</v>
      </c>
      <c r="V1538" s="67" t="s">
        <v>4573</v>
      </c>
      <c r="W1538" s="66">
        <v>0</v>
      </c>
      <c r="X1538" s="68">
        <v>0</v>
      </c>
    </row>
    <row r="1539" spans="1:24" s="92" customFormat="1" ht="45" customHeight="1" x14ac:dyDescent="0.25">
      <c r="A1539" s="90">
        <v>1526</v>
      </c>
      <c r="B1539" s="31" t="s">
        <v>4572</v>
      </c>
      <c r="C1539" s="31">
        <v>263435</v>
      </c>
      <c r="D1539" s="44" t="s">
        <v>4672</v>
      </c>
      <c r="E1539" s="44" t="s">
        <v>4842</v>
      </c>
      <c r="F1539" s="44"/>
      <c r="G1539" s="29">
        <v>44925</v>
      </c>
      <c r="H1539" s="29">
        <v>45291</v>
      </c>
      <c r="I1539" s="30">
        <v>83.765985999999998</v>
      </c>
      <c r="J1539" s="31"/>
      <c r="K1539" s="31" t="s">
        <v>819</v>
      </c>
      <c r="L1539" s="31" t="s">
        <v>5550</v>
      </c>
      <c r="M1539" s="31" t="s">
        <v>27</v>
      </c>
      <c r="N1539" s="32" t="s">
        <v>4015</v>
      </c>
      <c r="O1539" s="66">
        <v>1287532.62675174</v>
      </c>
      <c r="P1539" s="66">
        <v>249526.37324826</v>
      </c>
      <c r="Q1539" s="65">
        <v>512353</v>
      </c>
      <c r="R1539" s="66"/>
      <c r="S1539" s="65">
        <v>417202</v>
      </c>
      <c r="T1539" s="65">
        <f t="shared" si="53"/>
        <v>2466614</v>
      </c>
      <c r="U1539" s="67" t="s">
        <v>38</v>
      </c>
      <c r="V1539" s="67" t="s">
        <v>4573</v>
      </c>
      <c r="W1539" s="66">
        <v>0</v>
      </c>
      <c r="X1539" s="68">
        <v>0</v>
      </c>
    </row>
    <row r="1540" spans="1:24" s="92" customFormat="1" ht="45" customHeight="1" x14ac:dyDescent="0.25">
      <c r="A1540" s="90">
        <v>1527</v>
      </c>
      <c r="B1540" s="31" t="s">
        <v>4572</v>
      </c>
      <c r="C1540" s="50">
        <v>158683</v>
      </c>
      <c r="D1540" s="44" t="s">
        <v>4843</v>
      </c>
      <c r="E1540" s="44" t="s">
        <v>4844</v>
      </c>
      <c r="F1540" s="44"/>
      <c r="G1540" s="29">
        <v>44925</v>
      </c>
      <c r="H1540" s="29">
        <v>45291</v>
      </c>
      <c r="I1540" s="30">
        <v>83.765985999999998</v>
      </c>
      <c r="J1540" s="31"/>
      <c r="K1540" s="31" t="s">
        <v>478</v>
      </c>
      <c r="L1540" s="31" t="s">
        <v>5513</v>
      </c>
      <c r="M1540" s="31" t="s">
        <v>27</v>
      </c>
      <c r="N1540" s="32" t="s">
        <v>4015</v>
      </c>
      <c r="O1540" s="66">
        <v>1489318.2443830504</v>
      </c>
      <c r="P1540" s="66">
        <v>288632.82561694982</v>
      </c>
      <c r="Q1540" s="65">
        <v>1287481.8093000001</v>
      </c>
      <c r="R1540" s="66"/>
      <c r="S1540" s="65">
        <v>607777.52</v>
      </c>
      <c r="T1540" s="65">
        <f t="shared" si="53"/>
        <v>3673210.3993000002</v>
      </c>
      <c r="U1540" s="67" t="s">
        <v>38</v>
      </c>
      <c r="V1540" s="67" t="s">
        <v>4573</v>
      </c>
      <c r="W1540" s="66">
        <v>0</v>
      </c>
      <c r="X1540" s="68">
        <v>0</v>
      </c>
    </row>
    <row r="1541" spans="1:24" s="92" customFormat="1" ht="45" customHeight="1" x14ac:dyDescent="0.25">
      <c r="A1541" s="90">
        <v>1528</v>
      </c>
      <c r="B1541" s="31" t="s">
        <v>4572</v>
      </c>
      <c r="C1541" s="50">
        <v>158764</v>
      </c>
      <c r="D1541" s="44" t="s">
        <v>4845</v>
      </c>
      <c r="E1541" s="44" t="s">
        <v>4846</v>
      </c>
      <c r="F1541" s="44"/>
      <c r="G1541" s="29">
        <v>44925</v>
      </c>
      <c r="H1541" s="29">
        <v>45291</v>
      </c>
      <c r="I1541" s="30">
        <v>83.765985999999998</v>
      </c>
      <c r="J1541" s="31"/>
      <c r="K1541" s="31" t="s">
        <v>4071</v>
      </c>
      <c r="L1541" s="31" t="s">
        <v>5538</v>
      </c>
      <c r="M1541" s="31" t="s">
        <v>27</v>
      </c>
      <c r="N1541" s="32" t="s">
        <v>4015</v>
      </c>
      <c r="O1541" s="66">
        <v>1194861.9897525948</v>
      </c>
      <c r="P1541" s="66">
        <v>231566.6202474054</v>
      </c>
      <c r="Q1541" s="65">
        <v>611326.54709999985</v>
      </c>
      <c r="R1541" s="66"/>
      <c r="S1541" s="65">
        <v>517669.57</v>
      </c>
      <c r="T1541" s="65">
        <f t="shared" si="53"/>
        <v>2555424.7271000003</v>
      </c>
      <c r="U1541" s="67" t="s">
        <v>38</v>
      </c>
      <c r="V1541" s="67" t="s">
        <v>4573</v>
      </c>
      <c r="W1541" s="66">
        <v>0</v>
      </c>
      <c r="X1541" s="68">
        <v>0</v>
      </c>
    </row>
    <row r="1542" spans="1:24" s="92" customFormat="1" ht="45" customHeight="1" x14ac:dyDescent="0.25">
      <c r="A1542" s="90">
        <v>1529</v>
      </c>
      <c r="B1542" s="31" t="s">
        <v>4572</v>
      </c>
      <c r="C1542" s="50">
        <v>158710</v>
      </c>
      <c r="D1542" s="44" t="s">
        <v>4847</v>
      </c>
      <c r="E1542" s="44" t="s">
        <v>4848</v>
      </c>
      <c r="F1542" s="44"/>
      <c r="G1542" s="29">
        <v>44925</v>
      </c>
      <c r="H1542" s="29">
        <v>45291</v>
      </c>
      <c r="I1542" s="30">
        <v>83.765985999999998</v>
      </c>
      <c r="J1542" s="31"/>
      <c r="K1542" s="31" t="s">
        <v>4074</v>
      </c>
      <c r="L1542" s="31" t="s">
        <v>5514</v>
      </c>
      <c r="M1542" s="31" t="s">
        <v>27</v>
      </c>
      <c r="N1542" s="32" t="s">
        <v>4015</v>
      </c>
      <c r="O1542" s="66">
        <v>1505588.8908675001</v>
      </c>
      <c r="P1542" s="66">
        <v>291786.10913250002</v>
      </c>
      <c r="Q1542" s="65">
        <v>1198250</v>
      </c>
      <c r="R1542" s="66"/>
      <c r="S1542" s="65">
        <v>37723</v>
      </c>
      <c r="T1542" s="65">
        <f t="shared" si="53"/>
        <v>3033348</v>
      </c>
      <c r="U1542" s="67" t="s">
        <v>38</v>
      </c>
      <c r="V1542" s="67" t="s">
        <v>4573</v>
      </c>
      <c r="W1542" s="66">
        <v>0</v>
      </c>
      <c r="X1542" s="68">
        <v>0</v>
      </c>
    </row>
    <row r="1543" spans="1:24" s="92" customFormat="1" ht="45" customHeight="1" x14ac:dyDescent="0.25">
      <c r="A1543" s="90">
        <v>1530</v>
      </c>
      <c r="B1543" s="31" t="s">
        <v>4572</v>
      </c>
      <c r="C1543" s="50">
        <v>158741</v>
      </c>
      <c r="D1543" s="44" t="s">
        <v>4849</v>
      </c>
      <c r="E1543" s="44" t="s">
        <v>4850</v>
      </c>
      <c r="F1543" s="44"/>
      <c r="G1543" s="29">
        <v>44925</v>
      </c>
      <c r="H1543" s="29">
        <v>45291</v>
      </c>
      <c r="I1543" s="30">
        <v>83.765985999999998</v>
      </c>
      <c r="J1543" s="31"/>
      <c r="K1543" s="31" t="s">
        <v>819</v>
      </c>
      <c r="L1543" s="31" t="s">
        <v>5559</v>
      </c>
      <c r="M1543" s="31" t="s">
        <v>27</v>
      </c>
      <c r="N1543" s="32" t="s">
        <v>4015</v>
      </c>
      <c r="O1543" s="66">
        <v>1349561.3988585901</v>
      </c>
      <c r="P1543" s="66">
        <v>261547.67214140992</v>
      </c>
      <c r="Q1543" s="65">
        <v>566065.34929999989</v>
      </c>
      <c r="R1543" s="66"/>
      <c r="S1543" s="65">
        <v>431513.14</v>
      </c>
      <c r="T1543" s="65">
        <f t="shared" si="53"/>
        <v>2608687.5603</v>
      </c>
      <c r="U1543" s="67" t="s">
        <v>38</v>
      </c>
      <c r="V1543" s="67" t="s">
        <v>4573</v>
      </c>
      <c r="W1543" s="66">
        <v>0</v>
      </c>
      <c r="X1543" s="68">
        <v>0</v>
      </c>
    </row>
    <row r="1544" spans="1:24" s="92" customFormat="1" ht="45" customHeight="1" x14ac:dyDescent="0.25">
      <c r="A1544" s="90">
        <v>1531</v>
      </c>
      <c r="B1544" s="31" t="s">
        <v>4572</v>
      </c>
      <c r="C1544" s="50">
        <v>158753</v>
      </c>
      <c r="D1544" s="44" t="s">
        <v>4851</v>
      </c>
      <c r="E1544" s="44" t="s">
        <v>4852</v>
      </c>
      <c r="F1544" s="44"/>
      <c r="G1544" s="29">
        <v>44925</v>
      </c>
      <c r="H1544" s="29">
        <v>45291</v>
      </c>
      <c r="I1544" s="30">
        <v>83.765985999999998</v>
      </c>
      <c r="J1544" s="31"/>
      <c r="K1544" s="31" t="s">
        <v>4244</v>
      </c>
      <c r="L1544" s="31" t="s">
        <v>4252</v>
      </c>
      <c r="M1544" s="31" t="s">
        <v>27</v>
      </c>
      <c r="N1544" s="32" t="s">
        <v>4015</v>
      </c>
      <c r="O1544" s="66">
        <v>2007162.7278127223</v>
      </c>
      <c r="P1544" s="66">
        <v>388992.11218727758</v>
      </c>
      <c r="Q1544" s="65">
        <v>1026923.5029000002</v>
      </c>
      <c r="R1544" s="66"/>
      <c r="S1544" s="65">
        <v>655251.35</v>
      </c>
      <c r="T1544" s="65">
        <f t="shared" si="53"/>
        <v>4078329.6929000001</v>
      </c>
      <c r="U1544" s="67" t="s">
        <v>38</v>
      </c>
      <c r="V1544" s="67" t="s">
        <v>4573</v>
      </c>
      <c r="W1544" s="66">
        <v>0</v>
      </c>
      <c r="X1544" s="68">
        <v>0</v>
      </c>
    </row>
    <row r="1545" spans="1:24" s="92" customFormat="1" ht="45" customHeight="1" x14ac:dyDescent="0.25">
      <c r="A1545" s="90">
        <v>1532</v>
      </c>
      <c r="B1545" s="31" t="s">
        <v>4572</v>
      </c>
      <c r="C1545" s="50">
        <v>159078</v>
      </c>
      <c r="D1545" s="44" t="s">
        <v>4360</v>
      </c>
      <c r="E1545" s="44" t="s">
        <v>4853</v>
      </c>
      <c r="F1545" s="44"/>
      <c r="G1545" s="29">
        <v>44925</v>
      </c>
      <c r="H1545" s="29">
        <v>45291</v>
      </c>
      <c r="I1545" s="30">
        <v>83.765985999999998</v>
      </c>
      <c r="J1545" s="31"/>
      <c r="K1545" s="31" t="s">
        <v>569</v>
      </c>
      <c r="L1545" s="31" t="s">
        <v>5515</v>
      </c>
      <c r="M1545" s="31" t="s">
        <v>27</v>
      </c>
      <c r="N1545" s="32" t="s">
        <v>4015</v>
      </c>
      <c r="O1545" s="66">
        <v>2037900.7904010001</v>
      </c>
      <c r="P1545" s="66">
        <v>394949.20959899999</v>
      </c>
      <c r="Q1545" s="65">
        <v>946108.33330000006</v>
      </c>
      <c r="R1545" s="66"/>
      <c r="S1545" s="65">
        <v>657880.19999999995</v>
      </c>
      <c r="T1545" s="65">
        <f t="shared" si="53"/>
        <v>4036838.5333000002</v>
      </c>
      <c r="U1545" s="67" t="s">
        <v>38</v>
      </c>
      <c r="V1545" s="67" t="s">
        <v>4573</v>
      </c>
      <c r="W1545" s="66">
        <v>0</v>
      </c>
      <c r="X1545" s="68">
        <v>0</v>
      </c>
    </row>
    <row r="1546" spans="1:24" s="92" customFormat="1" ht="45" customHeight="1" x14ac:dyDescent="0.25">
      <c r="A1546" s="90">
        <v>1533</v>
      </c>
      <c r="B1546" s="31" t="s">
        <v>4572</v>
      </c>
      <c r="C1546" s="50">
        <v>158783</v>
      </c>
      <c r="D1546" s="44" t="s">
        <v>4854</v>
      </c>
      <c r="E1546" s="44" t="s">
        <v>4855</v>
      </c>
      <c r="F1546" s="44"/>
      <c r="G1546" s="29">
        <v>44925</v>
      </c>
      <c r="H1546" s="29">
        <v>45291</v>
      </c>
      <c r="I1546" s="30">
        <v>83.765985999999998</v>
      </c>
      <c r="J1546" s="31"/>
      <c r="K1546" s="31" t="s">
        <v>4339</v>
      </c>
      <c r="L1546" s="31" t="s">
        <v>5516</v>
      </c>
      <c r="M1546" s="31" t="s">
        <v>27</v>
      </c>
      <c r="N1546" s="32" t="s">
        <v>4015</v>
      </c>
      <c r="O1546" s="66">
        <v>2030788.5053340923</v>
      </c>
      <c r="P1546" s="66">
        <v>393570.83466590755</v>
      </c>
      <c r="Q1546" s="65">
        <v>808119.78000000026</v>
      </c>
      <c r="R1546" s="66"/>
      <c r="S1546" s="65">
        <v>628863.47</v>
      </c>
      <c r="T1546" s="65">
        <f t="shared" si="53"/>
        <v>3861342.59</v>
      </c>
      <c r="U1546" s="67" t="s">
        <v>38</v>
      </c>
      <c r="V1546" s="67" t="s">
        <v>4573</v>
      </c>
      <c r="W1546" s="66">
        <v>0</v>
      </c>
      <c r="X1546" s="68">
        <v>0</v>
      </c>
    </row>
    <row r="1547" spans="1:24" s="92" customFormat="1" ht="45" customHeight="1" x14ac:dyDescent="0.25">
      <c r="A1547" s="90">
        <v>1534</v>
      </c>
      <c r="B1547" s="31" t="s">
        <v>4572</v>
      </c>
      <c r="C1547" s="50">
        <v>158747</v>
      </c>
      <c r="D1547" s="44" t="s">
        <v>4856</v>
      </c>
      <c r="E1547" s="44" t="s">
        <v>4857</v>
      </c>
      <c r="F1547" s="44"/>
      <c r="G1547" s="29">
        <v>44925</v>
      </c>
      <c r="H1547" s="29">
        <v>45291</v>
      </c>
      <c r="I1547" s="30">
        <v>83.765985999999998</v>
      </c>
      <c r="J1547" s="31"/>
      <c r="K1547" s="31" t="s">
        <v>4128</v>
      </c>
      <c r="L1547" s="31" t="s">
        <v>5580</v>
      </c>
      <c r="M1547" s="31" t="s">
        <v>27</v>
      </c>
      <c r="N1547" s="32" t="s">
        <v>4015</v>
      </c>
      <c r="O1547" s="66">
        <v>2037898.7465109418</v>
      </c>
      <c r="P1547" s="66">
        <v>394948.8134890584</v>
      </c>
      <c r="Q1547" s="65">
        <v>1042648.9542999999</v>
      </c>
      <c r="R1547" s="66"/>
      <c r="S1547" s="65">
        <v>956613.19</v>
      </c>
      <c r="T1547" s="65">
        <f t="shared" si="53"/>
        <v>4432109.7042999994</v>
      </c>
      <c r="U1547" s="67" t="s">
        <v>38</v>
      </c>
      <c r="V1547" s="67" t="s">
        <v>4573</v>
      </c>
      <c r="W1547" s="66">
        <v>0</v>
      </c>
      <c r="X1547" s="68">
        <v>0</v>
      </c>
    </row>
    <row r="1548" spans="1:24" s="92" customFormat="1" ht="45" customHeight="1" x14ac:dyDescent="0.25">
      <c r="A1548" s="90">
        <v>1535</v>
      </c>
      <c r="B1548" s="31" t="s">
        <v>4572</v>
      </c>
      <c r="C1548" s="50">
        <v>158858</v>
      </c>
      <c r="D1548" s="44" t="s">
        <v>4858</v>
      </c>
      <c r="E1548" s="44" t="s">
        <v>4859</v>
      </c>
      <c r="F1548" s="44"/>
      <c r="G1548" s="29">
        <v>44925</v>
      </c>
      <c r="H1548" s="29">
        <v>45291</v>
      </c>
      <c r="I1548" s="30">
        <v>83.765985999999998</v>
      </c>
      <c r="J1548" s="31"/>
      <c r="K1548" s="31" t="s">
        <v>4080</v>
      </c>
      <c r="L1548" s="31" t="s">
        <v>5555</v>
      </c>
      <c r="M1548" s="31" t="s">
        <v>27</v>
      </c>
      <c r="N1548" s="32" t="s">
        <v>4015</v>
      </c>
      <c r="O1548" s="66">
        <v>1993702.7987289112</v>
      </c>
      <c r="P1548" s="66">
        <v>386383.551271089</v>
      </c>
      <c r="Q1548" s="65">
        <v>793362.11670000013</v>
      </c>
      <c r="R1548" s="66"/>
      <c r="S1548" s="65">
        <v>658647.21</v>
      </c>
      <c r="T1548" s="65">
        <f t="shared" si="53"/>
        <v>3832095.6767000002</v>
      </c>
      <c r="U1548" s="67" t="s">
        <v>38</v>
      </c>
      <c r="V1548" s="67" t="s">
        <v>4573</v>
      </c>
      <c r="W1548" s="66">
        <v>0</v>
      </c>
      <c r="X1548" s="68">
        <v>0</v>
      </c>
    </row>
    <row r="1549" spans="1:24" s="92" customFormat="1" ht="45" customHeight="1" x14ac:dyDescent="0.25">
      <c r="A1549" s="90">
        <v>1536</v>
      </c>
      <c r="B1549" s="31" t="s">
        <v>4572</v>
      </c>
      <c r="C1549" s="50">
        <v>158831</v>
      </c>
      <c r="D1549" s="44" t="s">
        <v>4608</v>
      </c>
      <c r="E1549" s="44" t="s">
        <v>4860</v>
      </c>
      <c r="F1549" s="44"/>
      <c r="G1549" s="29">
        <v>44925</v>
      </c>
      <c r="H1549" s="29">
        <v>45291</v>
      </c>
      <c r="I1549" s="30">
        <v>83.765985999999998</v>
      </c>
      <c r="J1549" s="31"/>
      <c r="K1549" s="31" t="s">
        <v>499</v>
      </c>
      <c r="L1549" s="31" t="s">
        <v>4247</v>
      </c>
      <c r="M1549" s="31" t="s">
        <v>27</v>
      </c>
      <c r="N1549" s="32" t="s">
        <v>4015</v>
      </c>
      <c r="O1549" s="66">
        <v>2037227.0857053979</v>
      </c>
      <c r="P1549" s="66">
        <v>394818.64429460216</v>
      </c>
      <c r="Q1549" s="65">
        <v>810681.91000000015</v>
      </c>
      <c r="R1549" s="66"/>
      <c r="S1549" s="65">
        <v>641703.26</v>
      </c>
      <c r="T1549" s="65">
        <f t="shared" si="53"/>
        <v>3884430.9000000004</v>
      </c>
      <c r="U1549" s="67" t="s">
        <v>38</v>
      </c>
      <c r="V1549" s="67" t="s">
        <v>4573</v>
      </c>
      <c r="W1549" s="66">
        <v>0</v>
      </c>
      <c r="X1549" s="68">
        <v>0</v>
      </c>
    </row>
    <row r="1550" spans="1:24" s="92" customFormat="1" ht="45" customHeight="1" x14ac:dyDescent="0.25">
      <c r="A1550" s="90">
        <v>1537</v>
      </c>
      <c r="B1550" s="31" t="s">
        <v>4572</v>
      </c>
      <c r="C1550" s="50">
        <v>158731</v>
      </c>
      <c r="D1550" s="44" t="s">
        <v>4861</v>
      </c>
      <c r="E1550" s="44" t="s">
        <v>4862</v>
      </c>
      <c r="F1550" s="44"/>
      <c r="G1550" s="29">
        <v>44925</v>
      </c>
      <c r="H1550" s="29">
        <v>45291</v>
      </c>
      <c r="I1550" s="30">
        <v>83.765985999999998</v>
      </c>
      <c r="J1550" s="31"/>
      <c r="K1550" s="31" t="s">
        <v>4465</v>
      </c>
      <c r="L1550" s="31" t="s">
        <v>5564</v>
      </c>
      <c r="M1550" s="31" t="s">
        <v>27</v>
      </c>
      <c r="N1550" s="32" t="s">
        <v>4015</v>
      </c>
      <c r="O1550" s="66">
        <v>2037900.7904010001</v>
      </c>
      <c r="P1550" s="66">
        <v>394949.20959899999</v>
      </c>
      <c r="Q1550" s="65">
        <v>5169806.25</v>
      </c>
      <c r="R1550" s="66"/>
      <c r="S1550" s="65">
        <v>1476449.17</v>
      </c>
      <c r="T1550" s="65">
        <f t="shared" si="53"/>
        <v>9079105.4199999999</v>
      </c>
      <c r="U1550" s="67" t="s">
        <v>38</v>
      </c>
      <c r="V1550" s="67" t="s">
        <v>4573</v>
      </c>
      <c r="W1550" s="66">
        <v>0</v>
      </c>
      <c r="X1550" s="68">
        <v>0</v>
      </c>
    </row>
    <row r="1551" spans="1:24" s="92" customFormat="1" ht="45" customHeight="1" x14ac:dyDescent="0.25">
      <c r="A1551" s="90">
        <v>1538</v>
      </c>
      <c r="B1551" s="31" t="s">
        <v>4572</v>
      </c>
      <c r="C1551" s="50">
        <v>158856</v>
      </c>
      <c r="D1551" s="44" t="s">
        <v>4863</v>
      </c>
      <c r="E1551" s="44" t="s">
        <v>4864</v>
      </c>
      <c r="F1551" s="44"/>
      <c r="G1551" s="29">
        <v>44925</v>
      </c>
      <c r="H1551" s="29">
        <v>45291</v>
      </c>
      <c r="I1551" s="30">
        <v>83.765985999999998</v>
      </c>
      <c r="J1551" s="31"/>
      <c r="K1551" s="31" t="s">
        <v>651</v>
      </c>
      <c r="L1551" s="31" t="s">
        <v>5581</v>
      </c>
      <c r="M1551" s="31" t="s">
        <v>27</v>
      </c>
      <c r="N1551" s="32" t="s">
        <v>4015</v>
      </c>
      <c r="O1551" s="66">
        <v>1184451.837816867</v>
      </c>
      <c r="P1551" s="66">
        <v>229549.11218313299</v>
      </c>
      <c r="Q1551" s="65">
        <v>761385.12690000026</v>
      </c>
      <c r="R1551" s="66"/>
      <c r="S1551" s="65">
        <v>40341</v>
      </c>
      <c r="T1551" s="65">
        <f t="shared" si="53"/>
        <v>2215727.0769000002</v>
      </c>
      <c r="U1551" s="67" t="s">
        <v>38</v>
      </c>
      <c r="V1551" s="67" t="s">
        <v>4573</v>
      </c>
      <c r="W1551" s="66">
        <v>0</v>
      </c>
      <c r="X1551" s="68">
        <v>0</v>
      </c>
    </row>
    <row r="1552" spans="1:24" s="92" customFormat="1" ht="45" customHeight="1" x14ac:dyDescent="0.25">
      <c r="A1552" s="90">
        <v>1539</v>
      </c>
      <c r="B1552" s="31" t="s">
        <v>4572</v>
      </c>
      <c r="C1552" s="50">
        <v>158744</v>
      </c>
      <c r="D1552" s="44" t="s">
        <v>4865</v>
      </c>
      <c r="E1552" s="44" t="s">
        <v>4866</v>
      </c>
      <c r="F1552" s="44"/>
      <c r="G1552" s="29">
        <v>44925</v>
      </c>
      <c r="H1552" s="29">
        <v>45291</v>
      </c>
      <c r="I1552" s="30">
        <v>83.765985999999998</v>
      </c>
      <c r="J1552" s="31"/>
      <c r="K1552" s="31" t="s">
        <v>5470</v>
      </c>
      <c r="L1552" s="31" t="s">
        <v>5517</v>
      </c>
      <c r="M1552" s="31" t="s">
        <v>27</v>
      </c>
      <c r="N1552" s="32" t="s">
        <v>4015</v>
      </c>
      <c r="O1552" s="66">
        <v>1773365.0088290677</v>
      </c>
      <c r="P1552" s="66">
        <v>343681.6511709324</v>
      </c>
      <c r="Q1552" s="65">
        <v>705682.21999999974</v>
      </c>
      <c r="R1552" s="66"/>
      <c r="S1552" s="65">
        <v>550598.49</v>
      </c>
      <c r="T1552" s="65">
        <f t="shared" ref="T1552:T1612" si="54">SUM(O1552:S1552)</f>
        <v>3373327.37</v>
      </c>
      <c r="U1552" s="67" t="s">
        <v>38</v>
      </c>
      <c r="V1552" s="67" t="s">
        <v>4573</v>
      </c>
      <c r="W1552" s="66">
        <v>0</v>
      </c>
      <c r="X1552" s="68">
        <v>0</v>
      </c>
    </row>
    <row r="1553" spans="1:24" s="92" customFormat="1" ht="45" customHeight="1" x14ac:dyDescent="0.25">
      <c r="A1553" s="90">
        <v>1540</v>
      </c>
      <c r="B1553" s="31" t="s">
        <v>4572</v>
      </c>
      <c r="C1553" s="31">
        <v>261842</v>
      </c>
      <c r="D1553" s="44" t="s">
        <v>4867</v>
      </c>
      <c r="E1553" s="44" t="s">
        <v>4868</v>
      </c>
      <c r="F1553" s="44"/>
      <c r="G1553" s="29">
        <v>44925</v>
      </c>
      <c r="H1553" s="29">
        <v>45291</v>
      </c>
      <c r="I1553" s="30">
        <v>83.765985999999998</v>
      </c>
      <c r="J1553" s="31"/>
      <c r="K1553" s="31" t="s">
        <v>25</v>
      </c>
      <c r="L1553" s="31" t="s">
        <v>5565</v>
      </c>
      <c r="M1553" s="31" t="s">
        <v>27</v>
      </c>
      <c r="N1553" s="32" t="s">
        <v>4015</v>
      </c>
      <c r="O1553" s="66">
        <v>1186924.1573872627</v>
      </c>
      <c r="P1553" s="66">
        <v>230028.25261273739</v>
      </c>
      <c r="Q1553" s="65">
        <v>607265.31860000012</v>
      </c>
      <c r="R1553" s="66"/>
      <c r="S1553" s="65">
        <v>46816.86</v>
      </c>
      <c r="T1553" s="65">
        <f t="shared" si="54"/>
        <v>2071034.5886000004</v>
      </c>
      <c r="U1553" s="67" t="s">
        <v>38</v>
      </c>
      <c r="V1553" s="67" t="s">
        <v>4573</v>
      </c>
      <c r="W1553" s="66">
        <v>0</v>
      </c>
      <c r="X1553" s="68">
        <v>0</v>
      </c>
    </row>
    <row r="1554" spans="1:24" s="92" customFormat="1" ht="45" customHeight="1" x14ac:dyDescent="0.25">
      <c r="A1554" s="90">
        <v>1541</v>
      </c>
      <c r="B1554" s="31" t="s">
        <v>4572</v>
      </c>
      <c r="C1554" s="50">
        <v>158681</v>
      </c>
      <c r="D1554" s="44" t="s">
        <v>4869</v>
      </c>
      <c r="E1554" s="44" t="s">
        <v>4870</v>
      </c>
      <c r="F1554" s="44"/>
      <c r="G1554" s="29">
        <v>44925</v>
      </c>
      <c r="H1554" s="29">
        <v>45291</v>
      </c>
      <c r="I1554" s="30">
        <v>83.765985999999998</v>
      </c>
      <c r="J1554" s="31"/>
      <c r="K1554" s="31" t="s">
        <v>25</v>
      </c>
      <c r="L1554" s="31" t="s">
        <v>5582</v>
      </c>
      <c r="M1554" s="31" t="s">
        <v>27</v>
      </c>
      <c r="N1554" s="32" t="s">
        <v>4015</v>
      </c>
      <c r="O1554" s="66">
        <v>1622184.9195667403</v>
      </c>
      <c r="P1554" s="66">
        <v>314382.65043325978</v>
      </c>
      <c r="Q1554" s="65">
        <v>829957.53</v>
      </c>
      <c r="R1554" s="66"/>
      <c r="S1554" s="65">
        <v>548844.77</v>
      </c>
      <c r="T1554" s="65">
        <f t="shared" si="54"/>
        <v>3315369.87</v>
      </c>
      <c r="U1554" s="67" t="s">
        <v>38</v>
      </c>
      <c r="V1554" s="67" t="s">
        <v>4573</v>
      </c>
      <c r="W1554" s="66">
        <v>0</v>
      </c>
      <c r="X1554" s="68">
        <v>0</v>
      </c>
    </row>
    <row r="1555" spans="1:24" s="92" customFormat="1" ht="45" customHeight="1" x14ac:dyDescent="0.25">
      <c r="A1555" s="90">
        <v>1542</v>
      </c>
      <c r="B1555" s="31" t="s">
        <v>4572</v>
      </c>
      <c r="C1555" s="50">
        <v>158770</v>
      </c>
      <c r="D1555" s="44" t="s">
        <v>4871</v>
      </c>
      <c r="E1555" s="44" t="s">
        <v>4872</v>
      </c>
      <c r="F1555" s="44"/>
      <c r="G1555" s="29">
        <v>44925</v>
      </c>
      <c r="H1555" s="29">
        <v>45291</v>
      </c>
      <c r="I1555" s="30">
        <v>83.765985999999998</v>
      </c>
      <c r="J1555" s="31"/>
      <c r="K1555" s="31" t="s">
        <v>4077</v>
      </c>
      <c r="L1555" s="31" t="s">
        <v>5583</v>
      </c>
      <c r="M1555" s="31" t="s">
        <v>27</v>
      </c>
      <c r="N1555" s="32" t="s">
        <v>4015</v>
      </c>
      <c r="O1555" s="66">
        <v>2037900.7904010001</v>
      </c>
      <c r="P1555" s="66">
        <v>394949.20959899999</v>
      </c>
      <c r="Q1555" s="65">
        <v>1042650</v>
      </c>
      <c r="R1555" s="66"/>
      <c r="S1555" s="65">
        <v>688988.3</v>
      </c>
      <c r="T1555" s="65">
        <f t="shared" si="54"/>
        <v>4164488.3</v>
      </c>
      <c r="U1555" s="67" t="s">
        <v>38</v>
      </c>
      <c r="V1555" s="67" t="s">
        <v>4573</v>
      </c>
      <c r="W1555" s="66">
        <v>0</v>
      </c>
      <c r="X1555" s="68">
        <v>0</v>
      </c>
    </row>
    <row r="1556" spans="1:24" s="92" customFormat="1" ht="45" customHeight="1" x14ac:dyDescent="0.25">
      <c r="A1556" s="90">
        <v>1543</v>
      </c>
      <c r="B1556" s="31" t="s">
        <v>4572</v>
      </c>
      <c r="C1556" s="50">
        <v>159265</v>
      </c>
      <c r="D1556" s="44" t="s">
        <v>4873</v>
      </c>
      <c r="E1556" s="44" t="s">
        <v>4874</v>
      </c>
      <c r="F1556" s="44"/>
      <c r="G1556" s="29">
        <v>44925</v>
      </c>
      <c r="H1556" s="29">
        <v>45291</v>
      </c>
      <c r="I1556" s="30">
        <v>83.765985999999998</v>
      </c>
      <c r="J1556" s="31"/>
      <c r="K1556" s="31" t="s">
        <v>764</v>
      </c>
      <c r="L1556" s="31" t="s">
        <v>5518</v>
      </c>
      <c r="M1556" s="31" t="s">
        <v>27</v>
      </c>
      <c r="N1556" s="32" t="s">
        <v>4015</v>
      </c>
      <c r="O1556" s="66">
        <v>1480227.7501673654</v>
      </c>
      <c r="P1556" s="66">
        <v>286871.06983263482</v>
      </c>
      <c r="Q1556" s="65">
        <v>589032.93999999971</v>
      </c>
      <c r="R1556" s="66"/>
      <c r="S1556" s="65">
        <v>471463.32</v>
      </c>
      <c r="T1556" s="65">
        <f t="shared" si="54"/>
        <v>2827595.0799999996</v>
      </c>
      <c r="U1556" s="67" t="s">
        <v>38</v>
      </c>
      <c r="V1556" s="67" t="s">
        <v>4573</v>
      </c>
      <c r="W1556" s="66">
        <v>0</v>
      </c>
      <c r="X1556" s="68">
        <v>0</v>
      </c>
    </row>
    <row r="1557" spans="1:24" s="92" customFormat="1" ht="45" customHeight="1" x14ac:dyDescent="0.25">
      <c r="A1557" s="90">
        <v>1544</v>
      </c>
      <c r="B1557" s="31" t="s">
        <v>4572</v>
      </c>
      <c r="C1557" s="50">
        <v>158842</v>
      </c>
      <c r="D1557" s="44" t="s">
        <v>4875</v>
      </c>
      <c r="E1557" s="44" t="s">
        <v>4876</v>
      </c>
      <c r="F1557" s="44"/>
      <c r="G1557" s="29">
        <v>44925</v>
      </c>
      <c r="H1557" s="29">
        <v>45291</v>
      </c>
      <c r="I1557" s="30">
        <v>83.765985999999998</v>
      </c>
      <c r="J1557" s="31"/>
      <c r="K1557" s="31" t="s">
        <v>4071</v>
      </c>
      <c r="L1557" s="31" t="s">
        <v>5519</v>
      </c>
      <c r="M1557" s="31" t="s">
        <v>27</v>
      </c>
      <c r="N1557" s="32" t="s">
        <v>4015</v>
      </c>
      <c r="O1557" s="66">
        <v>2037834.6655316518</v>
      </c>
      <c r="P1557" s="66">
        <v>394936.39446834842</v>
      </c>
      <c r="Q1557" s="65">
        <v>1835248.3435</v>
      </c>
      <c r="R1557" s="66"/>
      <c r="S1557" s="65">
        <v>861478.58</v>
      </c>
      <c r="T1557" s="65">
        <f t="shared" si="54"/>
        <v>5129497.9835000001</v>
      </c>
      <c r="U1557" s="67" t="s">
        <v>38</v>
      </c>
      <c r="V1557" s="67" t="s">
        <v>4573</v>
      </c>
      <c r="W1557" s="66">
        <v>0</v>
      </c>
      <c r="X1557" s="68">
        <v>0</v>
      </c>
    </row>
    <row r="1558" spans="1:24" s="92" customFormat="1" ht="45" customHeight="1" x14ac:dyDescent="0.25">
      <c r="A1558" s="90">
        <v>1545</v>
      </c>
      <c r="B1558" s="31" t="s">
        <v>4572</v>
      </c>
      <c r="C1558" s="50">
        <v>159131</v>
      </c>
      <c r="D1558" s="44" t="s">
        <v>4877</v>
      </c>
      <c r="E1558" s="44" t="s">
        <v>4878</v>
      </c>
      <c r="F1558" s="44"/>
      <c r="G1558" s="29">
        <v>44925</v>
      </c>
      <c r="H1558" s="29">
        <v>45291</v>
      </c>
      <c r="I1558" s="30">
        <v>83.765985999999998</v>
      </c>
      <c r="J1558" s="31"/>
      <c r="K1558" s="31" t="s">
        <v>4080</v>
      </c>
      <c r="L1558" s="31" t="s">
        <v>5584</v>
      </c>
      <c r="M1558" s="31" t="s">
        <v>27</v>
      </c>
      <c r="N1558" s="32" t="s">
        <v>4015</v>
      </c>
      <c r="O1558" s="66">
        <v>2037900.7904010001</v>
      </c>
      <c r="P1558" s="66">
        <v>394949.20959899999</v>
      </c>
      <c r="Q1558" s="65">
        <v>810950</v>
      </c>
      <c r="R1558" s="66"/>
      <c r="S1558" s="65">
        <v>869182.72</v>
      </c>
      <c r="T1558" s="65">
        <f t="shared" si="54"/>
        <v>4112982.7199999997</v>
      </c>
      <c r="U1558" s="67" t="s">
        <v>38</v>
      </c>
      <c r="V1558" s="67" t="s">
        <v>4573</v>
      </c>
      <c r="W1558" s="66">
        <v>0</v>
      </c>
      <c r="X1558" s="68">
        <v>0</v>
      </c>
    </row>
    <row r="1559" spans="1:24" s="92" customFormat="1" ht="45" customHeight="1" x14ac:dyDescent="0.25">
      <c r="A1559" s="90">
        <v>1546</v>
      </c>
      <c r="B1559" s="31" t="s">
        <v>4572</v>
      </c>
      <c r="C1559" s="50">
        <v>158779</v>
      </c>
      <c r="D1559" s="44" t="s">
        <v>4879</v>
      </c>
      <c r="E1559" s="44" t="s">
        <v>4879</v>
      </c>
      <c r="F1559" s="44"/>
      <c r="G1559" s="29">
        <v>44925</v>
      </c>
      <c r="H1559" s="29">
        <v>45291</v>
      </c>
      <c r="I1559" s="30">
        <v>83.765985999999998</v>
      </c>
      <c r="J1559" s="31"/>
      <c r="K1559" s="31" t="s">
        <v>4077</v>
      </c>
      <c r="L1559" s="31" t="s">
        <v>5535</v>
      </c>
      <c r="M1559" s="31" t="s">
        <v>27</v>
      </c>
      <c r="N1559" s="32" t="s">
        <v>4015</v>
      </c>
      <c r="O1559" s="66">
        <v>2037900.7904010001</v>
      </c>
      <c r="P1559" s="66">
        <v>394949.20959899999</v>
      </c>
      <c r="Q1559" s="65">
        <v>1042650</v>
      </c>
      <c r="R1559" s="66"/>
      <c r="S1559" s="65">
        <v>1</v>
      </c>
      <c r="T1559" s="65">
        <f t="shared" si="54"/>
        <v>3475501</v>
      </c>
      <c r="U1559" s="67" t="s">
        <v>38</v>
      </c>
      <c r="V1559" s="67" t="s">
        <v>4573</v>
      </c>
      <c r="W1559" s="66">
        <v>0</v>
      </c>
      <c r="X1559" s="68">
        <v>0</v>
      </c>
    </row>
    <row r="1560" spans="1:24" s="92" customFormat="1" ht="45" customHeight="1" x14ac:dyDescent="0.25">
      <c r="A1560" s="90">
        <v>1547</v>
      </c>
      <c r="B1560" s="31" t="s">
        <v>4572</v>
      </c>
      <c r="C1560" s="50">
        <v>158687</v>
      </c>
      <c r="D1560" s="44" t="s">
        <v>4880</v>
      </c>
      <c r="E1560" s="44" t="s">
        <v>4881</v>
      </c>
      <c r="F1560" s="44"/>
      <c r="G1560" s="29">
        <v>44925</v>
      </c>
      <c r="H1560" s="29">
        <v>45291</v>
      </c>
      <c r="I1560" s="30">
        <v>83.765985999999998</v>
      </c>
      <c r="J1560" s="31"/>
      <c r="K1560" s="31" t="s">
        <v>4077</v>
      </c>
      <c r="L1560" s="31" t="s">
        <v>5535</v>
      </c>
      <c r="M1560" s="31" t="s">
        <v>27</v>
      </c>
      <c r="N1560" s="32" t="s">
        <v>4015</v>
      </c>
      <c r="O1560" s="66">
        <v>2037900.7904010001</v>
      </c>
      <c r="P1560" s="66">
        <v>394949.20959899999</v>
      </c>
      <c r="Q1560" s="65">
        <v>1042650</v>
      </c>
      <c r="R1560" s="66"/>
      <c r="S1560" s="65">
        <v>688988.3</v>
      </c>
      <c r="T1560" s="65">
        <f t="shared" si="54"/>
        <v>4164488.3</v>
      </c>
      <c r="U1560" s="67" t="s">
        <v>38</v>
      </c>
      <c r="V1560" s="67" t="s">
        <v>4573</v>
      </c>
      <c r="W1560" s="66">
        <v>0</v>
      </c>
      <c r="X1560" s="68">
        <v>0</v>
      </c>
    </row>
    <row r="1561" spans="1:24" s="92" customFormat="1" ht="45" customHeight="1" x14ac:dyDescent="0.25">
      <c r="A1561" s="90">
        <v>1548</v>
      </c>
      <c r="B1561" s="31" t="s">
        <v>4572</v>
      </c>
      <c r="C1561" s="50">
        <v>158877</v>
      </c>
      <c r="D1561" s="44" t="s">
        <v>4882</v>
      </c>
      <c r="E1561" s="44" t="s">
        <v>4883</v>
      </c>
      <c r="F1561" s="44"/>
      <c r="G1561" s="29">
        <v>44925</v>
      </c>
      <c r="H1561" s="29">
        <v>45291</v>
      </c>
      <c r="I1561" s="30">
        <v>83.765985999999998</v>
      </c>
      <c r="J1561" s="31"/>
      <c r="K1561" s="31" t="s">
        <v>4073</v>
      </c>
      <c r="L1561" s="31" t="s">
        <v>5539</v>
      </c>
      <c r="M1561" s="31" t="s">
        <v>27</v>
      </c>
      <c r="N1561" s="32" t="s">
        <v>4015</v>
      </c>
      <c r="O1561" s="66">
        <v>1176074.4434400001</v>
      </c>
      <c r="P1561" s="66">
        <v>227925.55656</v>
      </c>
      <c r="Q1561" s="65">
        <v>468000</v>
      </c>
      <c r="R1561" s="66"/>
      <c r="S1561" s="65">
        <v>387691</v>
      </c>
      <c r="T1561" s="65">
        <f t="shared" si="54"/>
        <v>2259691</v>
      </c>
      <c r="U1561" s="67" t="s">
        <v>38</v>
      </c>
      <c r="V1561" s="67" t="s">
        <v>4573</v>
      </c>
      <c r="W1561" s="66">
        <v>0</v>
      </c>
      <c r="X1561" s="68">
        <v>0</v>
      </c>
    </row>
    <row r="1562" spans="1:24" s="92" customFormat="1" ht="45" customHeight="1" x14ac:dyDescent="0.25">
      <c r="A1562" s="90">
        <v>1549</v>
      </c>
      <c r="B1562" s="31" t="s">
        <v>4572</v>
      </c>
      <c r="C1562" s="50">
        <v>158826</v>
      </c>
      <c r="D1562" s="44" t="s">
        <v>4884</v>
      </c>
      <c r="E1562" s="44" t="s">
        <v>4885</v>
      </c>
      <c r="F1562" s="44"/>
      <c r="G1562" s="29">
        <v>44925</v>
      </c>
      <c r="H1562" s="29">
        <v>45291</v>
      </c>
      <c r="I1562" s="30">
        <v>83.765985999999998</v>
      </c>
      <c r="J1562" s="31"/>
      <c r="K1562" s="31" t="s">
        <v>759</v>
      </c>
      <c r="L1562" s="31" t="s">
        <v>5520</v>
      </c>
      <c r="M1562" s="31" t="s">
        <v>27</v>
      </c>
      <c r="N1562" s="32" t="s">
        <v>4015</v>
      </c>
      <c r="O1562" s="66">
        <v>1178453.3974424</v>
      </c>
      <c r="P1562" s="66">
        <v>228386.60255759998</v>
      </c>
      <c r="Q1562" s="65">
        <v>899455.08199999994</v>
      </c>
      <c r="R1562" s="66"/>
      <c r="S1562" s="65">
        <v>7391.64</v>
      </c>
      <c r="T1562" s="65">
        <f t="shared" si="54"/>
        <v>2313686.7220000001</v>
      </c>
      <c r="U1562" s="67" t="s">
        <v>38</v>
      </c>
      <c r="V1562" s="67" t="s">
        <v>4573</v>
      </c>
      <c r="W1562" s="66">
        <v>0</v>
      </c>
      <c r="X1562" s="68">
        <v>0</v>
      </c>
    </row>
    <row r="1563" spans="1:24" s="92" customFormat="1" ht="45" customHeight="1" x14ac:dyDescent="0.25">
      <c r="A1563" s="90">
        <v>1550</v>
      </c>
      <c r="B1563" s="31" t="s">
        <v>4572</v>
      </c>
      <c r="C1563" s="50">
        <v>158788</v>
      </c>
      <c r="D1563" s="44" t="s">
        <v>4886</v>
      </c>
      <c r="E1563" s="44" t="s">
        <v>4887</v>
      </c>
      <c r="F1563" s="44"/>
      <c r="G1563" s="29">
        <v>44925</v>
      </c>
      <c r="H1563" s="29">
        <v>45291</v>
      </c>
      <c r="I1563" s="30">
        <v>83.765985999999998</v>
      </c>
      <c r="J1563" s="31"/>
      <c r="K1563" s="31" t="s">
        <v>764</v>
      </c>
      <c r="L1563" s="31" t="s">
        <v>4090</v>
      </c>
      <c r="M1563" s="31" t="s">
        <v>27</v>
      </c>
      <c r="N1563" s="32" t="s">
        <v>4015</v>
      </c>
      <c r="O1563" s="66">
        <v>1954469.8683450001</v>
      </c>
      <c r="P1563" s="66">
        <v>378780.13165499998</v>
      </c>
      <c r="Q1563" s="65">
        <v>777750</v>
      </c>
      <c r="R1563" s="66"/>
      <c r="S1563" s="65">
        <v>623101</v>
      </c>
      <c r="T1563" s="65">
        <f t="shared" si="54"/>
        <v>3734101</v>
      </c>
      <c r="U1563" s="67" t="s">
        <v>38</v>
      </c>
      <c r="V1563" s="67" t="s">
        <v>4573</v>
      </c>
      <c r="W1563" s="66">
        <v>0</v>
      </c>
      <c r="X1563" s="68">
        <v>0</v>
      </c>
    </row>
    <row r="1564" spans="1:24" s="92" customFormat="1" ht="45" customHeight="1" x14ac:dyDescent="0.25">
      <c r="A1564" s="90">
        <v>1551</v>
      </c>
      <c r="B1564" s="31" t="s">
        <v>4572</v>
      </c>
      <c r="C1564" s="50">
        <v>158799</v>
      </c>
      <c r="D1564" s="44" t="s">
        <v>4888</v>
      </c>
      <c r="E1564" s="44" t="s">
        <v>4889</v>
      </c>
      <c r="F1564" s="44"/>
      <c r="G1564" s="29">
        <v>44925</v>
      </c>
      <c r="H1564" s="29">
        <v>45291</v>
      </c>
      <c r="I1564" s="30">
        <v>83.765985999999998</v>
      </c>
      <c r="J1564" s="31"/>
      <c r="K1564" s="31" t="s">
        <v>4073</v>
      </c>
      <c r="L1564" s="31" t="s">
        <v>5539</v>
      </c>
      <c r="M1564" s="31" t="s">
        <v>27</v>
      </c>
      <c r="N1564" s="32" t="s">
        <v>4015</v>
      </c>
      <c r="O1564" s="66">
        <v>1718287.650050672</v>
      </c>
      <c r="P1564" s="66">
        <v>333007.54994932801</v>
      </c>
      <c r="Q1564" s="65">
        <v>879126.51430000016</v>
      </c>
      <c r="R1564" s="66"/>
      <c r="S1564" s="65">
        <v>591171.12</v>
      </c>
      <c r="T1564" s="65">
        <f t="shared" si="54"/>
        <v>3521592.8343000002</v>
      </c>
      <c r="U1564" s="67" t="s">
        <v>38</v>
      </c>
      <c r="V1564" s="67" t="s">
        <v>4573</v>
      </c>
      <c r="W1564" s="66">
        <v>0</v>
      </c>
      <c r="X1564" s="68">
        <v>0</v>
      </c>
    </row>
    <row r="1565" spans="1:24" s="92" customFormat="1" ht="45" customHeight="1" x14ac:dyDescent="0.25">
      <c r="A1565" s="90">
        <v>1552</v>
      </c>
      <c r="B1565" s="31" t="s">
        <v>4572</v>
      </c>
      <c r="C1565" s="50">
        <v>158653</v>
      </c>
      <c r="D1565" s="44" t="s">
        <v>4890</v>
      </c>
      <c r="E1565" s="44" t="s">
        <v>4891</v>
      </c>
      <c r="F1565" s="44"/>
      <c r="G1565" s="29">
        <v>44925</v>
      </c>
      <c r="H1565" s="29">
        <v>45291</v>
      </c>
      <c r="I1565" s="30">
        <v>83.765985999999998</v>
      </c>
      <c r="J1565" s="31"/>
      <c r="K1565" s="31" t="s">
        <v>866</v>
      </c>
      <c r="L1565" s="31" t="s">
        <v>5545</v>
      </c>
      <c r="M1565" s="31" t="s">
        <v>27</v>
      </c>
      <c r="N1565" s="32" t="s">
        <v>4015</v>
      </c>
      <c r="O1565" s="66">
        <v>1782665.621644035</v>
      </c>
      <c r="P1565" s="66">
        <v>345484.12835596496</v>
      </c>
      <c r="Q1565" s="65">
        <v>709383.25</v>
      </c>
      <c r="R1565" s="66"/>
      <c r="S1565" s="65">
        <v>553411.27</v>
      </c>
      <c r="T1565" s="65">
        <f t="shared" si="54"/>
        <v>3390944.27</v>
      </c>
      <c r="U1565" s="67" t="s">
        <v>38</v>
      </c>
      <c r="V1565" s="67" t="s">
        <v>4573</v>
      </c>
      <c r="W1565" s="66">
        <v>0</v>
      </c>
      <c r="X1565" s="68">
        <v>0</v>
      </c>
    </row>
    <row r="1566" spans="1:24" s="92" customFormat="1" ht="45" customHeight="1" x14ac:dyDescent="0.25">
      <c r="A1566" s="90">
        <v>1553</v>
      </c>
      <c r="B1566" s="31" t="s">
        <v>4572</v>
      </c>
      <c r="C1566" s="50">
        <v>158816</v>
      </c>
      <c r="D1566" s="44" t="s">
        <v>4892</v>
      </c>
      <c r="E1566" s="44" t="s">
        <v>4893</v>
      </c>
      <c r="F1566" s="44"/>
      <c r="G1566" s="29">
        <v>44925</v>
      </c>
      <c r="H1566" s="29">
        <v>45291</v>
      </c>
      <c r="I1566" s="30">
        <v>83.765985999999998</v>
      </c>
      <c r="J1566" s="31"/>
      <c r="K1566" s="31" t="s">
        <v>823</v>
      </c>
      <c r="L1566" s="31" t="s">
        <v>5521</v>
      </c>
      <c r="M1566" s="31" t="s">
        <v>27</v>
      </c>
      <c r="N1566" s="32" t="s">
        <v>4015</v>
      </c>
      <c r="O1566" s="66">
        <v>1977782.72127247</v>
      </c>
      <c r="P1566" s="66">
        <v>383298.2087275302</v>
      </c>
      <c r="Q1566" s="65">
        <v>787026.9767</v>
      </c>
      <c r="R1566" s="66"/>
      <c r="S1566" s="65">
        <v>615990.5</v>
      </c>
      <c r="T1566" s="65">
        <f t="shared" si="54"/>
        <v>3764098.4067000002</v>
      </c>
      <c r="U1566" s="67" t="s">
        <v>38</v>
      </c>
      <c r="V1566" s="67" t="s">
        <v>4573</v>
      </c>
      <c r="W1566" s="66">
        <v>0</v>
      </c>
      <c r="X1566" s="68">
        <v>0</v>
      </c>
    </row>
    <row r="1567" spans="1:24" s="92" customFormat="1" ht="45" customHeight="1" x14ac:dyDescent="0.25">
      <c r="A1567" s="90">
        <v>1554</v>
      </c>
      <c r="B1567" s="31" t="s">
        <v>4572</v>
      </c>
      <c r="C1567" s="50">
        <v>158907</v>
      </c>
      <c r="D1567" s="44" t="s">
        <v>4894</v>
      </c>
      <c r="E1567" s="44" t="s">
        <v>4895</v>
      </c>
      <c r="F1567" s="44"/>
      <c r="G1567" s="29">
        <v>44925</v>
      </c>
      <c r="H1567" s="29">
        <v>45291</v>
      </c>
      <c r="I1567" s="30">
        <v>83.765985999999998</v>
      </c>
      <c r="J1567" s="31"/>
      <c r="K1567" s="31" t="s">
        <v>4070</v>
      </c>
      <c r="L1567" s="31" t="s">
        <v>5522</v>
      </c>
      <c r="M1567" s="31" t="s">
        <v>27</v>
      </c>
      <c r="N1567" s="32" t="s">
        <v>4015</v>
      </c>
      <c r="O1567" s="66">
        <v>976920.81172500004</v>
      </c>
      <c r="P1567" s="66">
        <v>189329.18827499999</v>
      </c>
      <c r="Q1567" s="65">
        <v>388750</v>
      </c>
      <c r="R1567" s="66"/>
      <c r="S1567" s="65">
        <v>327461</v>
      </c>
      <c r="T1567" s="65">
        <f t="shared" si="54"/>
        <v>1882461</v>
      </c>
      <c r="U1567" s="67" t="s">
        <v>38</v>
      </c>
      <c r="V1567" s="67" t="s">
        <v>4573</v>
      </c>
      <c r="W1567" s="66">
        <v>0</v>
      </c>
      <c r="X1567" s="68">
        <v>0</v>
      </c>
    </row>
    <row r="1568" spans="1:24" s="92" customFormat="1" ht="45" customHeight="1" x14ac:dyDescent="0.25">
      <c r="A1568" s="90">
        <v>1555</v>
      </c>
      <c r="B1568" s="31" t="s">
        <v>4572</v>
      </c>
      <c r="C1568" s="50">
        <v>158716</v>
      </c>
      <c r="D1568" s="44" t="s">
        <v>4896</v>
      </c>
      <c r="E1568" s="44" t="s">
        <v>4897</v>
      </c>
      <c r="F1568" s="44"/>
      <c r="G1568" s="29">
        <v>44925</v>
      </c>
      <c r="H1568" s="29">
        <v>45291</v>
      </c>
      <c r="I1568" s="30">
        <v>83.765985999999998</v>
      </c>
      <c r="J1568" s="31"/>
      <c r="K1568" s="31" t="s">
        <v>764</v>
      </c>
      <c r="L1568" s="31" t="s">
        <v>5566</v>
      </c>
      <c r="M1568" s="31" t="s">
        <v>27</v>
      </c>
      <c r="N1568" s="32" t="s">
        <v>4015</v>
      </c>
      <c r="O1568" s="66">
        <v>2037646.9794634201</v>
      </c>
      <c r="P1568" s="66">
        <v>394900.02053658001</v>
      </c>
      <c r="Q1568" s="65">
        <v>810849</v>
      </c>
      <c r="R1568" s="66"/>
      <c r="S1568" s="65">
        <v>629513.74</v>
      </c>
      <c r="T1568" s="65">
        <f t="shared" si="54"/>
        <v>3872909.74</v>
      </c>
      <c r="U1568" s="67" t="s">
        <v>38</v>
      </c>
      <c r="V1568" s="67" t="s">
        <v>4573</v>
      </c>
      <c r="W1568" s="66">
        <v>0</v>
      </c>
      <c r="X1568" s="68">
        <v>0</v>
      </c>
    </row>
    <row r="1569" spans="1:24" s="92" customFormat="1" ht="45" customHeight="1" x14ac:dyDescent="0.25">
      <c r="A1569" s="90">
        <v>1556</v>
      </c>
      <c r="B1569" s="31" t="s">
        <v>4572</v>
      </c>
      <c r="C1569" s="50">
        <v>158630</v>
      </c>
      <c r="D1569" s="44" t="s">
        <v>4898</v>
      </c>
      <c r="E1569" s="44" t="s">
        <v>4899</v>
      </c>
      <c r="F1569" s="44"/>
      <c r="G1569" s="29">
        <v>44925</v>
      </c>
      <c r="H1569" s="29">
        <v>45291</v>
      </c>
      <c r="I1569" s="30">
        <v>83.765985999999998</v>
      </c>
      <c r="J1569" s="31"/>
      <c r="K1569" s="31" t="s">
        <v>578</v>
      </c>
      <c r="L1569" s="31" t="s">
        <v>4150</v>
      </c>
      <c r="M1569" s="31" t="s">
        <v>27</v>
      </c>
      <c r="N1569" s="32" t="s">
        <v>4015</v>
      </c>
      <c r="O1569" s="66">
        <v>2021921.6076648373</v>
      </c>
      <c r="P1569" s="66">
        <v>391852.41233516281</v>
      </c>
      <c r="Q1569" s="65">
        <v>2413774.02</v>
      </c>
      <c r="R1569" s="66"/>
      <c r="S1569" s="65">
        <v>951625.13</v>
      </c>
      <c r="T1569" s="65">
        <f t="shared" si="54"/>
        <v>5779173.1699999999</v>
      </c>
      <c r="U1569" s="67" t="s">
        <v>38</v>
      </c>
      <c r="V1569" s="67" t="s">
        <v>4573</v>
      </c>
      <c r="W1569" s="66">
        <v>0</v>
      </c>
      <c r="X1569" s="68">
        <v>0</v>
      </c>
    </row>
    <row r="1570" spans="1:24" s="92" customFormat="1" ht="45" customHeight="1" x14ac:dyDescent="0.25">
      <c r="A1570" s="90">
        <v>1557</v>
      </c>
      <c r="B1570" s="31" t="s">
        <v>4572</v>
      </c>
      <c r="C1570" s="50">
        <v>158848</v>
      </c>
      <c r="D1570" s="44" t="s">
        <v>4900</v>
      </c>
      <c r="E1570" s="44" t="s">
        <v>4901</v>
      </c>
      <c r="F1570" s="44"/>
      <c r="G1570" s="29">
        <v>44925</v>
      </c>
      <c r="H1570" s="29">
        <v>45291</v>
      </c>
      <c r="I1570" s="30">
        <v>83.765985999999998</v>
      </c>
      <c r="J1570" s="31"/>
      <c r="K1570" s="31" t="s">
        <v>764</v>
      </c>
      <c r="L1570" s="31" t="s">
        <v>4090</v>
      </c>
      <c r="M1570" s="31" t="s">
        <v>27</v>
      </c>
      <c r="N1570" s="32" t="s">
        <v>4015</v>
      </c>
      <c r="O1570" s="66">
        <v>2037900.7904010001</v>
      </c>
      <c r="P1570" s="66">
        <v>394949.20959899999</v>
      </c>
      <c r="Q1570" s="65">
        <v>810950</v>
      </c>
      <c r="R1570" s="66"/>
      <c r="S1570" s="65">
        <v>648333</v>
      </c>
      <c r="T1570" s="65">
        <f t="shared" si="54"/>
        <v>3892133</v>
      </c>
      <c r="U1570" s="67" t="s">
        <v>38</v>
      </c>
      <c r="V1570" s="67" t="s">
        <v>4573</v>
      </c>
      <c r="W1570" s="66">
        <v>0</v>
      </c>
      <c r="X1570" s="68">
        <v>0</v>
      </c>
    </row>
    <row r="1571" spans="1:24" s="92" customFormat="1" ht="45" customHeight="1" x14ac:dyDescent="0.25">
      <c r="A1571" s="90">
        <v>1558</v>
      </c>
      <c r="B1571" s="31" t="s">
        <v>4572</v>
      </c>
      <c r="C1571" s="50">
        <v>159199</v>
      </c>
      <c r="D1571" s="44" t="s">
        <v>4902</v>
      </c>
      <c r="E1571" s="44" t="s">
        <v>4903</v>
      </c>
      <c r="F1571" s="44"/>
      <c r="G1571" s="29">
        <v>44925</v>
      </c>
      <c r="H1571" s="29">
        <v>45291</v>
      </c>
      <c r="I1571" s="30">
        <v>83.765985999999998</v>
      </c>
      <c r="J1571" s="31"/>
      <c r="K1571" s="31" t="s">
        <v>499</v>
      </c>
      <c r="L1571" s="31" t="s">
        <v>4247</v>
      </c>
      <c r="M1571" s="31" t="s">
        <v>27</v>
      </c>
      <c r="N1571" s="32" t="s">
        <v>4015</v>
      </c>
      <c r="O1571" s="66">
        <v>2018438.8357585208</v>
      </c>
      <c r="P1571" s="66">
        <v>391177.44424147916</v>
      </c>
      <c r="Q1571" s="65">
        <v>803205.42670000019</v>
      </c>
      <c r="R1571" s="66"/>
      <c r="S1571" s="65">
        <v>790311.12</v>
      </c>
      <c r="T1571" s="65">
        <f t="shared" si="54"/>
        <v>4003132.8267000001</v>
      </c>
      <c r="U1571" s="67" t="s">
        <v>38</v>
      </c>
      <c r="V1571" s="67" t="s">
        <v>4573</v>
      </c>
      <c r="W1571" s="66">
        <v>0</v>
      </c>
      <c r="X1571" s="68">
        <v>0</v>
      </c>
    </row>
    <row r="1572" spans="1:24" s="92" customFormat="1" ht="45" customHeight="1" x14ac:dyDescent="0.25">
      <c r="A1572" s="90">
        <v>1559</v>
      </c>
      <c r="B1572" s="31" t="s">
        <v>4572</v>
      </c>
      <c r="C1572" s="50">
        <v>159111</v>
      </c>
      <c r="D1572" s="44" t="s">
        <v>4904</v>
      </c>
      <c r="E1572" s="44" t="s">
        <v>4905</v>
      </c>
      <c r="F1572" s="44"/>
      <c r="G1572" s="29">
        <v>44925</v>
      </c>
      <c r="H1572" s="29">
        <v>45291</v>
      </c>
      <c r="I1572" s="30">
        <v>83.765985999999998</v>
      </c>
      <c r="J1572" s="31"/>
      <c r="K1572" s="31" t="s">
        <v>499</v>
      </c>
      <c r="L1572" s="31" t="s">
        <v>4247</v>
      </c>
      <c r="M1572" s="31" t="s">
        <v>27</v>
      </c>
      <c r="N1572" s="32" t="s">
        <v>4015</v>
      </c>
      <c r="O1572" s="66">
        <v>2018438.8357585208</v>
      </c>
      <c r="P1572" s="66">
        <v>391177.44424147916</v>
      </c>
      <c r="Q1572" s="65">
        <v>803205.42670000019</v>
      </c>
      <c r="R1572" s="66"/>
      <c r="S1572" s="65">
        <v>790311.12</v>
      </c>
      <c r="T1572" s="65">
        <f t="shared" si="54"/>
        <v>4003132.8267000001</v>
      </c>
      <c r="U1572" s="67" t="s">
        <v>38</v>
      </c>
      <c r="V1572" s="67" t="s">
        <v>4573</v>
      </c>
      <c r="W1572" s="66">
        <v>0</v>
      </c>
      <c r="X1572" s="68">
        <v>0</v>
      </c>
    </row>
    <row r="1573" spans="1:24" s="92" customFormat="1" ht="45" customHeight="1" x14ac:dyDescent="0.25">
      <c r="A1573" s="90">
        <v>1560</v>
      </c>
      <c r="B1573" s="31" t="s">
        <v>4572</v>
      </c>
      <c r="C1573" s="50">
        <v>158823</v>
      </c>
      <c r="D1573" s="44" t="s">
        <v>4906</v>
      </c>
      <c r="E1573" s="44" t="s">
        <v>4907</v>
      </c>
      <c r="F1573" s="44"/>
      <c r="G1573" s="29">
        <v>44925</v>
      </c>
      <c r="H1573" s="29">
        <v>45291</v>
      </c>
      <c r="I1573" s="30">
        <v>83.765985999999998</v>
      </c>
      <c r="J1573" s="31"/>
      <c r="K1573" s="31" t="s">
        <v>4072</v>
      </c>
      <c r="L1573" s="31" t="s">
        <v>5574</v>
      </c>
      <c r="M1573" s="31" t="s">
        <v>27</v>
      </c>
      <c r="N1573" s="32" t="s">
        <v>4015</v>
      </c>
      <c r="O1573" s="66">
        <v>1454175.6486434483</v>
      </c>
      <c r="P1573" s="66">
        <v>281822.12095655175</v>
      </c>
      <c r="Q1573" s="65">
        <v>578665.92319999984</v>
      </c>
      <c r="R1573" s="66"/>
      <c r="S1573" s="65">
        <v>459421.10159999999</v>
      </c>
      <c r="T1573" s="65">
        <f t="shared" si="54"/>
        <v>2774084.7944</v>
      </c>
      <c r="U1573" s="67" t="s">
        <v>38</v>
      </c>
      <c r="V1573" s="67" t="s">
        <v>4573</v>
      </c>
      <c r="W1573" s="66">
        <v>0</v>
      </c>
      <c r="X1573" s="68">
        <v>0</v>
      </c>
    </row>
    <row r="1574" spans="1:24" s="92" customFormat="1" ht="45" customHeight="1" x14ac:dyDescent="0.25">
      <c r="A1574" s="90">
        <v>1561</v>
      </c>
      <c r="B1574" s="31" t="s">
        <v>4572</v>
      </c>
      <c r="C1574" s="50">
        <v>158718</v>
      </c>
      <c r="D1574" s="44" t="s">
        <v>4908</v>
      </c>
      <c r="E1574" s="44" t="s">
        <v>4909</v>
      </c>
      <c r="F1574" s="44"/>
      <c r="G1574" s="29">
        <v>44925</v>
      </c>
      <c r="H1574" s="29">
        <v>45291</v>
      </c>
      <c r="I1574" s="30">
        <v>83.765985999999998</v>
      </c>
      <c r="J1574" s="31"/>
      <c r="K1574" s="31" t="s">
        <v>499</v>
      </c>
      <c r="L1574" s="31" t="s">
        <v>5585</v>
      </c>
      <c r="M1574" s="31" t="s">
        <v>27</v>
      </c>
      <c r="N1574" s="32" t="s">
        <v>4015</v>
      </c>
      <c r="O1574" s="66">
        <v>2018438.8357585208</v>
      </c>
      <c r="P1574" s="66">
        <v>391177.44424147916</v>
      </c>
      <c r="Q1574" s="65">
        <v>803205.42670000019</v>
      </c>
      <c r="R1574" s="66"/>
      <c r="S1574" s="65">
        <v>790311.12</v>
      </c>
      <c r="T1574" s="65">
        <f t="shared" si="54"/>
        <v>4003132.8267000001</v>
      </c>
      <c r="U1574" s="67" t="s">
        <v>38</v>
      </c>
      <c r="V1574" s="67" t="s">
        <v>4573</v>
      </c>
      <c r="W1574" s="66">
        <v>0</v>
      </c>
      <c r="X1574" s="68">
        <v>0</v>
      </c>
    </row>
    <row r="1575" spans="1:24" s="92" customFormat="1" ht="45" customHeight="1" x14ac:dyDescent="0.25">
      <c r="A1575" s="90">
        <v>1562</v>
      </c>
      <c r="B1575" s="31" t="s">
        <v>4572</v>
      </c>
      <c r="C1575" s="50">
        <v>158647</v>
      </c>
      <c r="D1575" s="44" t="s">
        <v>4910</v>
      </c>
      <c r="E1575" s="44" t="s">
        <v>4911</v>
      </c>
      <c r="F1575" s="44"/>
      <c r="G1575" s="29">
        <v>44925</v>
      </c>
      <c r="H1575" s="29">
        <v>45291</v>
      </c>
      <c r="I1575" s="30">
        <v>83.765985999999998</v>
      </c>
      <c r="J1575" s="31"/>
      <c r="K1575" s="31" t="s">
        <v>569</v>
      </c>
      <c r="L1575" s="31" t="s">
        <v>5523</v>
      </c>
      <c r="M1575" s="31" t="s">
        <v>27</v>
      </c>
      <c r="N1575" s="32" t="s">
        <v>4015</v>
      </c>
      <c r="O1575" s="66">
        <v>2010639.0497381168</v>
      </c>
      <c r="P1575" s="66">
        <v>389665.83026188315</v>
      </c>
      <c r="Q1575" s="65">
        <v>800101.62669999991</v>
      </c>
      <c r="R1575" s="66"/>
      <c r="S1575" s="65">
        <v>633077.23</v>
      </c>
      <c r="T1575" s="65">
        <f t="shared" si="54"/>
        <v>3833483.7366999998</v>
      </c>
      <c r="U1575" s="67" t="s">
        <v>38</v>
      </c>
      <c r="V1575" s="67" t="s">
        <v>4573</v>
      </c>
      <c r="W1575" s="66">
        <v>0</v>
      </c>
      <c r="X1575" s="68">
        <v>0</v>
      </c>
    </row>
    <row r="1576" spans="1:24" s="92" customFormat="1" ht="45" customHeight="1" x14ac:dyDescent="0.25">
      <c r="A1576" s="90">
        <v>1563</v>
      </c>
      <c r="B1576" s="31" t="s">
        <v>4572</v>
      </c>
      <c r="C1576" s="50">
        <v>158780</v>
      </c>
      <c r="D1576" s="44" t="s">
        <v>4912</v>
      </c>
      <c r="E1576" s="44" t="s">
        <v>4913</v>
      </c>
      <c r="F1576" s="44"/>
      <c r="G1576" s="29">
        <v>44925</v>
      </c>
      <c r="H1576" s="29">
        <v>45291</v>
      </c>
      <c r="I1576" s="30">
        <v>83.765985999999998</v>
      </c>
      <c r="J1576" s="31"/>
      <c r="K1576" s="31" t="s">
        <v>759</v>
      </c>
      <c r="L1576" s="31" t="s">
        <v>5524</v>
      </c>
      <c r="M1576" s="31" t="s">
        <v>27</v>
      </c>
      <c r="N1576" s="32" t="s">
        <v>4015</v>
      </c>
      <c r="O1576" s="66">
        <v>979132.3007681889</v>
      </c>
      <c r="P1576" s="66">
        <v>189757.7792318112</v>
      </c>
      <c r="Q1576" s="65">
        <v>389630.02670000005</v>
      </c>
      <c r="R1576" s="66"/>
      <c r="S1576" s="65">
        <v>340029.82</v>
      </c>
      <c r="T1576" s="65">
        <f t="shared" si="54"/>
        <v>1898549.9267000002</v>
      </c>
      <c r="U1576" s="67" t="s">
        <v>38</v>
      </c>
      <c r="V1576" s="67" t="s">
        <v>4573</v>
      </c>
      <c r="W1576" s="66">
        <v>0</v>
      </c>
      <c r="X1576" s="68">
        <v>0</v>
      </c>
    </row>
    <row r="1577" spans="1:24" s="92" customFormat="1" ht="45" customHeight="1" x14ac:dyDescent="0.25">
      <c r="A1577" s="90">
        <v>1564</v>
      </c>
      <c r="B1577" s="31" t="s">
        <v>4572</v>
      </c>
      <c r="C1577" s="50">
        <v>158727</v>
      </c>
      <c r="D1577" s="44" t="s">
        <v>4914</v>
      </c>
      <c r="E1577" s="44" t="s">
        <v>4915</v>
      </c>
      <c r="F1577" s="44"/>
      <c r="G1577" s="29">
        <v>44925</v>
      </c>
      <c r="H1577" s="29">
        <v>45291</v>
      </c>
      <c r="I1577" s="30">
        <v>83.765985999999998</v>
      </c>
      <c r="J1577" s="31"/>
      <c r="K1577" s="31" t="s">
        <v>4071</v>
      </c>
      <c r="L1577" s="31" t="s">
        <v>5538</v>
      </c>
      <c r="M1577" s="31" t="s">
        <v>27</v>
      </c>
      <c r="N1577" s="32" t="s">
        <v>4015</v>
      </c>
      <c r="O1577" s="66">
        <v>1816227.8460737041</v>
      </c>
      <c r="P1577" s="66">
        <v>351988.55392629595</v>
      </c>
      <c r="Q1577" s="65">
        <v>929235.60000000009</v>
      </c>
      <c r="R1577" s="66"/>
      <c r="S1577" s="65">
        <v>601724.88</v>
      </c>
      <c r="T1577" s="65">
        <f t="shared" si="54"/>
        <v>3699176.88</v>
      </c>
      <c r="U1577" s="67" t="s">
        <v>38</v>
      </c>
      <c r="V1577" s="67" t="s">
        <v>4573</v>
      </c>
      <c r="W1577" s="66">
        <v>0</v>
      </c>
      <c r="X1577" s="68">
        <v>0</v>
      </c>
    </row>
    <row r="1578" spans="1:24" s="92" customFormat="1" ht="45" customHeight="1" x14ac:dyDescent="0.25">
      <c r="A1578" s="90">
        <v>1565</v>
      </c>
      <c r="B1578" s="31" t="s">
        <v>4572</v>
      </c>
      <c r="C1578" s="50">
        <v>158813</v>
      </c>
      <c r="D1578" s="44" t="s">
        <v>4916</v>
      </c>
      <c r="E1578" s="44" t="s">
        <v>4917</v>
      </c>
      <c r="F1578" s="44"/>
      <c r="G1578" s="29">
        <v>44925</v>
      </c>
      <c r="H1578" s="29">
        <v>45291</v>
      </c>
      <c r="I1578" s="30">
        <v>83.765985999999998</v>
      </c>
      <c r="J1578" s="31"/>
      <c r="K1578" s="31" t="s">
        <v>4072</v>
      </c>
      <c r="L1578" s="31" t="s">
        <v>5586</v>
      </c>
      <c r="M1578" s="31" t="s">
        <v>27</v>
      </c>
      <c r="N1578" s="32" t="s">
        <v>4015</v>
      </c>
      <c r="O1578" s="66">
        <v>2014990.7932300002</v>
      </c>
      <c r="P1578" s="66">
        <v>390509.20676999999</v>
      </c>
      <c r="Q1578" s="65">
        <v>801833.33330000006</v>
      </c>
      <c r="R1578" s="66"/>
      <c r="S1578" s="65">
        <v>626708.12</v>
      </c>
      <c r="T1578" s="65">
        <f t="shared" si="54"/>
        <v>3834041.4533000002</v>
      </c>
      <c r="U1578" s="67" t="s">
        <v>38</v>
      </c>
      <c r="V1578" s="67" t="s">
        <v>4573</v>
      </c>
      <c r="W1578" s="66">
        <v>0</v>
      </c>
      <c r="X1578" s="68">
        <v>0</v>
      </c>
    </row>
    <row r="1579" spans="1:24" s="92" customFormat="1" ht="45" customHeight="1" x14ac:dyDescent="0.25">
      <c r="A1579" s="90">
        <v>1566</v>
      </c>
      <c r="B1579" s="31" t="s">
        <v>4572</v>
      </c>
      <c r="C1579" s="50">
        <v>158715</v>
      </c>
      <c r="D1579" s="44" t="s">
        <v>4918</v>
      </c>
      <c r="E1579" s="44" t="s">
        <v>4919</v>
      </c>
      <c r="F1579" s="44"/>
      <c r="G1579" s="29">
        <v>44925</v>
      </c>
      <c r="H1579" s="29">
        <v>45291</v>
      </c>
      <c r="I1579" s="30">
        <v>83.765985999999998</v>
      </c>
      <c r="J1579" s="31"/>
      <c r="K1579" s="31" t="s">
        <v>823</v>
      </c>
      <c r="L1579" s="31" t="s">
        <v>5567</v>
      </c>
      <c r="M1579" s="31" t="s">
        <v>27</v>
      </c>
      <c r="N1579" s="32" t="s">
        <v>4015</v>
      </c>
      <c r="O1579" s="66">
        <v>1434580.2634969337</v>
      </c>
      <c r="P1579" s="66">
        <v>278024.49650306639</v>
      </c>
      <c r="Q1579" s="65">
        <v>570868.25330000021</v>
      </c>
      <c r="R1579" s="66"/>
      <c r="S1579" s="65">
        <v>451709.87</v>
      </c>
      <c r="T1579" s="65">
        <f t="shared" si="54"/>
        <v>2735182.8833000008</v>
      </c>
      <c r="U1579" s="67" t="s">
        <v>38</v>
      </c>
      <c r="V1579" s="67" t="s">
        <v>4573</v>
      </c>
      <c r="W1579" s="66">
        <v>0</v>
      </c>
      <c r="X1579" s="68">
        <v>0</v>
      </c>
    </row>
    <row r="1580" spans="1:24" s="92" customFormat="1" ht="45" customHeight="1" x14ac:dyDescent="0.25">
      <c r="A1580" s="90">
        <v>1567</v>
      </c>
      <c r="B1580" s="31" t="s">
        <v>4572</v>
      </c>
      <c r="C1580" s="50">
        <v>158722</v>
      </c>
      <c r="D1580" s="44" t="s">
        <v>4920</v>
      </c>
      <c r="E1580" s="44" t="s">
        <v>4921</v>
      </c>
      <c r="F1580" s="44"/>
      <c r="G1580" s="29">
        <v>44925</v>
      </c>
      <c r="H1580" s="29">
        <v>45291</v>
      </c>
      <c r="I1580" s="30">
        <v>83.765985999999998</v>
      </c>
      <c r="J1580" s="31"/>
      <c r="K1580" s="31" t="s">
        <v>4071</v>
      </c>
      <c r="L1580" s="31" t="s">
        <v>5512</v>
      </c>
      <c r="M1580" s="31" t="s">
        <v>27</v>
      </c>
      <c r="N1580" s="32" t="s">
        <v>4015</v>
      </c>
      <c r="O1580" s="66">
        <v>2037798.8974556297</v>
      </c>
      <c r="P1580" s="66">
        <v>394929.46254437038</v>
      </c>
      <c r="Q1580" s="65">
        <v>1042597.8686000002</v>
      </c>
      <c r="R1580" s="66"/>
      <c r="S1580" s="65">
        <v>678161.98</v>
      </c>
      <c r="T1580" s="65">
        <f t="shared" si="54"/>
        <v>4153488.2086</v>
      </c>
      <c r="U1580" s="67" t="s">
        <v>38</v>
      </c>
      <c r="V1580" s="67" t="s">
        <v>4573</v>
      </c>
      <c r="W1580" s="66">
        <v>0</v>
      </c>
      <c r="X1580" s="68">
        <v>0</v>
      </c>
    </row>
    <row r="1581" spans="1:24" s="92" customFormat="1" ht="45" customHeight="1" x14ac:dyDescent="0.25">
      <c r="A1581" s="90">
        <v>1568</v>
      </c>
      <c r="B1581" s="31" t="s">
        <v>4572</v>
      </c>
      <c r="C1581" s="50">
        <v>158680</v>
      </c>
      <c r="D1581" s="44" t="s">
        <v>4922</v>
      </c>
      <c r="E1581" s="44" t="s">
        <v>4923</v>
      </c>
      <c r="F1581" s="44"/>
      <c r="G1581" s="29">
        <v>44925</v>
      </c>
      <c r="H1581" s="29">
        <v>45291</v>
      </c>
      <c r="I1581" s="30">
        <v>83.765985999999998</v>
      </c>
      <c r="J1581" s="31"/>
      <c r="K1581" s="31" t="s">
        <v>4077</v>
      </c>
      <c r="L1581" s="31" t="s">
        <v>5535</v>
      </c>
      <c r="M1581" s="31" t="s">
        <v>27</v>
      </c>
      <c r="N1581" s="32" t="s">
        <v>4015</v>
      </c>
      <c r="O1581" s="66">
        <v>1974119.3917833306</v>
      </c>
      <c r="P1581" s="66">
        <v>382588.2482166696</v>
      </c>
      <c r="Q1581" s="65">
        <v>1571138.4266999997</v>
      </c>
      <c r="R1581" s="66"/>
      <c r="S1581" s="65">
        <v>771875.75</v>
      </c>
      <c r="T1581" s="65">
        <f t="shared" si="54"/>
        <v>4699721.8167000003</v>
      </c>
      <c r="U1581" s="67" t="s">
        <v>38</v>
      </c>
      <c r="V1581" s="67" t="s">
        <v>4573</v>
      </c>
      <c r="W1581" s="66">
        <v>0</v>
      </c>
      <c r="X1581" s="68">
        <v>0</v>
      </c>
    </row>
    <row r="1582" spans="1:24" s="92" customFormat="1" ht="45" customHeight="1" x14ac:dyDescent="0.25">
      <c r="A1582" s="90">
        <v>1569</v>
      </c>
      <c r="B1582" s="31" t="s">
        <v>4572</v>
      </c>
      <c r="C1582" s="50">
        <v>158657</v>
      </c>
      <c r="D1582" s="44" t="s">
        <v>4924</v>
      </c>
      <c r="E1582" s="44" t="s">
        <v>4925</v>
      </c>
      <c r="F1582" s="44"/>
      <c r="G1582" s="29">
        <v>44925</v>
      </c>
      <c r="H1582" s="29">
        <v>45291</v>
      </c>
      <c r="I1582" s="30">
        <v>83.765985999999998</v>
      </c>
      <c r="J1582" s="31"/>
      <c r="K1582" s="31" t="s">
        <v>499</v>
      </c>
      <c r="L1582" s="31" t="s">
        <v>4247</v>
      </c>
      <c r="M1582" s="31" t="s">
        <v>27</v>
      </c>
      <c r="N1582" s="32" t="s">
        <v>4015</v>
      </c>
      <c r="O1582" s="66">
        <v>1924411.6169927041</v>
      </c>
      <c r="P1582" s="66">
        <v>372954.78300729598</v>
      </c>
      <c r="Q1582" s="65">
        <v>984585.60000000009</v>
      </c>
      <c r="R1582" s="66"/>
      <c r="S1582" s="65">
        <v>632257.88</v>
      </c>
      <c r="T1582" s="65">
        <f t="shared" si="54"/>
        <v>3914209.88</v>
      </c>
      <c r="U1582" s="67" t="s">
        <v>38</v>
      </c>
      <c r="V1582" s="67" t="s">
        <v>4573</v>
      </c>
      <c r="W1582" s="66">
        <v>0</v>
      </c>
      <c r="X1582" s="68">
        <v>0</v>
      </c>
    </row>
    <row r="1583" spans="1:24" s="92" customFormat="1" ht="45" customHeight="1" x14ac:dyDescent="0.25">
      <c r="A1583" s="90">
        <v>1570</v>
      </c>
      <c r="B1583" s="31" t="s">
        <v>4572</v>
      </c>
      <c r="C1583" s="50">
        <v>158695</v>
      </c>
      <c r="D1583" s="44" t="s">
        <v>4926</v>
      </c>
      <c r="E1583" s="44" t="s">
        <v>4927</v>
      </c>
      <c r="F1583" s="44"/>
      <c r="G1583" s="29">
        <v>44925</v>
      </c>
      <c r="H1583" s="29">
        <v>45291</v>
      </c>
      <c r="I1583" s="30">
        <v>83.765985999999998</v>
      </c>
      <c r="J1583" s="31"/>
      <c r="K1583" s="31" t="s">
        <v>499</v>
      </c>
      <c r="L1583" s="31" t="s">
        <v>5525</v>
      </c>
      <c r="M1583" s="31" t="s">
        <v>27</v>
      </c>
      <c r="N1583" s="32" t="s">
        <v>4015</v>
      </c>
      <c r="O1583" s="66">
        <v>2011408.0801257873</v>
      </c>
      <c r="P1583" s="66">
        <v>389814.86987421301</v>
      </c>
      <c r="Q1583" s="65">
        <v>1029095.5499999998</v>
      </c>
      <c r="R1583" s="66"/>
      <c r="S1583" s="65">
        <v>658900.51</v>
      </c>
      <c r="T1583" s="65">
        <f t="shared" si="54"/>
        <v>4089219.01</v>
      </c>
      <c r="U1583" s="67" t="s">
        <v>38</v>
      </c>
      <c r="V1583" s="67" t="s">
        <v>4573</v>
      </c>
      <c r="W1583" s="66">
        <v>0</v>
      </c>
      <c r="X1583" s="68">
        <v>0</v>
      </c>
    </row>
    <row r="1584" spans="1:24" s="92" customFormat="1" ht="45" customHeight="1" x14ac:dyDescent="0.25">
      <c r="A1584" s="90">
        <v>1571</v>
      </c>
      <c r="B1584" s="31" t="s">
        <v>4572</v>
      </c>
      <c r="C1584" s="50">
        <v>159001</v>
      </c>
      <c r="D1584" s="44" t="s">
        <v>4910</v>
      </c>
      <c r="E1584" s="44" t="s">
        <v>4928</v>
      </c>
      <c r="F1584" s="44"/>
      <c r="G1584" s="29">
        <v>44925</v>
      </c>
      <c r="H1584" s="29">
        <v>45291</v>
      </c>
      <c r="I1584" s="30">
        <v>83.765985999999998</v>
      </c>
      <c r="J1584" s="31"/>
      <c r="K1584" s="31" t="s">
        <v>4073</v>
      </c>
      <c r="L1584" s="31" t="s">
        <v>5526</v>
      </c>
      <c r="M1584" s="31" t="s">
        <v>27</v>
      </c>
      <c r="N1584" s="32" t="s">
        <v>4015</v>
      </c>
      <c r="O1584" s="66">
        <v>1039565.9247425797</v>
      </c>
      <c r="P1584" s="66">
        <v>201469.93525742041</v>
      </c>
      <c r="Q1584" s="65">
        <v>413678.61999999988</v>
      </c>
      <c r="R1584" s="66"/>
      <c r="S1584" s="65">
        <v>339395.75</v>
      </c>
      <c r="T1584" s="65">
        <f t="shared" si="54"/>
        <v>1994110.23</v>
      </c>
      <c r="U1584" s="67" t="s">
        <v>38</v>
      </c>
      <c r="V1584" s="67" t="s">
        <v>4573</v>
      </c>
      <c r="W1584" s="66">
        <v>0</v>
      </c>
      <c r="X1584" s="68">
        <v>0</v>
      </c>
    </row>
    <row r="1585" spans="1:24" s="92" customFormat="1" ht="45" customHeight="1" x14ac:dyDescent="0.25">
      <c r="A1585" s="90">
        <v>1572</v>
      </c>
      <c r="B1585" s="31" t="s">
        <v>4572</v>
      </c>
      <c r="C1585" s="50">
        <v>158929</v>
      </c>
      <c r="D1585" s="44" t="s">
        <v>4929</v>
      </c>
      <c r="E1585" s="44" t="s">
        <v>4930</v>
      </c>
      <c r="F1585" s="44"/>
      <c r="G1585" s="29">
        <v>44925</v>
      </c>
      <c r="H1585" s="29">
        <v>45291</v>
      </c>
      <c r="I1585" s="30">
        <v>83.765985999999998</v>
      </c>
      <c r="J1585" s="31"/>
      <c r="K1585" s="31" t="s">
        <v>4073</v>
      </c>
      <c r="L1585" s="31" t="s">
        <v>5496</v>
      </c>
      <c r="M1585" s="31" t="s">
        <v>27</v>
      </c>
      <c r="N1585" s="32" t="s">
        <v>4015</v>
      </c>
      <c r="O1585" s="66">
        <v>1176074.4434400001</v>
      </c>
      <c r="P1585" s="66">
        <v>227925.55656</v>
      </c>
      <c r="Q1585" s="65">
        <v>468000</v>
      </c>
      <c r="R1585" s="66"/>
      <c r="S1585" s="65">
        <v>387691</v>
      </c>
      <c r="T1585" s="65">
        <f t="shared" si="54"/>
        <v>2259691</v>
      </c>
      <c r="U1585" s="67" t="s">
        <v>38</v>
      </c>
      <c r="V1585" s="67" t="s">
        <v>4573</v>
      </c>
      <c r="W1585" s="66">
        <v>0</v>
      </c>
      <c r="X1585" s="68">
        <v>0</v>
      </c>
    </row>
    <row r="1586" spans="1:24" s="92" customFormat="1" ht="45" customHeight="1" x14ac:dyDescent="0.25">
      <c r="A1586" s="90">
        <v>1573</v>
      </c>
      <c r="B1586" s="31" t="s">
        <v>4572</v>
      </c>
      <c r="C1586" s="50">
        <v>158845</v>
      </c>
      <c r="D1586" s="44" t="s">
        <v>4931</v>
      </c>
      <c r="E1586" s="44" t="s">
        <v>4932</v>
      </c>
      <c r="F1586" s="44"/>
      <c r="G1586" s="29">
        <v>44925</v>
      </c>
      <c r="H1586" s="29">
        <v>45291</v>
      </c>
      <c r="I1586" s="30">
        <v>83.765985999999998</v>
      </c>
      <c r="J1586" s="31"/>
      <c r="K1586" s="31" t="s">
        <v>4080</v>
      </c>
      <c r="L1586" s="31" t="s">
        <v>5555</v>
      </c>
      <c r="M1586" s="31" t="s">
        <v>27</v>
      </c>
      <c r="N1586" s="32" t="s">
        <v>4015</v>
      </c>
      <c r="O1586" s="66">
        <v>1897299.5829</v>
      </c>
      <c r="P1586" s="66">
        <v>367700.41709999996</v>
      </c>
      <c r="Q1586" s="65">
        <v>755000</v>
      </c>
      <c r="R1586" s="66"/>
      <c r="S1586" s="65">
        <v>605811</v>
      </c>
      <c r="T1586" s="65">
        <f t="shared" si="54"/>
        <v>3625811</v>
      </c>
      <c r="U1586" s="67" t="s">
        <v>38</v>
      </c>
      <c r="V1586" s="67" t="s">
        <v>4573</v>
      </c>
      <c r="W1586" s="66">
        <v>0</v>
      </c>
      <c r="X1586" s="68">
        <v>0</v>
      </c>
    </row>
    <row r="1587" spans="1:24" s="92" customFormat="1" ht="45" customHeight="1" x14ac:dyDescent="0.25">
      <c r="A1587" s="90">
        <v>1574</v>
      </c>
      <c r="B1587" s="31" t="s">
        <v>4572</v>
      </c>
      <c r="C1587" s="50">
        <v>158832</v>
      </c>
      <c r="D1587" s="44" t="s">
        <v>4608</v>
      </c>
      <c r="E1587" s="44" t="s">
        <v>4933</v>
      </c>
      <c r="F1587" s="44"/>
      <c r="G1587" s="29">
        <v>44925</v>
      </c>
      <c r="H1587" s="29">
        <v>45291</v>
      </c>
      <c r="I1587" s="30">
        <v>83.765985999999998</v>
      </c>
      <c r="J1587" s="31"/>
      <c r="K1587" s="31" t="s">
        <v>499</v>
      </c>
      <c r="L1587" s="31" t="s">
        <v>5527</v>
      </c>
      <c r="M1587" s="31" t="s">
        <v>27</v>
      </c>
      <c r="N1587" s="32" t="s">
        <v>4015</v>
      </c>
      <c r="O1587" s="66">
        <v>2037227.0857053979</v>
      </c>
      <c r="P1587" s="66">
        <v>394818.64429460216</v>
      </c>
      <c r="Q1587" s="65">
        <v>810681.91000000015</v>
      </c>
      <c r="R1587" s="66"/>
      <c r="S1587" s="65">
        <v>641703.26</v>
      </c>
      <c r="T1587" s="65">
        <f t="shared" si="54"/>
        <v>3884430.9000000004</v>
      </c>
      <c r="U1587" s="67" t="s">
        <v>38</v>
      </c>
      <c r="V1587" s="67" t="s">
        <v>4573</v>
      </c>
      <c r="W1587" s="66">
        <v>0</v>
      </c>
      <c r="X1587" s="68">
        <v>0</v>
      </c>
    </row>
    <row r="1588" spans="1:24" s="92" customFormat="1" ht="45" customHeight="1" x14ac:dyDescent="0.25">
      <c r="A1588" s="90">
        <v>1575</v>
      </c>
      <c r="B1588" s="31" t="s">
        <v>4572</v>
      </c>
      <c r="C1588" s="50">
        <v>158746</v>
      </c>
      <c r="D1588" s="44" t="s">
        <v>4608</v>
      </c>
      <c r="E1588" s="44" t="s">
        <v>4934</v>
      </c>
      <c r="F1588" s="44"/>
      <c r="G1588" s="29">
        <v>44925</v>
      </c>
      <c r="H1588" s="29">
        <v>45291</v>
      </c>
      <c r="I1588" s="30">
        <v>83.765985999999998</v>
      </c>
      <c r="J1588" s="31"/>
      <c r="K1588" s="31" t="s">
        <v>499</v>
      </c>
      <c r="L1588" s="31" t="s">
        <v>4247</v>
      </c>
      <c r="M1588" s="31" t="s">
        <v>27</v>
      </c>
      <c r="N1588" s="32" t="s">
        <v>4015</v>
      </c>
      <c r="O1588" s="66">
        <v>2037227.0857053979</v>
      </c>
      <c r="P1588" s="66">
        <v>394818.64429460216</v>
      </c>
      <c r="Q1588" s="65">
        <v>810681.91000000015</v>
      </c>
      <c r="R1588" s="66"/>
      <c r="S1588" s="65">
        <v>641703.26</v>
      </c>
      <c r="T1588" s="65">
        <f t="shared" si="54"/>
        <v>3884430.9000000004</v>
      </c>
      <c r="U1588" s="67" t="s">
        <v>38</v>
      </c>
      <c r="V1588" s="67" t="s">
        <v>4573</v>
      </c>
      <c r="W1588" s="66">
        <v>0</v>
      </c>
      <c r="X1588" s="68">
        <v>0</v>
      </c>
    </row>
    <row r="1589" spans="1:24" s="92" customFormat="1" ht="45" customHeight="1" x14ac:dyDescent="0.25">
      <c r="A1589" s="90">
        <v>1576</v>
      </c>
      <c r="B1589" s="31" t="s">
        <v>4572</v>
      </c>
      <c r="C1589" s="50">
        <v>158671</v>
      </c>
      <c r="D1589" s="44" t="s">
        <v>4935</v>
      </c>
      <c r="E1589" s="44" t="s">
        <v>4936</v>
      </c>
      <c r="F1589" s="44"/>
      <c r="G1589" s="29">
        <v>44925</v>
      </c>
      <c r="H1589" s="29">
        <v>45291</v>
      </c>
      <c r="I1589" s="30">
        <v>83.765985999999998</v>
      </c>
      <c r="J1589" s="31"/>
      <c r="K1589" s="31" t="s">
        <v>764</v>
      </c>
      <c r="L1589" s="31" t="s">
        <v>5528</v>
      </c>
      <c r="M1589" s="31" t="s">
        <v>27</v>
      </c>
      <c r="N1589" s="32" t="s">
        <v>4015</v>
      </c>
      <c r="O1589" s="66">
        <v>2037900.7904010001</v>
      </c>
      <c r="P1589" s="66">
        <v>394949.20959899999</v>
      </c>
      <c r="Q1589" s="65">
        <v>810950</v>
      </c>
      <c r="R1589" s="66"/>
      <c r="S1589" s="65">
        <v>968844.1</v>
      </c>
      <c r="T1589" s="65">
        <f t="shared" si="54"/>
        <v>4212644.0999999996</v>
      </c>
      <c r="U1589" s="67" t="s">
        <v>38</v>
      </c>
      <c r="V1589" s="67" t="s">
        <v>4573</v>
      </c>
      <c r="W1589" s="66">
        <v>0</v>
      </c>
      <c r="X1589" s="68">
        <v>0</v>
      </c>
    </row>
    <row r="1590" spans="1:24" s="92" customFormat="1" ht="45" customHeight="1" x14ac:dyDescent="0.25">
      <c r="A1590" s="90">
        <v>1577</v>
      </c>
      <c r="B1590" s="31" t="s">
        <v>4572</v>
      </c>
      <c r="C1590" s="50">
        <v>159099</v>
      </c>
      <c r="D1590" s="44" t="s">
        <v>4937</v>
      </c>
      <c r="E1590" s="44" t="s">
        <v>4938</v>
      </c>
      <c r="F1590" s="44"/>
      <c r="G1590" s="29">
        <v>44925</v>
      </c>
      <c r="H1590" s="29">
        <v>45291</v>
      </c>
      <c r="I1590" s="30">
        <v>83.765985999999998</v>
      </c>
      <c r="J1590" s="31"/>
      <c r="K1590" s="31" t="s">
        <v>499</v>
      </c>
      <c r="L1590" s="31" t="s">
        <v>5529</v>
      </c>
      <c r="M1590" s="31" t="s">
        <v>27</v>
      </c>
      <c r="N1590" s="32" t="s">
        <v>4015</v>
      </c>
      <c r="O1590" s="66">
        <v>1867134.4042665751</v>
      </c>
      <c r="P1590" s="66">
        <v>361854.345733425</v>
      </c>
      <c r="Q1590" s="65">
        <v>742996.25</v>
      </c>
      <c r="R1590" s="66"/>
      <c r="S1590" s="65">
        <v>568252</v>
      </c>
      <c r="T1590" s="65">
        <f t="shared" ref="T1590:T1597" si="55">SUM(O1590:S1590)</f>
        <v>3540237</v>
      </c>
      <c r="U1590" s="67" t="s">
        <v>38</v>
      </c>
      <c r="V1590" s="67" t="s">
        <v>4573</v>
      </c>
      <c r="W1590" s="66">
        <v>0</v>
      </c>
      <c r="X1590" s="68">
        <v>0</v>
      </c>
    </row>
    <row r="1591" spans="1:24" s="92" customFormat="1" ht="45" customHeight="1" x14ac:dyDescent="0.25">
      <c r="A1591" s="90">
        <v>1578</v>
      </c>
      <c r="B1591" s="31" t="s">
        <v>4572</v>
      </c>
      <c r="C1591" s="50">
        <v>159014</v>
      </c>
      <c r="D1591" s="44" t="s">
        <v>4939</v>
      </c>
      <c r="E1591" s="44" t="s">
        <v>4940</v>
      </c>
      <c r="F1591" s="44"/>
      <c r="G1591" s="29">
        <v>44925</v>
      </c>
      <c r="H1591" s="29">
        <v>45291</v>
      </c>
      <c r="I1591" s="30">
        <v>83.765985999999998</v>
      </c>
      <c r="J1591" s="31"/>
      <c r="K1591" s="31" t="s">
        <v>499</v>
      </c>
      <c r="L1591" s="31" t="s">
        <v>4247</v>
      </c>
      <c r="M1591" s="31" t="s">
        <v>27</v>
      </c>
      <c r="N1591" s="32" t="s">
        <v>4015</v>
      </c>
      <c r="O1591" s="66">
        <v>2006855.44066968</v>
      </c>
      <c r="P1591" s="66">
        <v>388932.55933031999</v>
      </c>
      <c r="Q1591" s="65">
        <v>798596</v>
      </c>
      <c r="R1591" s="66"/>
      <c r="S1591" s="65">
        <v>610509</v>
      </c>
      <c r="T1591" s="65">
        <f t="shared" si="55"/>
        <v>3804893</v>
      </c>
      <c r="U1591" s="67" t="s">
        <v>38</v>
      </c>
      <c r="V1591" s="67" t="s">
        <v>4573</v>
      </c>
      <c r="W1591" s="66">
        <v>0</v>
      </c>
      <c r="X1591" s="68">
        <v>0</v>
      </c>
    </row>
    <row r="1592" spans="1:24" s="92" customFormat="1" ht="45" customHeight="1" x14ac:dyDescent="0.25">
      <c r="A1592" s="90">
        <v>1579</v>
      </c>
      <c r="B1592" s="31" t="s">
        <v>4572</v>
      </c>
      <c r="C1592" s="50">
        <v>158735</v>
      </c>
      <c r="D1592" s="44" t="s">
        <v>4941</v>
      </c>
      <c r="E1592" s="44" t="s">
        <v>4942</v>
      </c>
      <c r="F1592" s="44"/>
      <c r="G1592" s="29">
        <v>44925</v>
      </c>
      <c r="H1592" s="29">
        <v>45291</v>
      </c>
      <c r="I1592" s="30">
        <v>83.765985999999998</v>
      </c>
      <c r="J1592" s="31"/>
      <c r="K1592" s="31" t="s">
        <v>499</v>
      </c>
      <c r="L1592" s="31" t="s">
        <v>5541</v>
      </c>
      <c r="M1592" s="31" t="s">
        <v>27</v>
      </c>
      <c r="N1592" s="32" t="s">
        <v>4015</v>
      </c>
      <c r="O1592" s="66">
        <v>1867134.4042665751</v>
      </c>
      <c r="P1592" s="66">
        <v>361854.345733425</v>
      </c>
      <c r="Q1592" s="65">
        <v>955280.89289999986</v>
      </c>
      <c r="R1592" s="66"/>
      <c r="S1592" s="65">
        <v>568252</v>
      </c>
      <c r="T1592" s="65">
        <f t="shared" si="55"/>
        <v>3752521.6428999999</v>
      </c>
      <c r="U1592" s="67" t="s">
        <v>38</v>
      </c>
      <c r="V1592" s="67" t="s">
        <v>4573</v>
      </c>
      <c r="W1592" s="66">
        <v>0</v>
      </c>
      <c r="X1592" s="68">
        <v>0</v>
      </c>
    </row>
    <row r="1593" spans="1:24" s="92" customFormat="1" ht="45" customHeight="1" x14ac:dyDescent="0.25">
      <c r="A1593" s="90">
        <v>1580</v>
      </c>
      <c r="B1593" s="31" t="s">
        <v>4572</v>
      </c>
      <c r="C1593" s="50">
        <v>159116</v>
      </c>
      <c r="D1593" s="44" t="s">
        <v>4943</v>
      </c>
      <c r="E1593" s="44" t="s">
        <v>4944</v>
      </c>
      <c r="F1593" s="44"/>
      <c r="G1593" s="29">
        <v>44925</v>
      </c>
      <c r="H1593" s="29">
        <v>45291</v>
      </c>
      <c r="I1593" s="30">
        <v>83.765985999999998</v>
      </c>
      <c r="J1593" s="31"/>
      <c r="K1593" s="31" t="s">
        <v>499</v>
      </c>
      <c r="L1593" s="31" t="s">
        <v>5500</v>
      </c>
      <c r="M1593" s="31" t="s">
        <v>27</v>
      </c>
      <c r="N1593" s="32" t="s">
        <v>4015</v>
      </c>
      <c r="O1593" s="66">
        <v>2018438.8357585208</v>
      </c>
      <c r="P1593" s="66">
        <v>391177.44424147916</v>
      </c>
      <c r="Q1593" s="65">
        <v>803205.42670000019</v>
      </c>
      <c r="R1593" s="66"/>
      <c r="S1593" s="65">
        <v>790311.12</v>
      </c>
      <c r="T1593" s="65">
        <f t="shared" si="55"/>
        <v>4003132.8267000001</v>
      </c>
      <c r="U1593" s="67" t="s">
        <v>38</v>
      </c>
      <c r="V1593" s="67" t="s">
        <v>4573</v>
      </c>
      <c r="W1593" s="66">
        <v>0</v>
      </c>
      <c r="X1593" s="68">
        <v>0</v>
      </c>
    </row>
    <row r="1594" spans="1:24" s="92" customFormat="1" ht="45" customHeight="1" x14ac:dyDescent="0.25">
      <c r="A1594" s="90">
        <v>1581</v>
      </c>
      <c r="B1594" s="31" t="s">
        <v>4572</v>
      </c>
      <c r="C1594" s="50">
        <v>159076</v>
      </c>
      <c r="D1594" s="44" t="s">
        <v>4360</v>
      </c>
      <c r="E1594" s="44" t="s">
        <v>4945</v>
      </c>
      <c r="F1594" s="44"/>
      <c r="G1594" s="29">
        <v>44925</v>
      </c>
      <c r="H1594" s="29">
        <v>45291</v>
      </c>
      <c r="I1594" s="30">
        <v>83.765985999999998</v>
      </c>
      <c r="J1594" s="31"/>
      <c r="K1594" s="31" t="s">
        <v>4465</v>
      </c>
      <c r="L1594" s="31" t="s">
        <v>5530</v>
      </c>
      <c r="M1594" s="31" t="s">
        <v>27</v>
      </c>
      <c r="N1594" s="32" t="s">
        <v>4015</v>
      </c>
      <c r="O1594" s="66">
        <v>2027991.8606191021</v>
      </c>
      <c r="P1594" s="66">
        <v>393028.83938089799</v>
      </c>
      <c r="Q1594" s="65">
        <v>1037580.2999999998</v>
      </c>
      <c r="R1594" s="66"/>
      <c r="S1594" s="65">
        <v>674984.19</v>
      </c>
      <c r="T1594" s="65">
        <f t="shared" si="55"/>
        <v>4133585.19</v>
      </c>
      <c r="U1594" s="67" t="s">
        <v>38</v>
      </c>
      <c r="V1594" s="67" t="s">
        <v>4573</v>
      </c>
      <c r="W1594" s="66">
        <v>0</v>
      </c>
      <c r="X1594" s="68">
        <v>0</v>
      </c>
    </row>
    <row r="1595" spans="1:24" s="92" customFormat="1" ht="45" customHeight="1" x14ac:dyDescent="0.25">
      <c r="A1595" s="90">
        <v>1582</v>
      </c>
      <c r="B1595" s="31" t="s">
        <v>4572</v>
      </c>
      <c r="C1595" s="50">
        <v>159066</v>
      </c>
      <c r="D1595" s="44" t="s">
        <v>4946</v>
      </c>
      <c r="E1595" s="44" t="s">
        <v>4947</v>
      </c>
      <c r="F1595" s="44"/>
      <c r="G1595" s="29">
        <v>44925</v>
      </c>
      <c r="H1595" s="29">
        <v>45291</v>
      </c>
      <c r="I1595" s="30">
        <v>83.765985999999998</v>
      </c>
      <c r="J1595" s="31"/>
      <c r="K1595" s="31" t="s">
        <v>499</v>
      </c>
      <c r="L1595" s="31" t="s">
        <v>4247</v>
      </c>
      <c r="M1595" s="31" t="s">
        <v>27</v>
      </c>
      <c r="N1595" s="32" t="s">
        <v>4015</v>
      </c>
      <c r="O1595" s="66">
        <v>2018438.8357585208</v>
      </c>
      <c r="P1595" s="66">
        <v>391177.44424147916</v>
      </c>
      <c r="Q1595" s="65">
        <v>803205.42670000019</v>
      </c>
      <c r="R1595" s="66"/>
      <c r="S1595" s="65">
        <v>790311.12</v>
      </c>
      <c r="T1595" s="65">
        <f t="shared" si="55"/>
        <v>4003132.8267000001</v>
      </c>
      <c r="U1595" s="67" t="s">
        <v>38</v>
      </c>
      <c r="V1595" s="67" t="s">
        <v>4573</v>
      </c>
      <c r="W1595" s="66">
        <v>0</v>
      </c>
      <c r="X1595" s="68">
        <v>0</v>
      </c>
    </row>
    <row r="1596" spans="1:24" s="92" customFormat="1" ht="45" customHeight="1" x14ac:dyDescent="0.25">
      <c r="A1596" s="90">
        <v>1583</v>
      </c>
      <c r="B1596" s="31" t="s">
        <v>4572</v>
      </c>
      <c r="C1596" s="50">
        <v>158655</v>
      </c>
      <c r="D1596" s="44" t="s">
        <v>4948</v>
      </c>
      <c r="E1596" s="44" t="s">
        <v>4949</v>
      </c>
      <c r="F1596" s="44"/>
      <c r="G1596" s="29">
        <v>44925</v>
      </c>
      <c r="H1596" s="29">
        <v>45291</v>
      </c>
      <c r="I1596" s="30">
        <v>83.765985999999998</v>
      </c>
      <c r="J1596" s="31"/>
      <c r="K1596" s="31" t="s">
        <v>499</v>
      </c>
      <c r="L1596" s="31" t="s">
        <v>5587</v>
      </c>
      <c r="M1596" s="31" t="s">
        <v>27</v>
      </c>
      <c r="N1596" s="32" t="s">
        <v>4015</v>
      </c>
      <c r="O1596" s="66">
        <v>2037227.0857053979</v>
      </c>
      <c r="P1596" s="66">
        <v>394818.64429460216</v>
      </c>
      <c r="Q1596" s="65">
        <v>810681.91000000015</v>
      </c>
      <c r="R1596" s="66"/>
      <c r="S1596" s="65">
        <v>641703.26</v>
      </c>
      <c r="T1596" s="65">
        <f t="shared" si="55"/>
        <v>3884430.9000000004</v>
      </c>
      <c r="U1596" s="67" t="s">
        <v>38</v>
      </c>
      <c r="V1596" s="67" t="s">
        <v>4573</v>
      </c>
      <c r="W1596" s="66">
        <v>0</v>
      </c>
      <c r="X1596" s="68">
        <v>0</v>
      </c>
    </row>
    <row r="1597" spans="1:24" s="92" customFormat="1" ht="45" customHeight="1" x14ac:dyDescent="0.25">
      <c r="A1597" s="90">
        <v>1584</v>
      </c>
      <c r="B1597" s="31" t="s">
        <v>4572</v>
      </c>
      <c r="C1597" s="50">
        <v>158732</v>
      </c>
      <c r="D1597" s="44" t="s">
        <v>4950</v>
      </c>
      <c r="E1597" s="44" t="s">
        <v>4951</v>
      </c>
      <c r="F1597" s="44"/>
      <c r="G1597" s="29">
        <v>44925</v>
      </c>
      <c r="H1597" s="29">
        <v>45291</v>
      </c>
      <c r="I1597" s="30">
        <v>83.765985999999998</v>
      </c>
      <c r="J1597" s="31"/>
      <c r="K1597" s="31" t="s">
        <v>4077</v>
      </c>
      <c r="L1597" s="31" t="s">
        <v>4091</v>
      </c>
      <c r="M1597" s="31" t="s">
        <v>27</v>
      </c>
      <c r="N1597" s="32" t="s">
        <v>4015</v>
      </c>
      <c r="O1597" s="66">
        <v>2037900.7904010001</v>
      </c>
      <c r="P1597" s="66">
        <v>394949.20959899999</v>
      </c>
      <c r="Q1597" s="65">
        <v>1621900</v>
      </c>
      <c r="R1597" s="66"/>
      <c r="S1597" s="65">
        <v>815956.67</v>
      </c>
      <c r="T1597" s="65">
        <f t="shared" si="55"/>
        <v>4870706.67</v>
      </c>
      <c r="U1597" s="67" t="s">
        <v>38</v>
      </c>
      <c r="V1597" s="67" t="s">
        <v>4573</v>
      </c>
      <c r="W1597" s="66">
        <v>0</v>
      </c>
      <c r="X1597" s="68">
        <v>0</v>
      </c>
    </row>
    <row r="1598" spans="1:24" s="92" customFormat="1" ht="45" customHeight="1" x14ac:dyDescent="0.25">
      <c r="A1598" s="90">
        <v>1585</v>
      </c>
      <c r="B1598" s="31" t="s">
        <v>4572</v>
      </c>
      <c r="C1598" s="50">
        <v>158901</v>
      </c>
      <c r="D1598" s="44" t="s">
        <v>4952</v>
      </c>
      <c r="E1598" s="44" t="s">
        <v>4953</v>
      </c>
      <c r="F1598" s="44"/>
      <c r="G1598" s="29">
        <v>44925</v>
      </c>
      <c r="H1598" s="29">
        <v>45291</v>
      </c>
      <c r="I1598" s="30">
        <v>83.765985999999998</v>
      </c>
      <c r="J1598" s="31"/>
      <c r="K1598" s="31" t="s">
        <v>499</v>
      </c>
      <c r="L1598" s="31" t="s">
        <v>5541</v>
      </c>
      <c r="M1598" s="31" t="s">
        <v>27</v>
      </c>
      <c r="N1598" s="32" t="s">
        <v>4015</v>
      </c>
      <c r="O1598" s="66">
        <v>2018438.8357585208</v>
      </c>
      <c r="P1598" s="66">
        <v>391177.44424147916</v>
      </c>
      <c r="Q1598" s="65">
        <v>803205.42670000019</v>
      </c>
      <c r="R1598" s="66"/>
      <c r="S1598" s="65">
        <v>790311.12</v>
      </c>
      <c r="T1598" s="65">
        <f t="shared" ref="T1598:T1599" si="56">SUM(O1598:S1598)</f>
        <v>4003132.8267000001</v>
      </c>
      <c r="U1598" s="67" t="s">
        <v>38</v>
      </c>
      <c r="V1598" s="67" t="s">
        <v>4573</v>
      </c>
      <c r="W1598" s="66">
        <v>0</v>
      </c>
      <c r="X1598" s="68">
        <v>0</v>
      </c>
    </row>
    <row r="1599" spans="1:24" s="92" customFormat="1" ht="45" customHeight="1" x14ac:dyDescent="0.25">
      <c r="A1599" s="90">
        <v>1586</v>
      </c>
      <c r="B1599" s="31" t="s">
        <v>4572</v>
      </c>
      <c r="C1599" s="50">
        <v>158835</v>
      </c>
      <c r="D1599" s="44" t="s">
        <v>4954</v>
      </c>
      <c r="E1599" s="44" t="s">
        <v>4955</v>
      </c>
      <c r="F1599" s="44"/>
      <c r="G1599" s="29">
        <v>44925</v>
      </c>
      <c r="H1599" s="29">
        <v>45291</v>
      </c>
      <c r="I1599" s="30">
        <v>83.765985999999998</v>
      </c>
      <c r="J1599" s="31"/>
      <c r="K1599" s="31" t="s">
        <v>4465</v>
      </c>
      <c r="L1599" s="31" t="s">
        <v>5588</v>
      </c>
      <c r="M1599" s="31" t="s">
        <v>27</v>
      </c>
      <c r="N1599" s="32" t="s">
        <v>4015</v>
      </c>
      <c r="O1599" s="66">
        <v>1921639.2811668508</v>
      </c>
      <c r="P1599" s="66">
        <v>372417.49883314915</v>
      </c>
      <c r="Q1599" s="65">
        <v>983167.19140000036</v>
      </c>
      <c r="R1599" s="66"/>
      <c r="S1599" s="65">
        <v>673188.05</v>
      </c>
      <c r="T1599" s="65">
        <f t="shared" si="56"/>
        <v>3950412.0214</v>
      </c>
      <c r="U1599" s="67" t="s">
        <v>38</v>
      </c>
      <c r="V1599" s="67" t="s">
        <v>4573</v>
      </c>
      <c r="W1599" s="66">
        <v>0</v>
      </c>
      <c r="X1599" s="68">
        <v>0</v>
      </c>
    </row>
    <row r="1600" spans="1:24" s="92" customFormat="1" ht="45" customHeight="1" x14ac:dyDescent="0.25">
      <c r="A1600" s="90">
        <v>1587</v>
      </c>
      <c r="B1600" s="31" t="s">
        <v>4572</v>
      </c>
      <c r="C1600" s="50">
        <v>159079</v>
      </c>
      <c r="D1600" s="44" t="s">
        <v>4956</v>
      </c>
      <c r="E1600" s="44" t="s">
        <v>4957</v>
      </c>
      <c r="F1600" s="44"/>
      <c r="G1600" s="29">
        <v>44925</v>
      </c>
      <c r="H1600" s="29">
        <v>45291</v>
      </c>
      <c r="I1600" s="30">
        <v>83.765985999999998</v>
      </c>
      <c r="J1600" s="31"/>
      <c r="K1600" s="31" t="s">
        <v>4071</v>
      </c>
      <c r="L1600" s="31" t="s">
        <v>5538</v>
      </c>
      <c r="M1600" s="31" t="s">
        <v>27</v>
      </c>
      <c r="N1600" s="32" t="s">
        <v>4015</v>
      </c>
      <c r="O1600" s="66">
        <v>1017547.314935</v>
      </c>
      <c r="P1600" s="66">
        <v>197202.685065</v>
      </c>
      <c r="Q1600" s="65">
        <v>520607.14290000009</v>
      </c>
      <c r="R1600" s="66"/>
      <c r="S1600" s="65">
        <v>348109.76</v>
      </c>
      <c r="T1600" s="65">
        <f t="shared" ref="T1600:T1609" si="57">SUM(O1600:S1600)</f>
        <v>2083466.9029000001</v>
      </c>
      <c r="U1600" s="67" t="s">
        <v>38</v>
      </c>
      <c r="V1600" s="67" t="s">
        <v>4573</v>
      </c>
      <c r="W1600" s="66">
        <v>0</v>
      </c>
      <c r="X1600" s="68">
        <v>0</v>
      </c>
    </row>
    <row r="1601" spans="1:24" s="92" customFormat="1" ht="45" customHeight="1" x14ac:dyDescent="0.25">
      <c r="A1601" s="90">
        <v>1588</v>
      </c>
      <c r="B1601" s="31" t="s">
        <v>4572</v>
      </c>
      <c r="C1601" s="50">
        <v>159012</v>
      </c>
      <c r="D1601" s="44" t="s">
        <v>4958</v>
      </c>
      <c r="E1601" s="44" t="s">
        <v>4959</v>
      </c>
      <c r="F1601" s="44"/>
      <c r="G1601" s="29">
        <v>44925</v>
      </c>
      <c r="H1601" s="29">
        <v>45291</v>
      </c>
      <c r="I1601" s="30">
        <v>83.765985999999998</v>
      </c>
      <c r="J1601" s="31"/>
      <c r="K1601" s="31" t="s">
        <v>4144</v>
      </c>
      <c r="L1601" s="31" t="s">
        <v>5552</v>
      </c>
      <c r="M1601" s="31" t="s">
        <v>27</v>
      </c>
      <c r="N1601" s="32" t="s">
        <v>4015</v>
      </c>
      <c r="O1601" s="66">
        <v>2037188.7795200001</v>
      </c>
      <c r="P1601" s="66">
        <v>394811.22047999996</v>
      </c>
      <c r="Q1601" s="65">
        <v>1042285.7143000001</v>
      </c>
      <c r="R1601" s="66"/>
      <c r="S1601" s="65">
        <v>798635.82</v>
      </c>
      <c r="T1601" s="65">
        <f t="shared" si="57"/>
        <v>4272921.5343000004</v>
      </c>
      <c r="U1601" s="67" t="s">
        <v>38</v>
      </c>
      <c r="V1601" s="67" t="s">
        <v>4573</v>
      </c>
      <c r="W1601" s="66">
        <v>0</v>
      </c>
      <c r="X1601" s="68">
        <v>0</v>
      </c>
    </row>
    <row r="1602" spans="1:24" s="92" customFormat="1" ht="45" customHeight="1" x14ac:dyDescent="0.25">
      <c r="A1602" s="90">
        <v>1589</v>
      </c>
      <c r="B1602" s="31" t="s">
        <v>4960</v>
      </c>
      <c r="C1602" s="50">
        <v>158921</v>
      </c>
      <c r="D1602" s="44" t="s">
        <v>4961</v>
      </c>
      <c r="E1602" s="44" t="s">
        <v>4962</v>
      </c>
      <c r="F1602" s="44"/>
      <c r="G1602" s="29">
        <v>44925</v>
      </c>
      <c r="H1602" s="29">
        <v>45291</v>
      </c>
      <c r="I1602" s="30">
        <v>83.765985999999998</v>
      </c>
      <c r="J1602" s="31"/>
      <c r="K1602" s="31" t="s">
        <v>4070</v>
      </c>
      <c r="L1602" s="31" t="s">
        <v>5679</v>
      </c>
      <c r="M1602" s="31" t="s">
        <v>27</v>
      </c>
      <c r="N1602" s="32" t="s">
        <v>4015</v>
      </c>
      <c r="O1602" s="66">
        <v>565420.40549999999</v>
      </c>
      <c r="P1602" s="66">
        <v>109579.59449999999</v>
      </c>
      <c r="Q1602" s="65">
        <v>225000</v>
      </c>
      <c r="R1602" s="66"/>
      <c r="S1602" s="65">
        <v>203130</v>
      </c>
      <c r="T1602" s="65">
        <f t="shared" si="57"/>
        <v>1103130</v>
      </c>
      <c r="U1602" s="67" t="s">
        <v>38</v>
      </c>
      <c r="V1602" s="67" t="s">
        <v>4573</v>
      </c>
      <c r="W1602" s="66">
        <v>0</v>
      </c>
      <c r="X1602" s="68">
        <v>0</v>
      </c>
    </row>
    <row r="1603" spans="1:24" s="92" customFormat="1" ht="45" customHeight="1" x14ac:dyDescent="0.25">
      <c r="A1603" s="90">
        <v>1590</v>
      </c>
      <c r="B1603" s="31" t="s">
        <v>4960</v>
      </c>
      <c r="C1603" s="50">
        <v>158709</v>
      </c>
      <c r="D1603" s="44" t="s">
        <v>4608</v>
      </c>
      <c r="E1603" s="44" t="s">
        <v>5459</v>
      </c>
      <c r="F1603" s="44"/>
      <c r="G1603" s="29">
        <v>44925</v>
      </c>
      <c r="H1603" s="29">
        <v>45291</v>
      </c>
      <c r="I1603" s="30">
        <v>83.765985999999998</v>
      </c>
      <c r="J1603" s="31"/>
      <c r="K1603" s="31" t="s">
        <v>1174</v>
      </c>
      <c r="L1603" s="31" t="s">
        <v>5589</v>
      </c>
      <c r="M1603" s="31" t="s">
        <v>27</v>
      </c>
      <c r="N1603" s="32" t="s">
        <v>4015</v>
      </c>
      <c r="O1603" s="66">
        <v>625615.17076531181</v>
      </c>
      <c r="P1603" s="66">
        <v>121245.4592346882</v>
      </c>
      <c r="Q1603" s="65">
        <v>248953.54000000004</v>
      </c>
      <c r="R1603" s="66"/>
      <c r="S1603" s="65">
        <v>193369.7</v>
      </c>
      <c r="T1603" s="65">
        <f t="shared" ref="T1603" si="58">SUM(O1603:S1603)</f>
        <v>1189183.8700000001</v>
      </c>
      <c r="U1603" s="67" t="s">
        <v>38</v>
      </c>
      <c r="V1603" s="67" t="s">
        <v>4573</v>
      </c>
      <c r="W1603" s="66">
        <v>0</v>
      </c>
      <c r="X1603" s="68">
        <v>0</v>
      </c>
    </row>
    <row r="1604" spans="1:24" s="92" customFormat="1" ht="45" customHeight="1" x14ac:dyDescent="0.25">
      <c r="A1604" s="90">
        <v>1591</v>
      </c>
      <c r="B1604" s="31" t="s">
        <v>4960</v>
      </c>
      <c r="C1604" s="50">
        <v>158967</v>
      </c>
      <c r="D1604" s="44" t="s">
        <v>5460</v>
      </c>
      <c r="E1604" s="44" t="s">
        <v>5461</v>
      </c>
      <c r="F1604" s="44"/>
      <c r="G1604" s="29">
        <v>44925</v>
      </c>
      <c r="H1604" s="29">
        <v>45291</v>
      </c>
      <c r="I1604" s="30">
        <v>83.765985999999998</v>
      </c>
      <c r="J1604" s="31"/>
      <c r="K1604" s="31" t="s">
        <v>4075</v>
      </c>
      <c r="L1604" s="31" t="s">
        <v>5590</v>
      </c>
      <c r="M1604" s="31" t="s">
        <v>27</v>
      </c>
      <c r="N1604" s="32" t="s">
        <v>4015</v>
      </c>
      <c r="O1604" s="66">
        <v>632697.24144106917</v>
      </c>
      <c r="P1604" s="66">
        <v>122617.97855893079</v>
      </c>
      <c r="Q1604" s="65">
        <v>323706.52</v>
      </c>
      <c r="R1604" s="66"/>
      <c r="S1604" s="65">
        <v>20944</v>
      </c>
      <c r="T1604" s="65">
        <f t="shared" ref="T1604:T1608" si="59">SUM(O1604:S1604)</f>
        <v>1099965.74</v>
      </c>
      <c r="U1604" s="67" t="s">
        <v>38</v>
      </c>
      <c r="V1604" s="67" t="s">
        <v>4573</v>
      </c>
      <c r="W1604" s="66">
        <v>0</v>
      </c>
      <c r="X1604" s="68">
        <v>0</v>
      </c>
    </row>
    <row r="1605" spans="1:24" s="92" customFormat="1" ht="45" customHeight="1" x14ac:dyDescent="0.25">
      <c r="A1605" s="90">
        <v>1592</v>
      </c>
      <c r="B1605" s="31" t="s">
        <v>4960</v>
      </c>
      <c r="C1605" s="50">
        <v>158971</v>
      </c>
      <c r="D1605" s="44" t="s">
        <v>5462</v>
      </c>
      <c r="E1605" s="44" t="s">
        <v>5463</v>
      </c>
      <c r="F1605" s="44"/>
      <c r="G1605" s="29">
        <v>44925</v>
      </c>
      <c r="H1605" s="29">
        <v>45291</v>
      </c>
      <c r="I1605" s="30">
        <v>83.765985999999998</v>
      </c>
      <c r="J1605" s="31"/>
      <c r="K1605" s="31" t="s">
        <v>25</v>
      </c>
      <c r="L1605" s="31" t="s">
        <v>5591</v>
      </c>
      <c r="M1605" s="31" t="s">
        <v>27</v>
      </c>
      <c r="N1605" s="32" t="s">
        <v>4015</v>
      </c>
      <c r="O1605" s="66">
        <v>1210126.1292790642</v>
      </c>
      <c r="P1605" s="66">
        <v>234524.84072093578</v>
      </c>
      <c r="Q1605" s="65">
        <v>619136.13000000012</v>
      </c>
      <c r="R1605" s="66"/>
      <c r="S1605" s="65">
        <v>20371.400000000001</v>
      </c>
      <c r="T1605" s="65">
        <f t="shared" si="59"/>
        <v>2084158.5</v>
      </c>
      <c r="U1605" s="67" t="s">
        <v>38</v>
      </c>
      <c r="V1605" s="67" t="s">
        <v>4573</v>
      </c>
      <c r="W1605" s="66">
        <v>0</v>
      </c>
      <c r="X1605" s="68">
        <v>0</v>
      </c>
    </row>
    <row r="1606" spans="1:24" s="92" customFormat="1" ht="45" customHeight="1" x14ac:dyDescent="0.25">
      <c r="A1606" s="90">
        <v>1593</v>
      </c>
      <c r="B1606" s="31" t="s">
        <v>4960</v>
      </c>
      <c r="C1606" s="50">
        <v>158790</v>
      </c>
      <c r="D1606" s="44" t="s">
        <v>5464</v>
      </c>
      <c r="E1606" s="44" t="s">
        <v>5465</v>
      </c>
      <c r="F1606" s="44"/>
      <c r="G1606" s="29">
        <v>44925</v>
      </c>
      <c r="H1606" s="29">
        <v>45291</v>
      </c>
      <c r="I1606" s="30">
        <v>83.765985999999998</v>
      </c>
      <c r="J1606" s="31"/>
      <c r="K1606" s="31" t="s">
        <v>4075</v>
      </c>
      <c r="L1606" s="31" t="s">
        <v>5592</v>
      </c>
      <c r="M1606" s="31" t="s">
        <v>27</v>
      </c>
      <c r="N1606" s="32" t="s">
        <v>4015</v>
      </c>
      <c r="O1606" s="66">
        <v>1649534.3715935641</v>
      </c>
      <c r="P1606" s="66">
        <v>319683.02840643597</v>
      </c>
      <c r="Q1606" s="65">
        <v>843950.31</v>
      </c>
      <c r="R1606" s="66"/>
      <c r="S1606" s="65">
        <v>723340.98</v>
      </c>
      <c r="T1606" s="65">
        <f t="shared" si="59"/>
        <v>3536508.69</v>
      </c>
      <c r="U1606" s="67" t="s">
        <v>38</v>
      </c>
      <c r="V1606" s="67" t="s">
        <v>4573</v>
      </c>
      <c r="W1606" s="66">
        <v>0</v>
      </c>
      <c r="X1606" s="68">
        <v>0</v>
      </c>
    </row>
    <row r="1607" spans="1:24" s="92" customFormat="1" ht="45" customHeight="1" x14ac:dyDescent="0.25">
      <c r="A1607" s="90">
        <v>1594</v>
      </c>
      <c r="B1607" s="31" t="s">
        <v>4960</v>
      </c>
      <c r="C1607" s="50">
        <v>158667</v>
      </c>
      <c r="D1607" s="44" t="s">
        <v>5466</v>
      </c>
      <c r="E1607" s="44" t="s">
        <v>5467</v>
      </c>
      <c r="F1607" s="44"/>
      <c r="G1607" s="29">
        <v>44925</v>
      </c>
      <c r="H1607" s="29">
        <v>45291</v>
      </c>
      <c r="I1607" s="30">
        <v>83.765985999999998</v>
      </c>
      <c r="J1607" s="31"/>
      <c r="K1607" s="31" t="s">
        <v>499</v>
      </c>
      <c r="L1607" s="31" t="s">
        <v>5593</v>
      </c>
      <c r="M1607" s="31" t="s">
        <v>27</v>
      </c>
      <c r="N1607" s="32" t="s">
        <v>4015</v>
      </c>
      <c r="O1607" s="66">
        <v>1237549.5131651317</v>
      </c>
      <c r="P1607" s="66">
        <v>239839.54683486841</v>
      </c>
      <c r="Q1607" s="65">
        <v>492463.02</v>
      </c>
      <c r="R1607" s="66"/>
      <c r="S1607" s="65">
        <v>404140.89</v>
      </c>
      <c r="T1607" s="65">
        <f t="shared" ref="T1607" si="60">SUM(O1607:S1607)</f>
        <v>2373992.9700000002</v>
      </c>
      <c r="U1607" s="67" t="s">
        <v>38</v>
      </c>
      <c r="V1607" s="67" t="s">
        <v>4573</v>
      </c>
      <c r="W1607" s="66">
        <v>0</v>
      </c>
      <c r="X1607" s="68">
        <v>0</v>
      </c>
    </row>
    <row r="1608" spans="1:24" s="92" customFormat="1" ht="45" customHeight="1" x14ac:dyDescent="0.25">
      <c r="A1608" s="90">
        <v>1595</v>
      </c>
      <c r="B1608" s="31" t="s">
        <v>4960</v>
      </c>
      <c r="C1608" s="50">
        <v>158670</v>
      </c>
      <c r="D1608" s="44" t="s">
        <v>5468</v>
      </c>
      <c r="E1608" s="44" t="s">
        <v>5469</v>
      </c>
      <c r="F1608" s="44"/>
      <c r="G1608" s="29">
        <v>44925</v>
      </c>
      <c r="H1608" s="29">
        <v>45291</v>
      </c>
      <c r="I1608" s="30">
        <v>83.765985999999998</v>
      </c>
      <c r="J1608" s="31"/>
      <c r="K1608" s="31" t="s">
        <v>5470</v>
      </c>
      <c r="L1608" s="31" t="s">
        <v>5560</v>
      </c>
      <c r="M1608" s="31" t="s">
        <v>27</v>
      </c>
      <c r="N1608" s="32" t="s">
        <v>4015</v>
      </c>
      <c r="O1608" s="66">
        <v>552855.50760000001</v>
      </c>
      <c r="P1608" s="66">
        <v>107144.4924</v>
      </c>
      <c r="Q1608" s="65">
        <v>220000</v>
      </c>
      <c r="R1608" s="66"/>
      <c r="S1608" s="65">
        <v>199330</v>
      </c>
      <c r="T1608" s="65">
        <f t="shared" si="59"/>
        <v>1079330</v>
      </c>
      <c r="U1608" s="67" t="s">
        <v>38</v>
      </c>
      <c r="V1608" s="67" t="s">
        <v>4573</v>
      </c>
      <c r="W1608" s="66">
        <v>0</v>
      </c>
      <c r="X1608" s="68">
        <v>0</v>
      </c>
    </row>
    <row r="1609" spans="1:24" s="92" customFormat="1" ht="45" customHeight="1" x14ac:dyDescent="0.25">
      <c r="A1609" s="90">
        <v>1596</v>
      </c>
      <c r="B1609" s="31" t="s">
        <v>4960</v>
      </c>
      <c r="C1609" s="50">
        <v>158665</v>
      </c>
      <c r="D1609" s="44" t="s">
        <v>4963</v>
      </c>
      <c r="E1609" s="44" t="s">
        <v>4964</v>
      </c>
      <c r="F1609" s="44"/>
      <c r="G1609" s="29">
        <v>44925</v>
      </c>
      <c r="H1609" s="29">
        <v>45291</v>
      </c>
      <c r="I1609" s="30">
        <v>83.765985999999998</v>
      </c>
      <c r="J1609" s="31"/>
      <c r="K1609" s="31" t="s">
        <v>499</v>
      </c>
      <c r="L1609" s="31" t="s">
        <v>5541</v>
      </c>
      <c r="M1609" s="31" t="s">
        <v>27</v>
      </c>
      <c r="N1609" s="32" t="s">
        <v>4015</v>
      </c>
      <c r="O1609" s="66">
        <v>1634058.1449671411</v>
      </c>
      <c r="P1609" s="66">
        <v>316683.705032859</v>
      </c>
      <c r="Q1609" s="65">
        <v>650247.2799999998</v>
      </c>
      <c r="R1609" s="66"/>
      <c r="S1609" s="65">
        <v>517370.8</v>
      </c>
      <c r="T1609" s="65">
        <f t="shared" si="57"/>
        <v>3118359.9299999997</v>
      </c>
      <c r="U1609" s="67" t="s">
        <v>38</v>
      </c>
      <c r="V1609" s="67" t="s">
        <v>4573</v>
      </c>
      <c r="W1609" s="66">
        <v>0</v>
      </c>
      <c r="X1609" s="68">
        <v>0</v>
      </c>
    </row>
    <row r="1610" spans="1:24" s="92" customFormat="1" ht="45" customHeight="1" x14ac:dyDescent="0.25">
      <c r="A1610" s="90">
        <v>1597</v>
      </c>
      <c r="B1610" s="31" t="s">
        <v>4960</v>
      </c>
      <c r="C1610" s="50">
        <v>159023</v>
      </c>
      <c r="D1610" s="44" t="s">
        <v>4963</v>
      </c>
      <c r="E1610" s="44" t="s">
        <v>4965</v>
      </c>
      <c r="F1610" s="44"/>
      <c r="G1610" s="29">
        <v>44925</v>
      </c>
      <c r="H1610" s="29">
        <v>45291</v>
      </c>
      <c r="I1610" s="30">
        <v>83.765985999999998</v>
      </c>
      <c r="J1610" s="31"/>
      <c r="K1610" s="31" t="s">
        <v>4553</v>
      </c>
      <c r="L1610" s="31" t="s">
        <v>5680</v>
      </c>
      <c r="M1610" s="31" t="s">
        <v>27</v>
      </c>
      <c r="N1610" s="32" t="s">
        <v>4015</v>
      </c>
      <c r="O1610" s="66">
        <v>665003.36140427378</v>
      </c>
      <c r="P1610" s="66">
        <v>128878.96859572618</v>
      </c>
      <c r="Q1610" s="65">
        <v>264627.44000000006</v>
      </c>
      <c r="R1610" s="66"/>
      <c r="S1610" s="65">
        <v>224299.72</v>
      </c>
      <c r="T1610" s="65">
        <f t="shared" ref="T1610:T1611" si="61">SUM(O1610:S1610)</f>
        <v>1282809.49</v>
      </c>
      <c r="U1610" s="67" t="s">
        <v>38</v>
      </c>
      <c r="V1610" s="67" t="s">
        <v>4573</v>
      </c>
      <c r="W1610" s="66">
        <v>0</v>
      </c>
      <c r="X1610" s="68">
        <v>0</v>
      </c>
    </row>
    <row r="1611" spans="1:24" s="92" customFormat="1" ht="45" customHeight="1" x14ac:dyDescent="0.25">
      <c r="A1611" s="90">
        <v>1598</v>
      </c>
      <c r="B1611" s="31" t="s">
        <v>4960</v>
      </c>
      <c r="C1611" s="50">
        <v>158696</v>
      </c>
      <c r="D1611" s="44" t="s">
        <v>4966</v>
      </c>
      <c r="E1611" s="44" t="s">
        <v>4967</v>
      </c>
      <c r="F1611" s="44"/>
      <c r="G1611" s="29">
        <v>44925</v>
      </c>
      <c r="H1611" s="29">
        <v>45291</v>
      </c>
      <c r="I1611" s="30">
        <v>83.765985999999998</v>
      </c>
      <c r="J1611" s="31"/>
      <c r="K1611" s="31" t="s">
        <v>4465</v>
      </c>
      <c r="L1611" s="31" t="s">
        <v>5564</v>
      </c>
      <c r="M1611" s="31" t="s">
        <v>27</v>
      </c>
      <c r="N1611" s="32" t="s">
        <v>4015</v>
      </c>
      <c r="O1611" s="66">
        <v>357086.85100266139</v>
      </c>
      <c r="P1611" s="66">
        <v>69204.138997338596</v>
      </c>
      <c r="Q1611" s="65">
        <v>284193.99</v>
      </c>
      <c r="R1611" s="66"/>
      <c r="S1611" s="65">
        <v>177832.52</v>
      </c>
      <c r="T1611" s="65">
        <f t="shared" si="61"/>
        <v>888317.5</v>
      </c>
      <c r="U1611" s="67" t="s">
        <v>38</v>
      </c>
      <c r="V1611" s="67" t="s">
        <v>4573</v>
      </c>
      <c r="W1611" s="66">
        <v>0</v>
      </c>
      <c r="X1611" s="68">
        <v>0</v>
      </c>
    </row>
    <row r="1612" spans="1:24" s="92" customFormat="1" ht="45" customHeight="1" x14ac:dyDescent="0.25">
      <c r="A1612" s="90">
        <v>1599</v>
      </c>
      <c r="B1612" s="31" t="s">
        <v>4960</v>
      </c>
      <c r="C1612" s="50">
        <v>158703</v>
      </c>
      <c r="D1612" s="44" t="s">
        <v>4968</v>
      </c>
      <c r="E1612" s="44" t="s">
        <v>4969</v>
      </c>
      <c r="F1612" s="44"/>
      <c r="G1612" s="29">
        <v>44925</v>
      </c>
      <c r="H1612" s="29">
        <v>45291</v>
      </c>
      <c r="I1612" s="30">
        <v>83.765985999999998</v>
      </c>
      <c r="J1612" s="31"/>
      <c r="K1612" s="31" t="s">
        <v>578</v>
      </c>
      <c r="L1612" s="31" t="s">
        <v>5681</v>
      </c>
      <c r="M1612" s="31" t="s">
        <v>27</v>
      </c>
      <c r="N1612" s="32" t="s">
        <v>4015</v>
      </c>
      <c r="O1612" s="66">
        <v>1668779.3723323033</v>
      </c>
      <c r="P1612" s="66">
        <v>323412.74766769679</v>
      </c>
      <c r="Q1612" s="65">
        <v>1328128.08</v>
      </c>
      <c r="R1612" s="66"/>
      <c r="S1612" s="65">
        <v>665251.83999999997</v>
      </c>
      <c r="T1612" s="65">
        <f t="shared" si="54"/>
        <v>3985572.04</v>
      </c>
      <c r="U1612" s="67" t="s">
        <v>38</v>
      </c>
      <c r="V1612" s="67" t="s">
        <v>4573</v>
      </c>
      <c r="W1612" s="66">
        <v>0</v>
      </c>
      <c r="X1612" s="68">
        <v>0</v>
      </c>
    </row>
    <row r="1613" spans="1:24" s="92" customFormat="1" ht="45" customHeight="1" x14ac:dyDescent="0.25">
      <c r="A1613" s="90">
        <v>1600</v>
      </c>
      <c r="B1613" s="31" t="s">
        <v>4960</v>
      </c>
      <c r="C1613" s="50">
        <v>158755</v>
      </c>
      <c r="D1613" s="44" t="s">
        <v>4970</v>
      </c>
      <c r="E1613" s="44" t="s">
        <v>4971</v>
      </c>
      <c r="F1613" s="44"/>
      <c r="G1613" s="29">
        <v>44925</v>
      </c>
      <c r="H1613" s="29">
        <v>45291</v>
      </c>
      <c r="I1613" s="30">
        <v>83.765985999999998</v>
      </c>
      <c r="J1613" s="31"/>
      <c r="K1613" s="31" t="s">
        <v>5470</v>
      </c>
      <c r="L1613" s="31" t="s">
        <v>5560</v>
      </c>
      <c r="M1613" s="31" t="s">
        <v>27</v>
      </c>
      <c r="N1613" s="32" t="s">
        <v>4015</v>
      </c>
      <c r="O1613" s="66">
        <v>674511.36204738007</v>
      </c>
      <c r="P1613" s="66">
        <v>130721.63795261999</v>
      </c>
      <c r="Q1613" s="65">
        <v>268411</v>
      </c>
      <c r="R1613" s="66"/>
      <c r="S1613" s="65">
        <v>12495</v>
      </c>
      <c r="T1613" s="65">
        <f t="shared" ref="T1613:T1676" si="62">SUM(O1613:S1613)</f>
        <v>1086139</v>
      </c>
      <c r="U1613" s="67" t="s">
        <v>38</v>
      </c>
      <c r="V1613" s="67" t="s">
        <v>4573</v>
      </c>
      <c r="W1613" s="66">
        <v>0</v>
      </c>
      <c r="X1613" s="68">
        <v>0</v>
      </c>
    </row>
    <row r="1614" spans="1:24" s="92" customFormat="1" ht="45" customHeight="1" x14ac:dyDescent="0.25">
      <c r="A1614" s="90">
        <v>1601</v>
      </c>
      <c r="B1614" s="31" t="s">
        <v>4960</v>
      </c>
      <c r="C1614" s="50">
        <v>158839</v>
      </c>
      <c r="D1614" s="44" t="s">
        <v>4972</v>
      </c>
      <c r="E1614" s="44" t="s">
        <v>4973</v>
      </c>
      <c r="F1614" s="44"/>
      <c r="G1614" s="29">
        <v>44925</v>
      </c>
      <c r="H1614" s="29">
        <v>45291</v>
      </c>
      <c r="I1614" s="30">
        <v>83.765985999999998</v>
      </c>
      <c r="J1614" s="31"/>
      <c r="K1614" s="31" t="s">
        <v>5470</v>
      </c>
      <c r="L1614" s="31" t="s">
        <v>5560</v>
      </c>
      <c r="M1614" s="31" t="s">
        <v>27</v>
      </c>
      <c r="N1614" s="32" t="s">
        <v>4015</v>
      </c>
      <c r="O1614" s="66">
        <v>816718.36349999998</v>
      </c>
      <c r="P1614" s="66">
        <v>158281.63649999999</v>
      </c>
      <c r="Q1614" s="65">
        <v>325000</v>
      </c>
      <c r="R1614" s="66"/>
      <c r="S1614" s="65">
        <v>279130</v>
      </c>
      <c r="T1614" s="65">
        <f t="shared" si="62"/>
        <v>1579130</v>
      </c>
      <c r="U1614" s="67" t="s">
        <v>38</v>
      </c>
      <c r="V1614" s="67" t="s">
        <v>4573</v>
      </c>
      <c r="W1614" s="66">
        <v>0</v>
      </c>
      <c r="X1614" s="68">
        <v>0</v>
      </c>
    </row>
    <row r="1615" spans="1:24" s="92" customFormat="1" ht="45" customHeight="1" x14ac:dyDescent="0.25">
      <c r="A1615" s="90">
        <v>1602</v>
      </c>
      <c r="B1615" s="31" t="s">
        <v>4960</v>
      </c>
      <c r="C1615" s="50">
        <v>158720</v>
      </c>
      <c r="D1615" s="44" t="s">
        <v>4974</v>
      </c>
      <c r="E1615" s="44" t="s">
        <v>4975</v>
      </c>
      <c r="F1615" s="44"/>
      <c r="G1615" s="29">
        <v>44925</v>
      </c>
      <c r="H1615" s="29">
        <v>45291</v>
      </c>
      <c r="I1615" s="30">
        <v>83.765985999999998</v>
      </c>
      <c r="J1615" s="31"/>
      <c r="K1615" s="31" t="s">
        <v>499</v>
      </c>
      <c r="L1615" s="31" t="s">
        <v>5541</v>
      </c>
      <c r="M1615" s="31" t="s">
        <v>27</v>
      </c>
      <c r="N1615" s="32" t="s">
        <v>4015</v>
      </c>
      <c r="O1615" s="66">
        <v>1618599.1071210452</v>
      </c>
      <c r="P1615" s="66">
        <v>313687.71287895477</v>
      </c>
      <c r="Q1615" s="65">
        <v>644095.6100000001</v>
      </c>
      <c r="R1615" s="66"/>
      <c r="S1615" s="65">
        <v>518134.87</v>
      </c>
      <c r="T1615" s="65">
        <f t="shared" si="62"/>
        <v>3094517.3000000003</v>
      </c>
      <c r="U1615" s="67" t="s">
        <v>38</v>
      </c>
      <c r="V1615" s="67" t="s">
        <v>4573</v>
      </c>
      <c r="W1615" s="66">
        <v>0</v>
      </c>
      <c r="X1615" s="68">
        <v>0</v>
      </c>
    </row>
    <row r="1616" spans="1:24" s="92" customFormat="1" ht="45" customHeight="1" x14ac:dyDescent="0.25">
      <c r="A1616" s="90">
        <v>1603</v>
      </c>
      <c r="B1616" s="31" t="s">
        <v>4960</v>
      </c>
      <c r="C1616" s="50">
        <v>158751</v>
      </c>
      <c r="D1616" s="44" t="s">
        <v>4976</v>
      </c>
      <c r="E1616" s="44" t="s">
        <v>4977</v>
      </c>
      <c r="F1616" s="44"/>
      <c r="G1616" s="29">
        <v>44925</v>
      </c>
      <c r="H1616" s="29">
        <v>45291</v>
      </c>
      <c r="I1616" s="30">
        <v>83.765985999999998</v>
      </c>
      <c r="J1616" s="31"/>
      <c r="K1616" s="31" t="s">
        <v>4071</v>
      </c>
      <c r="L1616" s="31" t="s">
        <v>5532</v>
      </c>
      <c r="M1616" s="31" t="s">
        <v>27</v>
      </c>
      <c r="N1616" s="32" t="s">
        <v>4015</v>
      </c>
      <c r="O1616" s="66">
        <v>1478134.8988901484</v>
      </c>
      <c r="P1616" s="66">
        <v>286465.47110985179</v>
      </c>
      <c r="Q1616" s="65">
        <v>756257.29999999981</v>
      </c>
      <c r="R1616" s="66"/>
      <c r="S1616" s="65">
        <v>496812.96</v>
      </c>
      <c r="T1616" s="65">
        <f t="shared" si="62"/>
        <v>3017670.63</v>
      </c>
      <c r="U1616" s="67" t="s">
        <v>38</v>
      </c>
      <c r="V1616" s="67" t="s">
        <v>4573</v>
      </c>
      <c r="W1616" s="66">
        <v>0</v>
      </c>
      <c r="X1616" s="68">
        <v>0</v>
      </c>
    </row>
    <row r="1617" spans="1:24" s="92" customFormat="1" ht="45" customHeight="1" x14ac:dyDescent="0.25">
      <c r="A1617" s="90">
        <v>1604</v>
      </c>
      <c r="B1617" s="31" t="s">
        <v>4960</v>
      </c>
      <c r="C1617" s="50">
        <v>158987</v>
      </c>
      <c r="D1617" s="44" t="s">
        <v>4978</v>
      </c>
      <c r="E1617" s="44" t="s">
        <v>4979</v>
      </c>
      <c r="F1617" s="44"/>
      <c r="G1617" s="29">
        <v>44925</v>
      </c>
      <c r="H1617" s="29">
        <v>45291</v>
      </c>
      <c r="I1617" s="30">
        <v>83.765985999999998</v>
      </c>
      <c r="J1617" s="31"/>
      <c r="K1617" s="31" t="s">
        <v>354</v>
      </c>
      <c r="L1617" s="31" t="s">
        <v>5553</v>
      </c>
      <c r="M1617" s="31" t="s">
        <v>27</v>
      </c>
      <c r="N1617" s="32" t="s">
        <v>4015</v>
      </c>
      <c r="O1617" s="66">
        <v>363332.42616562417</v>
      </c>
      <c r="P1617" s="66">
        <v>70414.5438343758</v>
      </c>
      <c r="Q1617" s="65">
        <v>289164.65000000002</v>
      </c>
      <c r="R1617" s="66"/>
      <c r="S1617" s="65">
        <v>157032.75</v>
      </c>
      <c r="T1617" s="65">
        <f t="shared" si="62"/>
        <v>879944.37</v>
      </c>
      <c r="U1617" s="67" t="s">
        <v>38</v>
      </c>
      <c r="V1617" s="67" t="s">
        <v>4573</v>
      </c>
      <c r="W1617" s="66">
        <v>0</v>
      </c>
      <c r="X1617" s="68">
        <v>0</v>
      </c>
    </row>
    <row r="1618" spans="1:24" s="92" customFormat="1" ht="45" customHeight="1" x14ac:dyDescent="0.25">
      <c r="A1618" s="90">
        <v>1605</v>
      </c>
      <c r="B1618" s="31" t="s">
        <v>4960</v>
      </c>
      <c r="C1618" s="50">
        <v>159124</v>
      </c>
      <c r="D1618" s="44" t="s">
        <v>4980</v>
      </c>
      <c r="E1618" s="44" t="s">
        <v>4981</v>
      </c>
      <c r="F1618" s="44"/>
      <c r="G1618" s="29">
        <v>44925</v>
      </c>
      <c r="H1618" s="29">
        <v>45291</v>
      </c>
      <c r="I1618" s="30">
        <v>83.765985999999998</v>
      </c>
      <c r="J1618" s="31"/>
      <c r="K1618" s="31" t="s">
        <v>819</v>
      </c>
      <c r="L1618" s="31" t="s">
        <v>5682</v>
      </c>
      <c r="M1618" s="31" t="s">
        <v>27</v>
      </c>
      <c r="N1618" s="32" t="s">
        <v>4015</v>
      </c>
      <c r="O1618" s="66">
        <v>323689.98900595499</v>
      </c>
      <c r="P1618" s="66">
        <v>62731.760994044998</v>
      </c>
      <c r="Q1618" s="65">
        <v>128807.25</v>
      </c>
      <c r="R1618" s="66"/>
      <c r="S1618" s="65">
        <v>119320.75</v>
      </c>
      <c r="T1618" s="65">
        <f t="shared" si="62"/>
        <v>634549.75</v>
      </c>
      <c r="U1618" s="67" t="s">
        <v>38</v>
      </c>
      <c r="V1618" s="67" t="s">
        <v>4573</v>
      </c>
      <c r="W1618" s="66">
        <v>0</v>
      </c>
      <c r="X1618" s="68">
        <v>0</v>
      </c>
    </row>
    <row r="1619" spans="1:24" s="92" customFormat="1" ht="45" customHeight="1" x14ac:dyDescent="0.25">
      <c r="A1619" s="90">
        <v>1606</v>
      </c>
      <c r="B1619" s="31" t="s">
        <v>4960</v>
      </c>
      <c r="C1619" s="50">
        <v>158708</v>
      </c>
      <c r="D1619" s="44" t="s">
        <v>4982</v>
      </c>
      <c r="E1619" s="44" t="s">
        <v>4983</v>
      </c>
      <c r="F1619" s="44"/>
      <c r="G1619" s="29">
        <v>44925</v>
      </c>
      <c r="H1619" s="29">
        <v>45291</v>
      </c>
      <c r="I1619" s="30">
        <v>83.765985999999998</v>
      </c>
      <c r="J1619" s="31"/>
      <c r="K1619" s="31" t="s">
        <v>4553</v>
      </c>
      <c r="L1619" s="31" t="s">
        <v>3802</v>
      </c>
      <c r="M1619" s="31" t="s">
        <v>27</v>
      </c>
      <c r="N1619" s="32" t="s">
        <v>4015</v>
      </c>
      <c r="O1619" s="66">
        <v>2034468.6382800234</v>
      </c>
      <c r="P1619" s="66">
        <v>394284.05171997659</v>
      </c>
      <c r="Q1619" s="65">
        <v>1040894.0100000002</v>
      </c>
      <c r="R1619" s="66"/>
      <c r="S1619" s="65">
        <v>711305.81</v>
      </c>
      <c r="T1619" s="65">
        <f t="shared" si="62"/>
        <v>4180952.5100000002</v>
      </c>
      <c r="U1619" s="67" t="s">
        <v>38</v>
      </c>
      <c r="V1619" s="67" t="s">
        <v>4573</v>
      </c>
      <c r="W1619" s="66">
        <v>0</v>
      </c>
      <c r="X1619" s="68">
        <v>0</v>
      </c>
    </row>
    <row r="1620" spans="1:24" s="92" customFormat="1" ht="45" customHeight="1" x14ac:dyDescent="0.25">
      <c r="A1620" s="90">
        <v>1607</v>
      </c>
      <c r="B1620" s="31" t="s">
        <v>4960</v>
      </c>
      <c r="C1620" s="50">
        <v>158880</v>
      </c>
      <c r="D1620" s="44" t="s">
        <v>4984</v>
      </c>
      <c r="E1620" s="44" t="s">
        <v>4985</v>
      </c>
      <c r="F1620" s="44"/>
      <c r="G1620" s="29">
        <v>44925</v>
      </c>
      <c r="H1620" s="29">
        <v>45291</v>
      </c>
      <c r="I1620" s="30">
        <v>83.765985999999998</v>
      </c>
      <c r="J1620" s="31"/>
      <c r="K1620" s="31" t="s">
        <v>309</v>
      </c>
      <c r="L1620" s="31" t="s">
        <v>5533</v>
      </c>
      <c r="M1620" s="31" t="s">
        <v>27</v>
      </c>
      <c r="N1620" s="32" t="s">
        <v>4015</v>
      </c>
      <c r="O1620" s="66">
        <v>1985934.3244340739</v>
      </c>
      <c r="P1620" s="66">
        <v>384878.0055659262</v>
      </c>
      <c r="Q1620" s="65">
        <v>2370812.33</v>
      </c>
      <c r="R1620" s="66"/>
      <c r="S1620" s="65">
        <v>924113.69</v>
      </c>
      <c r="T1620" s="65">
        <f t="shared" si="62"/>
        <v>5665738.3499999996</v>
      </c>
      <c r="U1620" s="67" t="s">
        <v>38</v>
      </c>
      <c r="V1620" s="67" t="s">
        <v>4573</v>
      </c>
      <c r="W1620" s="66">
        <v>0</v>
      </c>
      <c r="X1620" s="68">
        <v>0</v>
      </c>
    </row>
    <row r="1621" spans="1:24" s="92" customFormat="1" ht="45" customHeight="1" x14ac:dyDescent="0.25">
      <c r="A1621" s="90">
        <v>1608</v>
      </c>
      <c r="B1621" s="31" t="s">
        <v>4960</v>
      </c>
      <c r="C1621" s="50">
        <v>158785</v>
      </c>
      <c r="D1621" s="44" t="s">
        <v>4986</v>
      </c>
      <c r="E1621" s="44" t="s">
        <v>4987</v>
      </c>
      <c r="F1621" s="44"/>
      <c r="G1621" s="29">
        <v>44925</v>
      </c>
      <c r="H1621" s="29">
        <v>45291</v>
      </c>
      <c r="I1621" s="30">
        <v>83.765985999999998</v>
      </c>
      <c r="J1621" s="31"/>
      <c r="K1621" s="31" t="s">
        <v>819</v>
      </c>
      <c r="L1621" s="31" t="s">
        <v>5559</v>
      </c>
      <c r="M1621" s="31" t="s">
        <v>27</v>
      </c>
      <c r="N1621" s="32" t="s">
        <v>4015</v>
      </c>
      <c r="O1621" s="66">
        <v>1104250.5719872874</v>
      </c>
      <c r="P1621" s="66">
        <v>214005.94801271279</v>
      </c>
      <c r="Q1621" s="65">
        <v>439418.84000000008</v>
      </c>
      <c r="R1621" s="66"/>
      <c r="S1621" s="65">
        <v>378781.49</v>
      </c>
      <c r="T1621" s="65">
        <f t="shared" si="62"/>
        <v>2136456.8500000006</v>
      </c>
      <c r="U1621" s="67" t="s">
        <v>38</v>
      </c>
      <c r="V1621" s="67" t="s">
        <v>4573</v>
      </c>
      <c r="W1621" s="66">
        <v>0</v>
      </c>
      <c r="X1621" s="68">
        <v>0</v>
      </c>
    </row>
    <row r="1622" spans="1:24" s="92" customFormat="1" ht="45" customHeight="1" x14ac:dyDescent="0.25">
      <c r="A1622" s="90">
        <v>1609</v>
      </c>
      <c r="B1622" s="31" t="s">
        <v>4960</v>
      </c>
      <c r="C1622" s="50">
        <v>158745</v>
      </c>
      <c r="D1622" s="44" t="s">
        <v>4988</v>
      </c>
      <c r="E1622" s="44" t="s">
        <v>4989</v>
      </c>
      <c r="F1622" s="44"/>
      <c r="G1622" s="29">
        <v>44925</v>
      </c>
      <c r="H1622" s="29">
        <v>45291</v>
      </c>
      <c r="I1622" s="30">
        <v>83.765985999999998</v>
      </c>
      <c r="J1622" s="31"/>
      <c r="K1622" s="31" t="s">
        <v>819</v>
      </c>
      <c r="L1622" s="31" t="s">
        <v>5594</v>
      </c>
      <c r="M1622" s="31" t="s">
        <v>27</v>
      </c>
      <c r="N1622" s="32" t="s">
        <v>4015</v>
      </c>
      <c r="O1622" s="66">
        <v>1296559.6598564314</v>
      </c>
      <c r="P1622" s="66">
        <v>251275.8301435686</v>
      </c>
      <c r="Q1622" s="65">
        <v>515945.15999999992</v>
      </c>
      <c r="R1622" s="66"/>
      <c r="S1622" s="65">
        <v>443645.32</v>
      </c>
      <c r="T1622" s="65">
        <f t="shared" si="62"/>
        <v>2507425.9699999997</v>
      </c>
      <c r="U1622" s="67" t="s">
        <v>38</v>
      </c>
      <c r="V1622" s="67" t="s">
        <v>4573</v>
      </c>
      <c r="W1622" s="66">
        <v>0</v>
      </c>
      <c r="X1622" s="68">
        <v>0</v>
      </c>
    </row>
    <row r="1623" spans="1:24" s="92" customFormat="1" ht="45" customHeight="1" x14ac:dyDescent="0.25">
      <c r="A1623" s="90">
        <v>1610</v>
      </c>
      <c r="B1623" s="31" t="s">
        <v>4960</v>
      </c>
      <c r="C1623" s="50">
        <v>159009</v>
      </c>
      <c r="D1623" s="44" t="s">
        <v>4990</v>
      </c>
      <c r="E1623" s="44" t="s">
        <v>4991</v>
      </c>
      <c r="F1623" s="44"/>
      <c r="G1623" s="29">
        <v>44925</v>
      </c>
      <c r="H1623" s="29">
        <v>45291</v>
      </c>
      <c r="I1623" s="30">
        <v>83.765985999999998</v>
      </c>
      <c r="J1623" s="31"/>
      <c r="K1623" s="31" t="s">
        <v>819</v>
      </c>
      <c r="L1623" s="31" t="s">
        <v>5559</v>
      </c>
      <c r="M1623" s="31" t="s">
        <v>27</v>
      </c>
      <c r="N1623" s="32" t="s">
        <v>4015</v>
      </c>
      <c r="O1623" s="66">
        <v>903781.26981317834</v>
      </c>
      <c r="P1623" s="66">
        <v>175154.6001868218</v>
      </c>
      <c r="Q1623" s="65">
        <v>462401.08999999985</v>
      </c>
      <c r="R1623" s="66"/>
      <c r="S1623" s="65">
        <v>324865.02</v>
      </c>
      <c r="T1623" s="65">
        <f t="shared" si="62"/>
        <v>1866201.98</v>
      </c>
      <c r="U1623" s="67" t="s">
        <v>38</v>
      </c>
      <c r="V1623" s="67" t="s">
        <v>4573</v>
      </c>
      <c r="W1623" s="66">
        <v>0</v>
      </c>
      <c r="X1623" s="68">
        <v>0</v>
      </c>
    </row>
    <row r="1624" spans="1:24" s="92" customFormat="1" ht="45" customHeight="1" x14ac:dyDescent="0.25">
      <c r="A1624" s="90">
        <v>1611</v>
      </c>
      <c r="B1624" s="31" t="s">
        <v>4960</v>
      </c>
      <c r="C1624" s="50">
        <v>158815</v>
      </c>
      <c r="D1624" s="44" t="s">
        <v>4992</v>
      </c>
      <c r="E1624" s="44" t="s">
        <v>4993</v>
      </c>
      <c r="F1624" s="44"/>
      <c r="G1624" s="29">
        <v>44925</v>
      </c>
      <c r="H1624" s="29">
        <v>45291</v>
      </c>
      <c r="I1624" s="30">
        <v>83.765985999999998</v>
      </c>
      <c r="J1624" s="31"/>
      <c r="K1624" s="31" t="s">
        <v>819</v>
      </c>
      <c r="L1624" s="31" t="s">
        <v>5595</v>
      </c>
      <c r="M1624" s="31" t="s">
        <v>27</v>
      </c>
      <c r="N1624" s="32" t="s">
        <v>4015</v>
      </c>
      <c r="O1624" s="66">
        <v>1435920.7789474903</v>
      </c>
      <c r="P1624" s="66">
        <v>278284.2910525098</v>
      </c>
      <c r="Q1624" s="65">
        <v>571401.68999999971</v>
      </c>
      <c r="R1624" s="66"/>
      <c r="S1624" s="65">
        <v>439655.99</v>
      </c>
      <c r="T1624" s="65">
        <f t="shared" si="62"/>
        <v>2725262.75</v>
      </c>
      <c r="U1624" s="67" t="s">
        <v>38</v>
      </c>
      <c r="V1624" s="67" t="s">
        <v>4573</v>
      </c>
      <c r="W1624" s="66">
        <v>0</v>
      </c>
      <c r="X1624" s="68">
        <v>0</v>
      </c>
    </row>
    <row r="1625" spans="1:24" s="92" customFormat="1" ht="45" customHeight="1" x14ac:dyDescent="0.25">
      <c r="A1625" s="90">
        <v>1612</v>
      </c>
      <c r="B1625" s="31" t="s">
        <v>4960</v>
      </c>
      <c r="C1625" s="50">
        <v>158772</v>
      </c>
      <c r="D1625" s="44" t="s">
        <v>4994</v>
      </c>
      <c r="E1625" s="44" t="s">
        <v>4995</v>
      </c>
      <c r="F1625" s="44"/>
      <c r="G1625" s="29">
        <v>44925</v>
      </c>
      <c r="H1625" s="29">
        <v>45291</v>
      </c>
      <c r="I1625" s="30">
        <v>83.765985999999998</v>
      </c>
      <c r="J1625" s="31"/>
      <c r="K1625" s="31" t="s">
        <v>4465</v>
      </c>
      <c r="L1625" s="31" t="s">
        <v>5564</v>
      </c>
      <c r="M1625" s="31" t="s">
        <v>27</v>
      </c>
      <c r="N1625" s="32" t="s">
        <v>4015</v>
      </c>
      <c r="O1625" s="66">
        <v>900812.75404811313</v>
      </c>
      <c r="P1625" s="66">
        <v>174579.295951887</v>
      </c>
      <c r="Q1625" s="65">
        <v>460882.31000000006</v>
      </c>
      <c r="R1625" s="66"/>
      <c r="S1625" s="65">
        <v>404740.03</v>
      </c>
      <c r="T1625" s="65">
        <f t="shared" si="62"/>
        <v>1941014.3900000001</v>
      </c>
      <c r="U1625" s="67" t="s">
        <v>38</v>
      </c>
      <c r="V1625" s="67" t="s">
        <v>4573</v>
      </c>
      <c r="W1625" s="66">
        <v>0</v>
      </c>
      <c r="X1625" s="68">
        <v>0</v>
      </c>
    </row>
    <row r="1626" spans="1:24" s="92" customFormat="1" ht="45" customHeight="1" x14ac:dyDescent="0.25">
      <c r="A1626" s="90">
        <v>1613</v>
      </c>
      <c r="B1626" s="31" t="s">
        <v>4960</v>
      </c>
      <c r="C1626" s="50">
        <v>158663</v>
      </c>
      <c r="D1626" s="44" t="s">
        <v>4996</v>
      </c>
      <c r="E1626" s="44" t="s">
        <v>4997</v>
      </c>
      <c r="F1626" s="44"/>
      <c r="G1626" s="29">
        <v>44925</v>
      </c>
      <c r="H1626" s="29">
        <v>45291</v>
      </c>
      <c r="I1626" s="30">
        <v>83.765985999999998</v>
      </c>
      <c r="J1626" s="31"/>
      <c r="K1626" s="31" t="s">
        <v>796</v>
      </c>
      <c r="L1626" s="31" t="s">
        <v>5551</v>
      </c>
      <c r="M1626" s="31" t="s">
        <v>27</v>
      </c>
      <c r="N1626" s="32" t="s">
        <v>4015</v>
      </c>
      <c r="O1626" s="66">
        <v>1794761.430022435</v>
      </c>
      <c r="P1626" s="66">
        <v>347828.31997756497</v>
      </c>
      <c r="Q1626" s="65">
        <v>1428393.17</v>
      </c>
      <c r="R1626" s="66"/>
      <c r="S1626" s="65">
        <v>879327.21</v>
      </c>
      <c r="T1626" s="65">
        <f t="shared" si="62"/>
        <v>4450310.13</v>
      </c>
      <c r="U1626" s="67" t="s">
        <v>38</v>
      </c>
      <c r="V1626" s="67" t="s">
        <v>4573</v>
      </c>
      <c r="W1626" s="66">
        <v>0</v>
      </c>
      <c r="X1626" s="68">
        <v>0</v>
      </c>
    </row>
    <row r="1627" spans="1:24" s="92" customFormat="1" ht="45" customHeight="1" x14ac:dyDescent="0.25">
      <c r="A1627" s="90">
        <v>1614</v>
      </c>
      <c r="B1627" s="31" t="s">
        <v>4960</v>
      </c>
      <c r="C1627" s="50">
        <v>158999</v>
      </c>
      <c r="D1627" s="44" t="s">
        <v>4998</v>
      </c>
      <c r="E1627" s="44" t="s">
        <v>4999</v>
      </c>
      <c r="F1627" s="44"/>
      <c r="G1627" s="29">
        <v>44925</v>
      </c>
      <c r="H1627" s="29">
        <v>45291</v>
      </c>
      <c r="I1627" s="30">
        <v>83.765985999999998</v>
      </c>
      <c r="J1627" s="31"/>
      <c r="K1627" s="31" t="s">
        <v>4245</v>
      </c>
      <c r="L1627" s="31" t="s">
        <v>5683</v>
      </c>
      <c r="M1627" s="31" t="s">
        <v>27</v>
      </c>
      <c r="N1627" s="32" t="s">
        <v>4015</v>
      </c>
      <c r="O1627" s="66">
        <v>876246.04158260359</v>
      </c>
      <c r="P1627" s="66">
        <v>169818.21841739639</v>
      </c>
      <c r="Q1627" s="65">
        <v>448313.25</v>
      </c>
      <c r="R1627" s="66"/>
      <c r="S1627" s="65">
        <v>307731.65999999997</v>
      </c>
      <c r="T1627" s="65">
        <f t="shared" si="62"/>
        <v>1802109.17</v>
      </c>
      <c r="U1627" s="67" t="s">
        <v>38</v>
      </c>
      <c r="V1627" s="67" t="s">
        <v>4573</v>
      </c>
      <c r="W1627" s="66">
        <v>0</v>
      </c>
      <c r="X1627" s="68">
        <v>0</v>
      </c>
    </row>
    <row r="1628" spans="1:24" s="92" customFormat="1" ht="45" customHeight="1" x14ac:dyDescent="0.25">
      <c r="A1628" s="90">
        <v>1615</v>
      </c>
      <c r="B1628" s="31" t="s">
        <v>4960</v>
      </c>
      <c r="C1628" s="50">
        <v>158827</v>
      </c>
      <c r="D1628" s="44" t="s">
        <v>5000</v>
      </c>
      <c r="E1628" s="44" t="s">
        <v>5001</v>
      </c>
      <c r="F1628" s="44"/>
      <c r="G1628" s="29">
        <v>44925</v>
      </c>
      <c r="H1628" s="29">
        <v>45291</v>
      </c>
      <c r="I1628" s="30">
        <v>83.765985999999998</v>
      </c>
      <c r="J1628" s="31"/>
      <c r="K1628" s="31" t="s">
        <v>819</v>
      </c>
      <c r="L1628" s="31" t="s">
        <v>5596</v>
      </c>
      <c r="M1628" s="31" t="s">
        <v>27</v>
      </c>
      <c r="N1628" s="32" t="s">
        <v>4015</v>
      </c>
      <c r="O1628" s="66">
        <v>2034179.528355943</v>
      </c>
      <c r="P1628" s="66">
        <v>394228.02164405695</v>
      </c>
      <c r="Q1628" s="65">
        <v>809469.18000000017</v>
      </c>
      <c r="R1628" s="66"/>
      <c r="S1628" s="65">
        <v>670155.62</v>
      </c>
      <c r="T1628" s="65">
        <f t="shared" si="62"/>
        <v>3908032.35</v>
      </c>
      <c r="U1628" s="67" t="s">
        <v>38</v>
      </c>
      <c r="V1628" s="67" t="s">
        <v>4573</v>
      </c>
      <c r="W1628" s="66">
        <v>0</v>
      </c>
      <c r="X1628" s="68">
        <v>0</v>
      </c>
    </row>
    <row r="1629" spans="1:24" s="92" customFormat="1" ht="45" customHeight="1" x14ac:dyDescent="0.25">
      <c r="A1629" s="90">
        <v>1616</v>
      </c>
      <c r="B1629" s="31" t="s">
        <v>4960</v>
      </c>
      <c r="C1629" s="50">
        <v>158802</v>
      </c>
      <c r="D1629" s="44" t="s">
        <v>5002</v>
      </c>
      <c r="E1629" s="44" t="s">
        <v>5003</v>
      </c>
      <c r="F1629" s="44"/>
      <c r="G1629" s="29">
        <v>44925</v>
      </c>
      <c r="H1629" s="29">
        <v>45291</v>
      </c>
      <c r="I1629" s="30">
        <v>83.765985999999998</v>
      </c>
      <c r="J1629" s="31"/>
      <c r="K1629" s="31" t="s">
        <v>1174</v>
      </c>
      <c r="L1629" s="31" t="s">
        <v>5546</v>
      </c>
      <c r="M1629" s="31" t="s">
        <v>27</v>
      </c>
      <c r="N1629" s="32" t="s">
        <v>4015</v>
      </c>
      <c r="O1629" s="66">
        <v>1917628.2306932267</v>
      </c>
      <c r="P1629" s="66">
        <v>371640.14930677315</v>
      </c>
      <c r="Q1629" s="65">
        <v>763089.46</v>
      </c>
      <c r="R1629" s="66"/>
      <c r="S1629" s="65">
        <v>619630.13</v>
      </c>
      <c r="T1629" s="65">
        <f t="shared" si="62"/>
        <v>3671987.9699999997</v>
      </c>
      <c r="U1629" s="67" t="s">
        <v>38</v>
      </c>
      <c r="V1629" s="67" t="s">
        <v>4573</v>
      </c>
      <c r="W1629" s="66">
        <v>0</v>
      </c>
      <c r="X1629" s="68">
        <v>0</v>
      </c>
    </row>
    <row r="1630" spans="1:24" s="92" customFormat="1" ht="45" customHeight="1" x14ac:dyDescent="0.25">
      <c r="A1630" s="90">
        <v>1617</v>
      </c>
      <c r="B1630" s="31" t="s">
        <v>4960</v>
      </c>
      <c r="C1630" s="50">
        <v>158860</v>
      </c>
      <c r="D1630" s="44" t="s">
        <v>5004</v>
      </c>
      <c r="E1630" s="44" t="s">
        <v>5005</v>
      </c>
      <c r="F1630" s="44"/>
      <c r="G1630" s="29">
        <v>44925</v>
      </c>
      <c r="H1630" s="29">
        <v>45291</v>
      </c>
      <c r="I1630" s="30">
        <v>83.765985999999998</v>
      </c>
      <c r="J1630" s="31"/>
      <c r="K1630" s="31" t="s">
        <v>25</v>
      </c>
      <c r="L1630" s="31" t="s">
        <v>5597</v>
      </c>
      <c r="M1630" s="31" t="s">
        <v>27</v>
      </c>
      <c r="N1630" s="32" t="s">
        <v>4015</v>
      </c>
      <c r="O1630" s="66">
        <v>645964.41661449603</v>
      </c>
      <c r="P1630" s="66">
        <v>125189.18338550399</v>
      </c>
      <c r="Q1630" s="65">
        <v>330494.40000000002</v>
      </c>
      <c r="R1630" s="66"/>
      <c r="S1630" s="65">
        <v>232518.11</v>
      </c>
      <c r="T1630" s="65">
        <f t="shared" si="62"/>
        <v>1334166.1099999999</v>
      </c>
      <c r="U1630" s="67" t="s">
        <v>38</v>
      </c>
      <c r="V1630" s="67" t="s">
        <v>4573</v>
      </c>
      <c r="W1630" s="66">
        <v>0</v>
      </c>
      <c r="X1630" s="68">
        <v>0</v>
      </c>
    </row>
    <row r="1631" spans="1:24" s="92" customFormat="1" ht="45" customHeight="1" x14ac:dyDescent="0.25">
      <c r="A1631" s="90">
        <v>1618</v>
      </c>
      <c r="B1631" s="31" t="s">
        <v>4960</v>
      </c>
      <c r="C1631" s="50">
        <v>159022</v>
      </c>
      <c r="D1631" s="44" t="s">
        <v>5006</v>
      </c>
      <c r="E1631" s="44" t="s">
        <v>5007</v>
      </c>
      <c r="F1631" s="44"/>
      <c r="G1631" s="29">
        <v>44925</v>
      </c>
      <c r="H1631" s="29">
        <v>45291</v>
      </c>
      <c r="I1631" s="30">
        <v>83.765985999999998</v>
      </c>
      <c r="J1631" s="31"/>
      <c r="K1631" s="31" t="s">
        <v>4076</v>
      </c>
      <c r="L1631" s="31" t="s">
        <v>753</v>
      </c>
      <c r="M1631" s="31" t="s">
        <v>27</v>
      </c>
      <c r="N1631" s="32" t="s">
        <v>4015</v>
      </c>
      <c r="O1631" s="66">
        <v>588587.56424802006</v>
      </c>
      <c r="P1631" s="66">
        <v>114069.43575198</v>
      </c>
      <c r="Q1631" s="65">
        <v>468438</v>
      </c>
      <c r="R1631" s="66"/>
      <c r="S1631" s="65">
        <v>278706.05</v>
      </c>
      <c r="T1631" s="65">
        <f t="shared" si="62"/>
        <v>1449801.05</v>
      </c>
      <c r="U1631" s="67" t="s">
        <v>38</v>
      </c>
      <c r="V1631" s="67" t="s">
        <v>4573</v>
      </c>
      <c r="W1631" s="66">
        <v>0</v>
      </c>
      <c r="X1631" s="68">
        <v>0</v>
      </c>
    </row>
    <row r="1632" spans="1:24" s="92" customFormat="1" ht="45" customHeight="1" x14ac:dyDescent="0.25">
      <c r="A1632" s="90">
        <v>1619</v>
      </c>
      <c r="B1632" s="31" t="s">
        <v>4960</v>
      </c>
      <c r="C1632" s="50">
        <v>158829</v>
      </c>
      <c r="D1632" s="44" t="s">
        <v>5008</v>
      </c>
      <c r="E1632" s="44" t="s">
        <v>5009</v>
      </c>
      <c r="F1632" s="44"/>
      <c r="G1632" s="29">
        <v>44925</v>
      </c>
      <c r="H1632" s="29">
        <v>45291</v>
      </c>
      <c r="I1632" s="30">
        <v>83.765985999999998</v>
      </c>
      <c r="J1632" s="31"/>
      <c r="K1632" s="31" t="s">
        <v>499</v>
      </c>
      <c r="L1632" s="31" t="s">
        <v>5541</v>
      </c>
      <c r="M1632" s="31" t="s">
        <v>27</v>
      </c>
      <c r="N1632" s="32" t="s">
        <v>4015</v>
      </c>
      <c r="O1632" s="66">
        <v>342878.77439148963</v>
      </c>
      <c r="P1632" s="66">
        <v>66450.585608510402</v>
      </c>
      <c r="Q1632" s="65">
        <v>136443.12</v>
      </c>
      <c r="R1632" s="66"/>
      <c r="S1632" s="65">
        <v>79182.7</v>
      </c>
      <c r="T1632" s="65">
        <f t="shared" si="62"/>
        <v>624955.17999999993</v>
      </c>
      <c r="U1632" s="67" t="s">
        <v>38</v>
      </c>
      <c r="V1632" s="67" t="s">
        <v>4573</v>
      </c>
      <c r="W1632" s="66">
        <v>0</v>
      </c>
      <c r="X1632" s="68">
        <v>0</v>
      </c>
    </row>
    <row r="1633" spans="1:24" s="92" customFormat="1" ht="45" customHeight="1" x14ac:dyDescent="0.25">
      <c r="A1633" s="90">
        <v>1620</v>
      </c>
      <c r="B1633" s="31" t="s">
        <v>4960</v>
      </c>
      <c r="C1633" s="50">
        <v>158771</v>
      </c>
      <c r="D1633" s="44" t="s">
        <v>5010</v>
      </c>
      <c r="E1633" s="44" t="s">
        <v>5011</v>
      </c>
      <c r="F1633" s="44"/>
      <c r="G1633" s="29">
        <v>44925</v>
      </c>
      <c r="H1633" s="29">
        <v>45291</v>
      </c>
      <c r="I1633" s="30">
        <v>83.765985999999998</v>
      </c>
      <c r="J1633" s="31"/>
      <c r="K1633" s="31" t="s">
        <v>4076</v>
      </c>
      <c r="L1633" s="31" t="s">
        <v>5598</v>
      </c>
      <c r="M1633" s="31" t="s">
        <v>27</v>
      </c>
      <c r="N1633" s="32" t="s">
        <v>4015</v>
      </c>
      <c r="O1633" s="66">
        <v>485895.99396709597</v>
      </c>
      <c r="P1633" s="66">
        <v>94167.60603290399</v>
      </c>
      <c r="Q1633" s="65">
        <v>386709.07000000007</v>
      </c>
      <c r="R1633" s="66"/>
      <c r="S1633" s="65">
        <v>200506.56</v>
      </c>
      <c r="T1633" s="65">
        <f t="shared" si="62"/>
        <v>1167279.23</v>
      </c>
      <c r="U1633" s="67" t="s">
        <v>38</v>
      </c>
      <c r="V1633" s="67" t="s">
        <v>4573</v>
      </c>
      <c r="W1633" s="66">
        <v>0</v>
      </c>
      <c r="X1633" s="68">
        <v>0</v>
      </c>
    </row>
    <row r="1634" spans="1:24" s="92" customFormat="1" ht="45" customHeight="1" x14ac:dyDescent="0.25">
      <c r="A1634" s="90">
        <v>1621</v>
      </c>
      <c r="B1634" s="31" t="s">
        <v>4960</v>
      </c>
      <c r="C1634" s="50">
        <v>159152</v>
      </c>
      <c r="D1634" s="44" t="s">
        <v>5012</v>
      </c>
      <c r="E1634" s="44" t="s">
        <v>5013</v>
      </c>
      <c r="F1634" s="44"/>
      <c r="G1634" s="29">
        <v>44925</v>
      </c>
      <c r="H1634" s="29">
        <v>45291</v>
      </c>
      <c r="I1634" s="30">
        <v>83.765985999999998</v>
      </c>
      <c r="J1634" s="31"/>
      <c r="K1634" s="31" t="s">
        <v>354</v>
      </c>
      <c r="L1634" s="31" t="s">
        <v>5553</v>
      </c>
      <c r="M1634" s="31" t="s">
        <v>27</v>
      </c>
      <c r="N1634" s="32" t="s">
        <v>4015</v>
      </c>
      <c r="O1634" s="66">
        <v>729562.97116167925</v>
      </c>
      <c r="P1634" s="66">
        <v>141390.74883832078</v>
      </c>
      <c r="Q1634" s="65">
        <v>580635.81000000006</v>
      </c>
      <c r="R1634" s="66"/>
      <c r="S1634" s="65">
        <v>300803.34999999998</v>
      </c>
      <c r="T1634" s="65">
        <f t="shared" si="62"/>
        <v>1752392.88</v>
      </c>
      <c r="U1634" s="67" t="s">
        <v>38</v>
      </c>
      <c r="V1634" s="67" t="s">
        <v>4573</v>
      </c>
      <c r="W1634" s="66">
        <v>0</v>
      </c>
      <c r="X1634" s="68">
        <v>0</v>
      </c>
    </row>
    <row r="1635" spans="1:24" s="92" customFormat="1" ht="45" customHeight="1" x14ac:dyDescent="0.25">
      <c r="A1635" s="90">
        <v>1622</v>
      </c>
      <c r="B1635" s="31" t="s">
        <v>4960</v>
      </c>
      <c r="C1635" s="50">
        <v>158757</v>
      </c>
      <c r="D1635" s="44" t="s">
        <v>5014</v>
      </c>
      <c r="E1635" s="44" t="s">
        <v>5015</v>
      </c>
      <c r="F1635" s="44"/>
      <c r="G1635" s="29">
        <v>44925</v>
      </c>
      <c r="H1635" s="29">
        <v>45291</v>
      </c>
      <c r="I1635" s="30">
        <v>83.765985999999998</v>
      </c>
      <c r="J1635" s="31"/>
      <c r="K1635" s="31" t="s">
        <v>4076</v>
      </c>
      <c r="L1635" s="31" t="s">
        <v>5598</v>
      </c>
      <c r="M1635" s="31" t="s">
        <v>27</v>
      </c>
      <c r="N1635" s="32" t="s">
        <v>4015</v>
      </c>
      <c r="O1635" s="66">
        <v>2034640.1491363584</v>
      </c>
      <c r="P1635" s="66">
        <v>394317.2908636416</v>
      </c>
      <c r="Q1635" s="65">
        <v>1619304.96</v>
      </c>
      <c r="R1635" s="66"/>
      <c r="S1635" s="65">
        <v>798360.5</v>
      </c>
      <c r="T1635" s="65">
        <f t="shared" si="62"/>
        <v>4846622.9000000004</v>
      </c>
      <c r="U1635" s="67" t="s">
        <v>38</v>
      </c>
      <c r="V1635" s="67" t="s">
        <v>4573</v>
      </c>
      <c r="W1635" s="66">
        <v>0</v>
      </c>
      <c r="X1635" s="68">
        <v>0</v>
      </c>
    </row>
    <row r="1636" spans="1:24" s="92" customFormat="1" ht="45" customHeight="1" x14ac:dyDescent="0.25">
      <c r="A1636" s="90">
        <v>1623</v>
      </c>
      <c r="B1636" s="31" t="s">
        <v>4960</v>
      </c>
      <c r="C1636" s="50">
        <v>158796</v>
      </c>
      <c r="D1636" s="44" t="s">
        <v>5016</v>
      </c>
      <c r="E1636" s="44" t="s">
        <v>5017</v>
      </c>
      <c r="F1636" s="44"/>
      <c r="G1636" s="29">
        <v>44925</v>
      </c>
      <c r="H1636" s="29">
        <v>45291</v>
      </c>
      <c r="I1636" s="30">
        <v>83.765985999999998</v>
      </c>
      <c r="J1636" s="31"/>
      <c r="K1636" s="31" t="s">
        <v>4245</v>
      </c>
      <c r="L1636" s="31" t="s">
        <v>5683</v>
      </c>
      <c r="M1636" s="31" t="s">
        <v>27</v>
      </c>
      <c r="N1636" s="32" t="s">
        <v>4015</v>
      </c>
      <c r="O1636" s="66">
        <v>307248.94575278403</v>
      </c>
      <c r="P1636" s="66">
        <v>59545.454247216003</v>
      </c>
      <c r="Q1636" s="65">
        <v>157197.59999999998</v>
      </c>
      <c r="R1636" s="66"/>
      <c r="S1636" s="65">
        <v>114433.48</v>
      </c>
      <c r="T1636" s="65">
        <f t="shared" si="62"/>
        <v>638425.48</v>
      </c>
      <c r="U1636" s="67" t="s">
        <v>38</v>
      </c>
      <c r="V1636" s="67" t="s">
        <v>4573</v>
      </c>
      <c r="W1636" s="66">
        <v>0</v>
      </c>
      <c r="X1636" s="68">
        <v>0</v>
      </c>
    </row>
    <row r="1637" spans="1:24" s="92" customFormat="1" ht="45" customHeight="1" x14ac:dyDescent="0.25">
      <c r="A1637" s="90">
        <v>1624</v>
      </c>
      <c r="B1637" s="31" t="s">
        <v>4960</v>
      </c>
      <c r="C1637" s="50">
        <v>158805</v>
      </c>
      <c r="D1637" s="44" t="s">
        <v>5018</v>
      </c>
      <c r="E1637" s="44" t="s">
        <v>5019</v>
      </c>
      <c r="F1637" s="44"/>
      <c r="G1637" s="29">
        <v>44925</v>
      </c>
      <c r="H1637" s="29">
        <v>45291</v>
      </c>
      <c r="I1637" s="30">
        <v>83.765985999999998</v>
      </c>
      <c r="J1637" s="31"/>
      <c r="K1637" s="31" t="s">
        <v>4071</v>
      </c>
      <c r="L1637" s="31" t="s">
        <v>5599</v>
      </c>
      <c r="M1637" s="31" t="s">
        <v>27</v>
      </c>
      <c r="N1637" s="32" t="s">
        <v>4015</v>
      </c>
      <c r="O1637" s="66">
        <v>1206853.4005826428</v>
      </c>
      <c r="P1637" s="66">
        <v>233890.57941735719</v>
      </c>
      <c r="Q1637" s="65">
        <v>617461.71</v>
      </c>
      <c r="R1637" s="66"/>
      <c r="S1637" s="65">
        <v>432552.3</v>
      </c>
      <c r="T1637" s="65">
        <f t="shared" si="62"/>
        <v>2490757.9899999998</v>
      </c>
      <c r="U1637" s="67" t="s">
        <v>38</v>
      </c>
      <c r="V1637" s="67" t="s">
        <v>4573</v>
      </c>
      <c r="W1637" s="66">
        <v>0</v>
      </c>
      <c r="X1637" s="68">
        <v>0</v>
      </c>
    </row>
    <row r="1638" spans="1:24" s="92" customFormat="1" ht="45" customHeight="1" x14ac:dyDescent="0.25">
      <c r="A1638" s="90">
        <v>1625</v>
      </c>
      <c r="B1638" s="31" t="s">
        <v>4960</v>
      </c>
      <c r="C1638" s="50">
        <v>158798</v>
      </c>
      <c r="D1638" s="44" t="s">
        <v>5020</v>
      </c>
      <c r="E1638" s="44" t="s">
        <v>5021</v>
      </c>
      <c r="F1638" s="44"/>
      <c r="G1638" s="29">
        <v>44925</v>
      </c>
      <c r="H1638" s="29">
        <v>45291</v>
      </c>
      <c r="I1638" s="30">
        <v>83.765985999999998</v>
      </c>
      <c r="J1638" s="31"/>
      <c r="K1638" s="31" t="s">
        <v>4075</v>
      </c>
      <c r="L1638" s="31" t="s">
        <v>5656</v>
      </c>
      <c r="M1638" s="31" t="s">
        <v>27</v>
      </c>
      <c r="N1638" s="32" t="s">
        <v>4015</v>
      </c>
      <c r="O1638" s="66">
        <v>320963.46479784523</v>
      </c>
      <c r="P1638" s="66">
        <v>62203.355202154802</v>
      </c>
      <c r="Q1638" s="65">
        <v>255444.55</v>
      </c>
      <c r="R1638" s="66"/>
      <c r="S1638" s="65">
        <v>198556.02</v>
      </c>
      <c r="T1638" s="65">
        <f t="shared" si="62"/>
        <v>837167.39</v>
      </c>
      <c r="U1638" s="67" t="s">
        <v>38</v>
      </c>
      <c r="V1638" s="67" t="s">
        <v>4573</v>
      </c>
      <c r="W1638" s="66">
        <v>0</v>
      </c>
      <c r="X1638" s="68">
        <v>0</v>
      </c>
    </row>
    <row r="1639" spans="1:24" s="92" customFormat="1" ht="45" customHeight="1" x14ac:dyDescent="0.25">
      <c r="A1639" s="90">
        <v>1626</v>
      </c>
      <c r="B1639" s="31" t="s">
        <v>4960</v>
      </c>
      <c r="C1639" s="50">
        <v>158793</v>
      </c>
      <c r="D1639" s="44" t="s">
        <v>5022</v>
      </c>
      <c r="E1639" s="44" t="s">
        <v>5023</v>
      </c>
      <c r="F1639" s="44"/>
      <c r="G1639" s="29">
        <v>44925</v>
      </c>
      <c r="H1639" s="29">
        <v>45291</v>
      </c>
      <c r="I1639" s="30">
        <v>83.765985999999998</v>
      </c>
      <c r="J1639" s="31"/>
      <c r="K1639" s="31" t="s">
        <v>819</v>
      </c>
      <c r="L1639" s="31" t="s">
        <v>5684</v>
      </c>
      <c r="M1639" s="31" t="s">
        <v>27</v>
      </c>
      <c r="N1639" s="32" t="s">
        <v>4015</v>
      </c>
      <c r="O1639" s="66">
        <v>356036.96164053184</v>
      </c>
      <c r="P1639" s="66">
        <v>69000.668359468196</v>
      </c>
      <c r="Q1639" s="65">
        <v>141679.20999999996</v>
      </c>
      <c r="R1639" s="66"/>
      <c r="S1639" s="65">
        <v>139687.20000000001</v>
      </c>
      <c r="T1639" s="65">
        <f t="shared" si="62"/>
        <v>706404.04</v>
      </c>
      <c r="U1639" s="67" t="s">
        <v>38</v>
      </c>
      <c r="V1639" s="67" t="s">
        <v>4573</v>
      </c>
      <c r="W1639" s="66">
        <v>0</v>
      </c>
      <c r="X1639" s="68">
        <v>0</v>
      </c>
    </row>
    <row r="1640" spans="1:24" s="92" customFormat="1" ht="45" customHeight="1" x14ac:dyDescent="0.25">
      <c r="A1640" s="90">
        <v>1627</v>
      </c>
      <c r="B1640" s="31" t="s">
        <v>4960</v>
      </c>
      <c r="C1640" s="50">
        <v>158977</v>
      </c>
      <c r="D1640" s="44" t="s">
        <v>5024</v>
      </c>
      <c r="E1640" s="44" t="s">
        <v>5025</v>
      </c>
      <c r="F1640" s="44"/>
      <c r="G1640" s="29">
        <v>44925</v>
      </c>
      <c r="H1640" s="29">
        <v>45291</v>
      </c>
      <c r="I1640" s="30">
        <v>83.765985999999998</v>
      </c>
      <c r="J1640" s="31"/>
      <c r="K1640" s="31" t="s">
        <v>819</v>
      </c>
      <c r="L1640" s="31" t="s">
        <v>5600</v>
      </c>
      <c r="M1640" s="31" t="s">
        <v>27</v>
      </c>
      <c r="N1640" s="32" t="s">
        <v>4015</v>
      </c>
      <c r="O1640" s="66">
        <v>1159356.344188134</v>
      </c>
      <c r="P1640" s="66">
        <v>224685.55581186598</v>
      </c>
      <c r="Q1640" s="65">
        <v>461347.30000000005</v>
      </c>
      <c r="R1640" s="66"/>
      <c r="S1640" s="65">
        <v>362098.1</v>
      </c>
      <c r="T1640" s="65">
        <f t="shared" si="62"/>
        <v>2207487.2999999998</v>
      </c>
      <c r="U1640" s="67" t="s">
        <v>38</v>
      </c>
      <c r="V1640" s="67" t="s">
        <v>4573</v>
      </c>
      <c r="W1640" s="66">
        <v>0</v>
      </c>
      <c r="X1640" s="68">
        <v>0</v>
      </c>
    </row>
    <row r="1641" spans="1:24" s="92" customFormat="1" ht="45" customHeight="1" x14ac:dyDescent="0.25">
      <c r="A1641" s="90">
        <v>1628</v>
      </c>
      <c r="B1641" s="31" t="s">
        <v>4960</v>
      </c>
      <c r="C1641" s="50">
        <v>158981</v>
      </c>
      <c r="D1641" s="44" t="s">
        <v>5026</v>
      </c>
      <c r="E1641" s="44" t="s">
        <v>5027</v>
      </c>
      <c r="F1641" s="44"/>
      <c r="G1641" s="29">
        <v>44925</v>
      </c>
      <c r="H1641" s="29">
        <v>45291</v>
      </c>
      <c r="I1641" s="30">
        <v>83.765985999999998</v>
      </c>
      <c r="J1641" s="31"/>
      <c r="K1641" s="31" t="s">
        <v>4074</v>
      </c>
      <c r="L1641" s="31" t="s">
        <v>5601</v>
      </c>
      <c r="M1641" s="31" t="s">
        <v>27</v>
      </c>
      <c r="N1641" s="32" t="s">
        <v>4015</v>
      </c>
      <c r="O1641" s="66">
        <v>1311494.3142535686</v>
      </c>
      <c r="P1641" s="66">
        <v>254170.19574643139</v>
      </c>
      <c r="Q1641" s="65">
        <v>1043776.3400000001</v>
      </c>
      <c r="R1641" s="66"/>
      <c r="S1641" s="65">
        <v>508288.76</v>
      </c>
      <c r="T1641" s="65">
        <f t="shared" si="62"/>
        <v>3117729.6100000003</v>
      </c>
      <c r="U1641" s="67" t="s">
        <v>38</v>
      </c>
      <c r="V1641" s="67" t="s">
        <v>4573</v>
      </c>
      <c r="W1641" s="66">
        <v>0</v>
      </c>
      <c r="X1641" s="68">
        <v>0</v>
      </c>
    </row>
    <row r="1642" spans="1:24" s="92" customFormat="1" ht="45" customHeight="1" x14ac:dyDescent="0.25">
      <c r="A1642" s="90">
        <v>1629</v>
      </c>
      <c r="B1642" s="31" t="s">
        <v>4960</v>
      </c>
      <c r="C1642" s="50">
        <v>158854</v>
      </c>
      <c r="D1642" s="44" t="s">
        <v>5028</v>
      </c>
      <c r="E1642" s="44" t="s">
        <v>5029</v>
      </c>
      <c r="F1642" s="44"/>
      <c r="G1642" s="29">
        <v>44925</v>
      </c>
      <c r="H1642" s="29">
        <v>45291</v>
      </c>
      <c r="I1642" s="30">
        <v>83.765985999999998</v>
      </c>
      <c r="J1642" s="31"/>
      <c r="K1642" s="31" t="s">
        <v>578</v>
      </c>
      <c r="L1642" s="31" t="s">
        <v>5681</v>
      </c>
      <c r="M1642" s="31" t="s">
        <v>27</v>
      </c>
      <c r="N1642" s="32" t="s">
        <v>4015</v>
      </c>
      <c r="O1642" s="66">
        <v>387749.21426939085</v>
      </c>
      <c r="P1642" s="66">
        <v>75146.565730609203</v>
      </c>
      <c r="Q1642" s="65">
        <v>308597.18999999994</v>
      </c>
      <c r="R1642" s="66"/>
      <c r="S1642" s="65">
        <v>162053.67000000001</v>
      </c>
      <c r="T1642" s="65">
        <f t="shared" si="62"/>
        <v>933546.64</v>
      </c>
      <c r="U1642" s="67" t="s">
        <v>38</v>
      </c>
      <c r="V1642" s="67" t="s">
        <v>4573</v>
      </c>
      <c r="W1642" s="66">
        <v>0</v>
      </c>
      <c r="X1642" s="68">
        <v>0</v>
      </c>
    </row>
    <row r="1643" spans="1:24" s="92" customFormat="1" ht="45" customHeight="1" x14ac:dyDescent="0.25">
      <c r="A1643" s="90">
        <v>1630</v>
      </c>
      <c r="B1643" s="31" t="s">
        <v>4960</v>
      </c>
      <c r="C1643" s="50">
        <v>158759</v>
      </c>
      <c r="D1643" s="44" t="s">
        <v>5030</v>
      </c>
      <c r="E1643" s="44" t="s">
        <v>5031</v>
      </c>
      <c r="F1643" s="44"/>
      <c r="G1643" s="29">
        <v>44925</v>
      </c>
      <c r="H1643" s="29">
        <v>45291</v>
      </c>
      <c r="I1643" s="30">
        <v>83.765985999999998</v>
      </c>
      <c r="J1643" s="31"/>
      <c r="K1643" s="31" t="s">
        <v>578</v>
      </c>
      <c r="L1643" s="31" t="s">
        <v>5681</v>
      </c>
      <c r="M1643" s="31" t="s">
        <v>27</v>
      </c>
      <c r="N1643" s="32" t="s">
        <v>4015</v>
      </c>
      <c r="O1643" s="66">
        <v>353249.53956060001</v>
      </c>
      <c r="P1643" s="66">
        <v>68460.460439399991</v>
      </c>
      <c r="Q1643" s="65">
        <v>281140</v>
      </c>
      <c r="R1643" s="66"/>
      <c r="S1643" s="65">
        <v>149011.5</v>
      </c>
      <c r="T1643" s="65">
        <f t="shared" si="62"/>
        <v>851861.5</v>
      </c>
      <c r="U1643" s="67" t="s">
        <v>38</v>
      </c>
      <c r="V1643" s="67" t="s">
        <v>4573</v>
      </c>
      <c r="W1643" s="66">
        <v>0</v>
      </c>
      <c r="X1643" s="68">
        <v>0</v>
      </c>
    </row>
    <row r="1644" spans="1:24" s="92" customFormat="1" ht="45" customHeight="1" x14ac:dyDescent="0.25">
      <c r="A1644" s="90">
        <v>1631</v>
      </c>
      <c r="B1644" s="31" t="s">
        <v>4960</v>
      </c>
      <c r="C1644" s="50">
        <v>158915</v>
      </c>
      <c r="D1644" s="44" t="s">
        <v>5032</v>
      </c>
      <c r="E1644" s="44" t="s">
        <v>5033</v>
      </c>
      <c r="F1644" s="44"/>
      <c r="G1644" s="29">
        <v>44925</v>
      </c>
      <c r="H1644" s="29">
        <v>45291</v>
      </c>
      <c r="I1644" s="30">
        <v>83.765985999999998</v>
      </c>
      <c r="J1644" s="31"/>
      <c r="K1644" s="31" t="s">
        <v>4078</v>
      </c>
      <c r="L1644" s="31" t="s">
        <v>5685</v>
      </c>
      <c r="M1644" s="31" t="s">
        <v>27</v>
      </c>
      <c r="N1644" s="32" t="s">
        <v>4015</v>
      </c>
      <c r="O1644" s="66">
        <v>1981216.9256601033</v>
      </c>
      <c r="P1644" s="66">
        <v>383963.76433989656</v>
      </c>
      <c r="Q1644" s="65">
        <v>2365180.69</v>
      </c>
      <c r="R1644" s="66"/>
      <c r="S1644" s="65">
        <v>922288.67</v>
      </c>
      <c r="T1644" s="65">
        <f t="shared" si="62"/>
        <v>5652650.0499999998</v>
      </c>
      <c r="U1644" s="67" t="s">
        <v>38</v>
      </c>
      <c r="V1644" s="67" t="s">
        <v>4573</v>
      </c>
      <c r="W1644" s="66">
        <v>0</v>
      </c>
      <c r="X1644" s="68">
        <v>0</v>
      </c>
    </row>
    <row r="1645" spans="1:24" s="92" customFormat="1" ht="45" customHeight="1" x14ac:dyDescent="0.25">
      <c r="A1645" s="90">
        <v>1632</v>
      </c>
      <c r="B1645" s="31" t="s">
        <v>4960</v>
      </c>
      <c r="C1645" s="50">
        <v>158930</v>
      </c>
      <c r="D1645" s="44" t="s">
        <v>5034</v>
      </c>
      <c r="E1645" s="44" t="s">
        <v>5035</v>
      </c>
      <c r="F1645" s="44"/>
      <c r="G1645" s="29">
        <v>44925</v>
      </c>
      <c r="H1645" s="29">
        <v>45291</v>
      </c>
      <c r="I1645" s="30">
        <v>83.765985999999998</v>
      </c>
      <c r="J1645" s="31"/>
      <c r="K1645" s="31" t="s">
        <v>4070</v>
      </c>
      <c r="L1645" s="31" t="s">
        <v>5679</v>
      </c>
      <c r="M1645" s="31" t="s">
        <v>27</v>
      </c>
      <c r="N1645" s="32" t="s">
        <v>4015</v>
      </c>
      <c r="O1645" s="66">
        <v>735737.59653450001</v>
      </c>
      <c r="P1645" s="66">
        <v>142587.40346549999</v>
      </c>
      <c r="Q1645" s="65">
        <v>292775</v>
      </c>
      <c r="R1645" s="66"/>
      <c r="S1645" s="65">
        <v>254639</v>
      </c>
      <c r="T1645" s="65">
        <f t="shared" si="62"/>
        <v>1425739</v>
      </c>
      <c r="U1645" s="67" t="s">
        <v>38</v>
      </c>
      <c r="V1645" s="67" t="s">
        <v>4573</v>
      </c>
      <c r="W1645" s="66">
        <v>0</v>
      </c>
      <c r="X1645" s="68">
        <v>0</v>
      </c>
    </row>
    <row r="1646" spans="1:24" s="92" customFormat="1" ht="45" customHeight="1" x14ac:dyDescent="0.25">
      <c r="A1646" s="90">
        <v>1633</v>
      </c>
      <c r="B1646" s="31" t="s">
        <v>4960</v>
      </c>
      <c r="C1646" s="50">
        <v>158993</v>
      </c>
      <c r="D1646" s="44" t="s">
        <v>5036</v>
      </c>
      <c r="E1646" s="44" t="s">
        <v>5037</v>
      </c>
      <c r="F1646" s="44"/>
      <c r="G1646" s="29">
        <v>44925</v>
      </c>
      <c r="H1646" s="29">
        <v>45291</v>
      </c>
      <c r="I1646" s="30">
        <v>83.765985999999998</v>
      </c>
      <c r="J1646" s="31"/>
      <c r="K1646" s="31" t="s">
        <v>1168</v>
      </c>
      <c r="L1646" s="31" t="s">
        <v>5657</v>
      </c>
      <c r="M1646" s="31" t="s">
        <v>27</v>
      </c>
      <c r="N1646" s="32" t="s">
        <v>4015</v>
      </c>
      <c r="O1646" s="66">
        <v>1400562.008662882</v>
      </c>
      <c r="P1646" s="66">
        <v>271431.69133711798</v>
      </c>
      <c r="Q1646" s="65">
        <v>1114662.47</v>
      </c>
      <c r="R1646" s="66"/>
      <c r="S1646" s="65">
        <v>558976.67000000004</v>
      </c>
      <c r="T1646" s="65">
        <f t="shared" si="62"/>
        <v>3345632.84</v>
      </c>
      <c r="U1646" s="67" t="s">
        <v>38</v>
      </c>
      <c r="V1646" s="67" t="s">
        <v>4573</v>
      </c>
      <c r="W1646" s="66">
        <v>0</v>
      </c>
      <c r="X1646" s="68">
        <v>0</v>
      </c>
    </row>
    <row r="1647" spans="1:24" s="92" customFormat="1" ht="45" customHeight="1" x14ac:dyDescent="0.25">
      <c r="A1647" s="90">
        <v>1634</v>
      </c>
      <c r="B1647" s="31" t="s">
        <v>4960</v>
      </c>
      <c r="C1647" s="50">
        <v>159082</v>
      </c>
      <c r="D1647" s="44" t="s">
        <v>5038</v>
      </c>
      <c r="E1647" s="44" t="s">
        <v>5039</v>
      </c>
      <c r="F1647" s="44"/>
      <c r="G1647" s="29">
        <v>44925</v>
      </c>
      <c r="H1647" s="29">
        <v>45291</v>
      </c>
      <c r="I1647" s="30">
        <v>83.765985999999998</v>
      </c>
      <c r="J1647" s="31"/>
      <c r="K1647" s="31" t="s">
        <v>764</v>
      </c>
      <c r="L1647" s="31" t="s">
        <v>5658</v>
      </c>
      <c r="M1647" s="31" t="s">
        <v>27</v>
      </c>
      <c r="N1647" s="32" t="s">
        <v>4015</v>
      </c>
      <c r="O1647" s="66">
        <v>2017521.7824969902</v>
      </c>
      <c r="P1647" s="66">
        <v>390999.71750301</v>
      </c>
      <c r="Q1647" s="65">
        <v>802840.5</v>
      </c>
      <c r="R1647" s="66"/>
      <c r="S1647" s="65">
        <v>631824.03</v>
      </c>
      <c r="T1647" s="65">
        <f t="shared" si="62"/>
        <v>3843186.0300000003</v>
      </c>
      <c r="U1647" s="67" t="s">
        <v>38</v>
      </c>
      <c r="V1647" s="67" t="s">
        <v>4573</v>
      </c>
      <c r="W1647" s="66">
        <v>0</v>
      </c>
      <c r="X1647" s="68">
        <v>0</v>
      </c>
    </row>
    <row r="1648" spans="1:24" s="92" customFormat="1" ht="45" customHeight="1" x14ac:dyDescent="0.25">
      <c r="A1648" s="90">
        <v>1635</v>
      </c>
      <c r="B1648" s="31" t="s">
        <v>4960</v>
      </c>
      <c r="C1648" s="50">
        <v>159072</v>
      </c>
      <c r="D1648" s="44" t="s">
        <v>5040</v>
      </c>
      <c r="E1648" s="44" t="s">
        <v>5041</v>
      </c>
      <c r="F1648" s="44"/>
      <c r="G1648" s="29">
        <v>44925</v>
      </c>
      <c r="H1648" s="29">
        <v>45291</v>
      </c>
      <c r="I1648" s="30">
        <v>83.765985999999998</v>
      </c>
      <c r="J1648" s="31"/>
      <c r="K1648" s="31" t="s">
        <v>764</v>
      </c>
      <c r="L1648" s="31" t="s">
        <v>5658</v>
      </c>
      <c r="M1648" s="31" t="s">
        <v>27</v>
      </c>
      <c r="N1648" s="32" t="s">
        <v>4015</v>
      </c>
      <c r="O1648" s="66">
        <v>2017521.7824969902</v>
      </c>
      <c r="P1648" s="66">
        <v>390999.71750301</v>
      </c>
      <c r="Q1648" s="65">
        <v>802840.5</v>
      </c>
      <c r="R1648" s="66"/>
      <c r="S1648" s="65">
        <v>631824.03</v>
      </c>
      <c r="T1648" s="65">
        <f t="shared" si="62"/>
        <v>3843186.0300000003</v>
      </c>
      <c r="U1648" s="67" t="s">
        <v>38</v>
      </c>
      <c r="V1648" s="67" t="s">
        <v>4573</v>
      </c>
      <c r="W1648" s="66">
        <v>0</v>
      </c>
      <c r="X1648" s="68">
        <v>0</v>
      </c>
    </row>
    <row r="1649" spans="1:24" s="92" customFormat="1" ht="45" customHeight="1" x14ac:dyDescent="0.25">
      <c r="A1649" s="90">
        <v>1636</v>
      </c>
      <c r="B1649" s="31" t="s">
        <v>4960</v>
      </c>
      <c r="C1649" s="50">
        <v>158898</v>
      </c>
      <c r="D1649" s="44" t="s">
        <v>5042</v>
      </c>
      <c r="E1649" s="44" t="s">
        <v>5043</v>
      </c>
      <c r="F1649" s="44"/>
      <c r="G1649" s="29">
        <v>44925</v>
      </c>
      <c r="H1649" s="29">
        <v>45291</v>
      </c>
      <c r="I1649" s="30">
        <v>83.765985999999998</v>
      </c>
      <c r="J1649" s="31"/>
      <c r="K1649" s="31" t="s">
        <v>759</v>
      </c>
      <c r="L1649" s="31" t="s">
        <v>5602</v>
      </c>
      <c r="M1649" s="31" t="s">
        <v>27</v>
      </c>
      <c r="N1649" s="32" t="s">
        <v>4015</v>
      </c>
      <c r="O1649" s="66">
        <v>2037086.5515106856</v>
      </c>
      <c r="P1649" s="66">
        <v>394791.40848931437</v>
      </c>
      <c r="Q1649" s="65">
        <v>1042233.4100000001</v>
      </c>
      <c r="R1649" s="66"/>
      <c r="S1649" s="65">
        <v>1169688.55</v>
      </c>
      <c r="T1649" s="65">
        <f t="shared" si="62"/>
        <v>4643799.92</v>
      </c>
      <c r="U1649" s="67" t="s">
        <v>38</v>
      </c>
      <c r="V1649" s="67" t="s">
        <v>4573</v>
      </c>
      <c r="W1649" s="66">
        <v>0</v>
      </c>
      <c r="X1649" s="68">
        <v>0</v>
      </c>
    </row>
    <row r="1650" spans="1:24" s="92" customFormat="1" ht="45" customHeight="1" x14ac:dyDescent="0.25">
      <c r="A1650" s="90">
        <v>1637</v>
      </c>
      <c r="B1650" s="31" t="s">
        <v>4960</v>
      </c>
      <c r="C1650" s="50">
        <v>159085</v>
      </c>
      <c r="D1650" s="44" t="s">
        <v>5044</v>
      </c>
      <c r="E1650" s="44" t="s">
        <v>5045</v>
      </c>
      <c r="F1650" s="44"/>
      <c r="G1650" s="29">
        <v>44925</v>
      </c>
      <c r="H1650" s="29">
        <v>45291</v>
      </c>
      <c r="I1650" s="30">
        <v>83.765985999999998</v>
      </c>
      <c r="J1650" s="31"/>
      <c r="K1650" s="31" t="s">
        <v>819</v>
      </c>
      <c r="L1650" s="31" t="s">
        <v>5659</v>
      </c>
      <c r="M1650" s="31" t="s">
        <v>27</v>
      </c>
      <c r="N1650" s="32" t="s">
        <v>4015</v>
      </c>
      <c r="O1650" s="66">
        <v>1902470.6666307452</v>
      </c>
      <c r="P1650" s="66">
        <v>368702.58336925501</v>
      </c>
      <c r="Q1650" s="65">
        <v>757057.75</v>
      </c>
      <c r="R1650" s="66"/>
      <c r="S1650" s="65">
        <v>593213.89</v>
      </c>
      <c r="T1650" s="65">
        <f t="shared" si="62"/>
        <v>3621444.89</v>
      </c>
      <c r="U1650" s="67" t="s">
        <v>38</v>
      </c>
      <c r="V1650" s="67" t="s">
        <v>4573</v>
      </c>
      <c r="W1650" s="66">
        <v>0</v>
      </c>
      <c r="X1650" s="68">
        <v>0</v>
      </c>
    </row>
    <row r="1651" spans="1:24" s="92" customFormat="1" ht="45" customHeight="1" x14ac:dyDescent="0.25">
      <c r="A1651" s="90">
        <v>1638</v>
      </c>
      <c r="B1651" s="31" t="s">
        <v>4960</v>
      </c>
      <c r="C1651" s="50">
        <v>158924</v>
      </c>
      <c r="D1651" s="44" t="s">
        <v>5046</v>
      </c>
      <c r="E1651" s="44" t="s">
        <v>5047</v>
      </c>
      <c r="F1651" s="44"/>
      <c r="G1651" s="29">
        <v>44925</v>
      </c>
      <c r="H1651" s="29">
        <v>45291</v>
      </c>
      <c r="I1651" s="30">
        <v>83.765985999999998</v>
      </c>
      <c r="J1651" s="31"/>
      <c r="K1651" s="31" t="s">
        <v>1174</v>
      </c>
      <c r="L1651" s="31" t="s">
        <v>5686</v>
      </c>
      <c r="M1651" s="31" t="s">
        <v>27</v>
      </c>
      <c r="N1651" s="32" t="s">
        <v>4015</v>
      </c>
      <c r="O1651" s="66">
        <v>976962.30101786589</v>
      </c>
      <c r="P1651" s="66">
        <v>189337.2289821342</v>
      </c>
      <c r="Q1651" s="65">
        <v>499842.65999999992</v>
      </c>
      <c r="R1651" s="66"/>
      <c r="S1651" s="65">
        <v>373457.02</v>
      </c>
      <c r="T1651" s="65">
        <f t="shared" si="62"/>
        <v>2039599.21</v>
      </c>
      <c r="U1651" s="67" t="s">
        <v>38</v>
      </c>
      <c r="V1651" s="67" t="s">
        <v>4573</v>
      </c>
      <c r="W1651" s="66">
        <v>0</v>
      </c>
      <c r="X1651" s="68">
        <v>0</v>
      </c>
    </row>
    <row r="1652" spans="1:24" s="92" customFormat="1" ht="45" customHeight="1" x14ac:dyDescent="0.25">
      <c r="A1652" s="90">
        <v>1639</v>
      </c>
      <c r="B1652" s="31" t="s">
        <v>4960</v>
      </c>
      <c r="C1652" s="50">
        <v>158819</v>
      </c>
      <c r="D1652" s="44" t="s">
        <v>5048</v>
      </c>
      <c r="E1652" s="44" t="s">
        <v>5049</v>
      </c>
      <c r="F1652" s="44"/>
      <c r="G1652" s="29">
        <v>44925</v>
      </c>
      <c r="H1652" s="29">
        <v>45291</v>
      </c>
      <c r="I1652" s="30">
        <v>83.765985999999998</v>
      </c>
      <c r="J1652" s="31"/>
      <c r="K1652" s="31" t="s">
        <v>1174</v>
      </c>
      <c r="L1652" s="31" t="s">
        <v>5603</v>
      </c>
      <c r="M1652" s="31" t="s">
        <v>27</v>
      </c>
      <c r="N1652" s="32" t="s">
        <v>4015</v>
      </c>
      <c r="O1652" s="66">
        <v>2037899.3496260408</v>
      </c>
      <c r="P1652" s="66">
        <v>394948.93037395913</v>
      </c>
      <c r="Q1652" s="65">
        <v>810949.43000000017</v>
      </c>
      <c r="R1652" s="66"/>
      <c r="S1652" s="65">
        <v>948007.51</v>
      </c>
      <c r="T1652" s="65">
        <f t="shared" si="62"/>
        <v>4191805.2199999997</v>
      </c>
      <c r="U1652" s="67" t="s">
        <v>38</v>
      </c>
      <c r="V1652" s="67" t="s">
        <v>4573</v>
      </c>
      <c r="W1652" s="66">
        <v>0</v>
      </c>
      <c r="X1652" s="68">
        <v>0</v>
      </c>
    </row>
    <row r="1653" spans="1:24" s="92" customFormat="1" ht="45" customHeight="1" x14ac:dyDescent="0.25">
      <c r="A1653" s="90">
        <v>1640</v>
      </c>
      <c r="B1653" s="31" t="s">
        <v>4960</v>
      </c>
      <c r="C1653" s="50">
        <v>159189</v>
      </c>
      <c r="D1653" s="44" t="s">
        <v>5050</v>
      </c>
      <c r="E1653" s="44" t="s">
        <v>5051</v>
      </c>
      <c r="F1653" s="44"/>
      <c r="G1653" s="29">
        <v>44925</v>
      </c>
      <c r="H1653" s="29">
        <v>45291</v>
      </c>
      <c r="I1653" s="30">
        <v>83.765985999999998</v>
      </c>
      <c r="J1653" s="31"/>
      <c r="K1653" s="31" t="s">
        <v>4070</v>
      </c>
      <c r="L1653" s="31" t="s">
        <v>5679</v>
      </c>
      <c r="M1653" s="31" t="s">
        <v>27</v>
      </c>
      <c r="N1653" s="32" t="s">
        <v>4015</v>
      </c>
      <c r="O1653" s="66">
        <v>2037775.141422</v>
      </c>
      <c r="P1653" s="66">
        <v>394924.85857799998</v>
      </c>
      <c r="Q1653" s="65">
        <v>810900</v>
      </c>
      <c r="R1653" s="66"/>
      <c r="S1653" s="65">
        <v>634134</v>
      </c>
      <c r="T1653" s="65">
        <f t="shared" si="62"/>
        <v>3877734</v>
      </c>
      <c r="U1653" s="67" t="s">
        <v>38</v>
      </c>
      <c r="V1653" s="67" t="s">
        <v>4573</v>
      </c>
      <c r="W1653" s="66">
        <v>0</v>
      </c>
      <c r="X1653" s="68">
        <v>0</v>
      </c>
    </row>
    <row r="1654" spans="1:24" s="92" customFormat="1" ht="45" customHeight="1" x14ac:dyDescent="0.25">
      <c r="A1654" s="90">
        <v>1641</v>
      </c>
      <c r="B1654" s="31" t="s">
        <v>4960</v>
      </c>
      <c r="C1654" s="50">
        <v>159165</v>
      </c>
      <c r="D1654" s="44" t="s">
        <v>5052</v>
      </c>
      <c r="E1654" s="44" t="s">
        <v>5053</v>
      </c>
      <c r="F1654" s="44"/>
      <c r="G1654" s="29">
        <v>44925</v>
      </c>
      <c r="H1654" s="29">
        <v>45291</v>
      </c>
      <c r="I1654" s="30">
        <v>83.765985999999998</v>
      </c>
      <c r="J1654" s="31"/>
      <c r="K1654" s="31" t="s">
        <v>4079</v>
      </c>
      <c r="L1654" s="31" t="s">
        <v>5604</v>
      </c>
      <c r="M1654" s="31" t="s">
        <v>27</v>
      </c>
      <c r="N1654" s="32" t="s">
        <v>4015</v>
      </c>
      <c r="O1654" s="66">
        <v>689308.72399346321</v>
      </c>
      <c r="P1654" s="66">
        <v>133589.39600653679</v>
      </c>
      <c r="Q1654" s="65">
        <v>352670.62</v>
      </c>
      <c r="R1654" s="66"/>
      <c r="S1654" s="65">
        <v>256273.81</v>
      </c>
      <c r="T1654" s="65">
        <f t="shared" si="62"/>
        <v>1431842.55</v>
      </c>
      <c r="U1654" s="67" t="s">
        <v>38</v>
      </c>
      <c r="V1654" s="67" t="s">
        <v>4573</v>
      </c>
      <c r="W1654" s="66">
        <v>0</v>
      </c>
      <c r="X1654" s="68">
        <v>0</v>
      </c>
    </row>
    <row r="1655" spans="1:24" s="92" customFormat="1" ht="45" customHeight="1" x14ac:dyDescent="0.25">
      <c r="A1655" s="90">
        <v>1642</v>
      </c>
      <c r="B1655" s="31" t="s">
        <v>4960</v>
      </c>
      <c r="C1655" s="50">
        <v>158968</v>
      </c>
      <c r="D1655" s="44" t="s">
        <v>5054</v>
      </c>
      <c r="E1655" s="44" t="s">
        <v>5055</v>
      </c>
      <c r="F1655" s="44"/>
      <c r="G1655" s="29">
        <v>44925</v>
      </c>
      <c r="H1655" s="29">
        <v>45291</v>
      </c>
      <c r="I1655" s="30">
        <v>83.765985999999998</v>
      </c>
      <c r="J1655" s="31"/>
      <c r="K1655" s="31" t="s">
        <v>4079</v>
      </c>
      <c r="L1655" s="31" t="s">
        <v>5605</v>
      </c>
      <c r="M1655" s="31" t="s">
        <v>27</v>
      </c>
      <c r="N1655" s="32" t="s">
        <v>4015</v>
      </c>
      <c r="O1655" s="66">
        <v>1488707.6741110962</v>
      </c>
      <c r="P1655" s="66">
        <v>288514.4958889038</v>
      </c>
      <c r="Q1655" s="65">
        <v>761666.64000000013</v>
      </c>
      <c r="R1655" s="66"/>
      <c r="S1655" s="65">
        <v>495478.87</v>
      </c>
      <c r="T1655" s="65">
        <f t="shared" si="62"/>
        <v>3034367.68</v>
      </c>
      <c r="U1655" s="67" t="s">
        <v>38</v>
      </c>
      <c r="V1655" s="67" t="s">
        <v>4573</v>
      </c>
      <c r="W1655" s="66">
        <v>0</v>
      </c>
      <c r="X1655" s="68">
        <v>0</v>
      </c>
    </row>
    <row r="1656" spans="1:24" s="92" customFormat="1" ht="45" customHeight="1" x14ac:dyDescent="0.25">
      <c r="A1656" s="90">
        <v>1643</v>
      </c>
      <c r="B1656" s="31" t="s">
        <v>4960</v>
      </c>
      <c r="C1656" s="50">
        <v>159174</v>
      </c>
      <c r="D1656" s="44" t="s">
        <v>5056</v>
      </c>
      <c r="E1656" s="44" t="s">
        <v>5057</v>
      </c>
      <c r="F1656" s="44"/>
      <c r="G1656" s="29">
        <v>44925</v>
      </c>
      <c r="H1656" s="29">
        <v>45291</v>
      </c>
      <c r="I1656" s="30">
        <v>83.765985999999998</v>
      </c>
      <c r="J1656" s="31"/>
      <c r="K1656" s="31" t="s">
        <v>569</v>
      </c>
      <c r="L1656" s="31" t="s">
        <v>5606</v>
      </c>
      <c r="M1656" s="31" t="s">
        <v>27</v>
      </c>
      <c r="N1656" s="32" t="s">
        <v>4015</v>
      </c>
      <c r="O1656" s="66">
        <v>2035873.7624355818</v>
      </c>
      <c r="P1656" s="66">
        <v>394556.36756441818</v>
      </c>
      <c r="Q1656" s="65">
        <v>810143.37999999989</v>
      </c>
      <c r="R1656" s="66"/>
      <c r="S1656" s="65">
        <v>640698.97</v>
      </c>
      <c r="T1656" s="65">
        <f t="shared" si="62"/>
        <v>3881272.4799999995</v>
      </c>
      <c r="U1656" s="67" t="s">
        <v>38</v>
      </c>
      <c r="V1656" s="67" t="s">
        <v>4573</v>
      </c>
      <c r="W1656" s="66">
        <v>0</v>
      </c>
      <c r="X1656" s="68">
        <v>0</v>
      </c>
    </row>
    <row r="1657" spans="1:24" s="92" customFormat="1" ht="45" customHeight="1" x14ac:dyDescent="0.25">
      <c r="A1657" s="90">
        <v>1644</v>
      </c>
      <c r="B1657" s="31" t="s">
        <v>4960</v>
      </c>
      <c r="C1657" s="50">
        <v>158890</v>
      </c>
      <c r="D1657" s="44" t="s">
        <v>5058</v>
      </c>
      <c r="E1657" s="44" t="s">
        <v>5059</v>
      </c>
      <c r="F1657" s="44"/>
      <c r="G1657" s="29">
        <v>44925</v>
      </c>
      <c r="H1657" s="29">
        <v>45291</v>
      </c>
      <c r="I1657" s="30">
        <v>83.765985999999998</v>
      </c>
      <c r="J1657" s="31"/>
      <c r="K1657" s="31" t="s">
        <v>4244</v>
      </c>
      <c r="L1657" s="31" t="s">
        <v>2009</v>
      </c>
      <c r="M1657" s="31" t="s">
        <v>27</v>
      </c>
      <c r="N1657" s="32" t="s">
        <v>4015</v>
      </c>
      <c r="O1657" s="66">
        <v>2037900.7904010001</v>
      </c>
      <c r="P1657" s="66">
        <v>394949.20959899999</v>
      </c>
      <c r="Q1657" s="65">
        <v>3096354.55</v>
      </c>
      <c r="R1657" s="66"/>
      <c r="S1657" s="65">
        <v>15500</v>
      </c>
      <c r="T1657" s="65">
        <f t="shared" si="62"/>
        <v>5544704.5499999998</v>
      </c>
      <c r="U1657" s="67" t="s">
        <v>38</v>
      </c>
      <c r="V1657" s="67" t="s">
        <v>4573</v>
      </c>
      <c r="W1657" s="66">
        <v>0</v>
      </c>
      <c r="X1657" s="68">
        <v>0</v>
      </c>
    </row>
    <row r="1658" spans="1:24" s="92" customFormat="1" ht="45" customHeight="1" x14ac:dyDescent="0.25">
      <c r="A1658" s="90">
        <v>1645</v>
      </c>
      <c r="B1658" s="31" t="s">
        <v>4960</v>
      </c>
      <c r="C1658" s="50">
        <v>159067</v>
      </c>
      <c r="D1658" s="44" t="s">
        <v>5060</v>
      </c>
      <c r="E1658" s="44" t="s">
        <v>5061</v>
      </c>
      <c r="F1658" s="44"/>
      <c r="G1658" s="29">
        <v>44925</v>
      </c>
      <c r="H1658" s="29">
        <v>45291</v>
      </c>
      <c r="I1658" s="30">
        <v>83.765985999999998</v>
      </c>
      <c r="J1658" s="31"/>
      <c r="K1658" s="31" t="s">
        <v>4071</v>
      </c>
      <c r="L1658" s="31" t="s">
        <v>5687</v>
      </c>
      <c r="M1658" s="31" t="s">
        <v>27</v>
      </c>
      <c r="N1658" s="32" t="s">
        <v>4015</v>
      </c>
      <c r="O1658" s="66">
        <v>1196206.9866834022</v>
      </c>
      <c r="P1658" s="66">
        <v>231827.28331659781</v>
      </c>
      <c r="Q1658" s="65">
        <v>952022.85000000009</v>
      </c>
      <c r="R1658" s="66"/>
      <c r="S1658" s="65">
        <v>497040.21</v>
      </c>
      <c r="T1658" s="65">
        <f t="shared" si="62"/>
        <v>2877097.33</v>
      </c>
      <c r="U1658" s="67" t="s">
        <v>38</v>
      </c>
      <c r="V1658" s="67" t="s">
        <v>4573</v>
      </c>
      <c r="W1658" s="66">
        <v>0</v>
      </c>
      <c r="X1658" s="68">
        <v>0</v>
      </c>
    </row>
    <row r="1659" spans="1:24" s="92" customFormat="1" ht="45" customHeight="1" x14ac:dyDescent="0.25">
      <c r="A1659" s="90">
        <v>1646</v>
      </c>
      <c r="B1659" s="31" t="s">
        <v>4960</v>
      </c>
      <c r="C1659" s="50">
        <v>159142</v>
      </c>
      <c r="D1659" s="44" t="s">
        <v>5062</v>
      </c>
      <c r="E1659" s="44" t="s">
        <v>5063</v>
      </c>
      <c r="F1659" s="44"/>
      <c r="G1659" s="29">
        <v>44925</v>
      </c>
      <c r="H1659" s="29">
        <v>45291</v>
      </c>
      <c r="I1659" s="30">
        <v>83.765985999999998</v>
      </c>
      <c r="J1659" s="31"/>
      <c r="K1659" s="31" t="s">
        <v>4245</v>
      </c>
      <c r="L1659" s="31" t="s">
        <v>5683</v>
      </c>
      <c r="M1659" s="31" t="s">
        <v>27</v>
      </c>
      <c r="N1659" s="32" t="s">
        <v>4015</v>
      </c>
      <c r="O1659" s="66">
        <v>1336613.3461243676</v>
      </c>
      <c r="P1659" s="66">
        <v>259038.31387563239</v>
      </c>
      <c r="Q1659" s="65">
        <v>683850.7100000002</v>
      </c>
      <c r="R1659" s="66"/>
      <c r="S1659" s="65">
        <v>447385.45</v>
      </c>
      <c r="T1659" s="65">
        <f t="shared" si="62"/>
        <v>2726887.8200000003</v>
      </c>
      <c r="U1659" s="67" t="s">
        <v>38</v>
      </c>
      <c r="V1659" s="67" t="s">
        <v>4573</v>
      </c>
      <c r="W1659" s="66">
        <v>0</v>
      </c>
      <c r="X1659" s="68">
        <v>0</v>
      </c>
    </row>
    <row r="1660" spans="1:24" s="92" customFormat="1" ht="45" customHeight="1" x14ac:dyDescent="0.25">
      <c r="A1660" s="90">
        <v>1647</v>
      </c>
      <c r="B1660" s="31" t="s">
        <v>4960</v>
      </c>
      <c r="C1660" s="50">
        <v>158939</v>
      </c>
      <c r="D1660" s="44" t="s">
        <v>5064</v>
      </c>
      <c r="E1660" s="44" t="s">
        <v>5065</v>
      </c>
      <c r="F1660" s="44"/>
      <c r="G1660" s="29">
        <v>44925</v>
      </c>
      <c r="H1660" s="29">
        <v>45291</v>
      </c>
      <c r="I1660" s="30">
        <v>83.765985999999998</v>
      </c>
      <c r="J1660" s="31"/>
      <c r="K1660" s="31" t="s">
        <v>4144</v>
      </c>
      <c r="L1660" s="31" t="s">
        <v>5660</v>
      </c>
      <c r="M1660" s="31" t="s">
        <v>27</v>
      </c>
      <c r="N1660" s="32" t="s">
        <v>4015</v>
      </c>
      <c r="O1660" s="66">
        <v>2036480.5129785745</v>
      </c>
      <c r="P1660" s="66">
        <v>394673.95702142583</v>
      </c>
      <c r="Q1660" s="65">
        <v>1041923.3499999996</v>
      </c>
      <c r="R1660" s="66"/>
      <c r="S1660" s="65">
        <v>679519.78540000005</v>
      </c>
      <c r="T1660" s="65">
        <f t="shared" si="62"/>
        <v>4152597.6053999998</v>
      </c>
      <c r="U1660" s="67" t="s">
        <v>38</v>
      </c>
      <c r="V1660" s="67" t="s">
        <v>4573</v>
      </c>
      <c r="W1660" s="66">
        <v>0</v>
      </c>
      <c r="X1660" s="68">
        <v>0</v>
      </c>
    </row>
    <row r="1661" spans="1:24" s="92" customFormat="1" ht="45" customHeight="1" x14ac:dyDescent="0.25">
      <c r="A1661" s="90">
        <v>1648</v>
      </c>
      <c r="B1661" s="31" t="s">
        <v>4960</v>
      </c>
      <c r="C1661" s="50">
        <v>159108</v>
      </c>
      <c r="D1661" s="44" t="s">
        <v>5066</v>
      </c>
      <c r="E1661" s="44" t="s">
        <v>5067</v>
      </c>
      <c r="F1661" s="44"/>
      <c r="G1661" s="29">
        <v>44925</v>
      </c>
      <c r="H1661" s="29">
        <v>45291</v>
      </c>
      <c r="I1661" s="30">
        <v>83.765985999999998</v>
      </c>
      <c r="J1661" s="31"/>
      <c r="K1661" s="31" t="s">
        <v>4073</v>
      </c>
      <c r="L1661" s="31" t="s">
        <v>5539</v>
      </c>
      <c r="M1661" s="31" t="s">
        <v>27</v>
      </c>
      <c r="N1661" s="32" t="s">
        <v>4015</v>
      </c>
      <c r="O1661" s="66">
        <v>624127.38633476861</v>
      </c>
      <c r="P1661" s="66">
        <v>120957.1236652314</v>
      </c>
      <c r="Q1661" s="65">
        <v>248361.5</v>
      </c>
      <c r="R1661" s="66"/>
      <c r="S1661" s="65">
        <v>203770.07</v>
      </c>
      <c r="T1661" s="65">
        <f t="shared" si="62"/>
        <v>1197216.08</v>
      </c>
      <c r="U1661" s="67" t="s">
        <v>38</v>
      </c>
      <c r="V1661" s="67" t="s">
        <v>4573</v>
      </c>
      <c r="W1661" s="66">
        <v>0</v>
      </c>
      <c r="X1661" s="68">
        <v>0</v>
      </c>
    </row>
    <row r="1662" spans="1:24" s="92" customFormat="1" ht="45" customHeight="1" x14ac:dyDescent="0.25">
      <c r="A1662" s="90">
        <v>1649</v>
      </c>
      <c r="B1662" s="31" t="s">
        <v>4960</v>
      </c>
      <c r="C1662" s="50">
        <v>158899</v>
      </c>
      <c r="D1662" s="44" t="s">
        <v>5068</v>
      </c>
      <c r="E1662" s="44" t="s">
        <v>5069</v>
      </c>
      <c r="F1662" s="44"/>
      <c r="G1662" s="29">
        <v>44925</v>
      </c>
      <c r="H1662" s="29">
        <v>45291</v>
      </c>
      <c r="I1662" s="30">
        <v>83.765985999999998</v>
      </c>
      <c r="J1662" s="31"/>
      <c r="K1662" s="31" t="s">
        <v>4245</v>
      </c>
      <c r="L1662" s="31" t="s">
        <v>488</v>
      </c>
      <c r="M1662" s="31" t="s">
        <v>27</v>
      </c>
      <c r="N1662" s="32" t="s">
        <v>4015</v>
      </c>
      <c r="O1662" s="66">
        <v>1734604.2589316401</v>
      </c>
      <c r="P1662" s="66">
        <v>336169.74106835999</v>
      </c>
      <c r="Q1662" s="65">
        <v>887474.56999999983</v>
      </c>
      <c r="R1662" s="66"/>
      <c r="S1662" s="65">
        <v>5000</v>
      </c>
      <c r="T1662" s="65">
        <f t="shared" si="62"/>
        <v>2963248.57</v>
      </c>
      <c r="U1662" s="67" t="s">
        <v>38</v>
      </c>
      <c r="V1662" s="67" t="s">
        <v>4573</v>
      </c>
      <c r="W1662" s="66">
        <v>0</v>
      </c>
      <c r="X1662" s="68">
        <v>0</v>
      </c>
    </row>
    <row r="1663" spans="1:24" s="92" customFormat="1" ht="45" customHeight="1" x14ac:dyDescent="0.25">
      <c r="A1663" s="90">
        <v>1650</v>
      </c>
      <c r="B1663" s="31" t="s">
        <v>4960</v>
      </c>
      <c r="C1663" s="50">
        <v>158934</v>
      </c>
      <c r="D1663" s="44" t="s">
        <v>5070</v>
      </c>
      <c r="E1663" s="44" t="s">
        <v>5071</v>
      </c>
      <c r="F1663" s="44"/>
      <c r="G1663" s="29">
        <v>44925</v>
      </c>
      <c r="H1663" s="29">
        <v>45291</v>
      </c>
      <c r="I1663" s="30">
        <v>83.765985999999998</v>
      </c>
      <c r="J1663" s="31"/>
      <c r="K1663" s="31" t="s">
        <v>4076</v>
      </c>
      <c r="L1663" s="31" t="s">
        <v>5607</v>
      </c>
      <c r="M1663" s="31" t="s">
        <v>27</v>
      </c>
      <c r="N1663" s="32" t="s">
        <v>4015</v>
      </c>
      <c r="O1663" s="66">
        <v>1548684.982876752</v>
      </c>
      <c r="P1663" s="66">
        <v>300138.21712324797</v>
      </c>
      <c r="Q1663" s="65">
        <v>1232548.8</v>
      </c>
      <c r="R1663" s="66"/>
      <c r="S1663" s="65">
        <v>23841.439999999999</v>
      </c>
      <c r="T1663" s="65">
        <f t="shared" si="62"/>
        <v>3105213.44</v>
      </c>
      <c r="U1663" s="67" t="s">
        <v>38</v>
      </c>
      <c r="V1663" s="67" t="s">
        <v>4573</v>
      </c>
      <c r="W1663" s="66">
        <v>0</v>
      </c>
      <c r="X1663" s="68">
        <v>0</v>
      </c>
    </row>
    <row r="1664" spans="1:24" s="92" customFormat="1" ht="45" customHeight="1" x14ac:dyDescent="0.25">
      <c r="A1664" s="90">
        <v>1651</v>
      </c>
      <c r="B1664" s="31" t="s">
        <v>4960</v>
      </c>
      <c r="C1664" s="50">
        <v>158850</v>
      </c>
      <c r="D1664" s="44" t="s">
        <v>5072</v>
      </c>
      <c r="E1664" s="44" t="s">
        <v>5073</v>
      </c>
      <c r="F1664" s="44"/>
      <c r="G1664" s="29">
        <v>44925</v>
      </c>
      <c r="H1664" s="29">
        <v>45291</v>
      </c>
      <c r="I1664" s="30">
        <v>83.765985999999998</v>
      </c>
      <c r="J1664" s="31"/>
      <c r="K1664" s="31" t="s">
        <v>823</v>
      </c>
      <c r="L1664" s="31" t="s">
        <v>5608</v>
      </c>
      <c r="M1664" s="31" t="s">
        <v>27</v>
      </c>
      <c r="N1664" s="32" t="s">
        <v>4015</v>
      </c>
      <c r="O1664" s="66">
        <v>2035853.7256117307</v>
      </c>
      <c r="P1664" s="66">
        <v>394552.48438826937</v>
      </c>
      <c r="Q1664" s="65">
        <v>810135.39999999991</v>
      </c>
      <c r="R1664" s="66"/>
      <c r="S1664" s="65">
        <v>644262.91</v>
      </c>
      <c r="T1664" s="65">
        <f t="shared" si="62"/>
        <v>3884804.52</v>
      </c>
      <c r="U1664" s="67" t="s">
        <v>38</v>
      </c>
      <c r="V1664" s="67" t="s">
        <v>4573</v>
      </c>
      <c r="W1664" s="66">
        <v>0</v>
      </c>
      <c r="X1664" s="68">
        <v>0</v>
      </c>
    </row>
    <row r="1665" spans="1:24" s="92" customFormat="1" ht="45" customHeight="1" x14ac:dyDescent="0.25">
      <c r="A1665" s="90">
        <v>1652</v>
      </c>
      <c r="B1665" s="31" t="s">
        <v>4960</v>
      </c>
      <c r="C1665" s="50">
        <v>159038</v>
      </c>
      <c r="D1665" s="44" t="s">
        <v>5074</v>
      </c>
      <c r="E1665" s="44" t="s">
        <v>5075</v>
      </c>
      <c r="F1665" s="44"/>
      <c r="G1665" s="29">
        <v>44925</v>
      </c>
      <c r="H1665" s="29">
        <v>45291</v>
      </c>
      <c r="I1665" s="30">
        <v>83.765985999999998</v>
      </c>
      <c r="J1665" s="31"/>
      <c r="K1665" s="31" t="s">
        <v>4465</v>
      </c>
      <c r="L1665" s="31" t="s">
        <v>5561</v>
      </c>
      <c r="M1665" s="31" t="s">
        <v>27</v>
      </c>
      <c r="N1665" s="32" t="s">
        <v>4015</v>
      </c>
      <c r="O1665" s="66">
        <v>813088.20534131664</v>
      </c>
      <c r="P1665" s="66">
        <v>157578.10465868341</v>
      </c>
      <c r="Q1665" s="65">
        <v>415999.84999999986</v>
      </c>
      <c r="R1665" s="66"/>
      <c r="S1665" s="65">
        <v>346766.59</v>
      </c>
      <c r="T1665" s="65">
        <f t="shared" si="62"/>
        <v>1733432.75</v>
      </c>
      <c r="U1665" s="67" t="s">
        <v>38</v>
      </c>
      <c r="V1665" s="67" t="s">
        <v>4573</v>
      </c>
      <c r="W1665" s="66">
        <v>0</v>
      </c>
      <c r="X1665" s="68">
        <v>0</v>
      </c>
    </row>
    <row r="1666" spans="1:24" s="92" customFormat="1" ht="45" customHeight="1" x14ac:dyDescent="0.25">
      <c r="A1666" s="90">
        <v>1653</v>
      </c>
      <c r="B1666" s="31" t="s">
        <v>4960</v>
      </c>
      <c r="C1666" s="50">
        <v>159129</v>
      </c>
      <c r="D1666" s="44" t="s">
        <v>5076</v>
      </c>
      <c r="E1666" s="44" t="s">
        <v>5077</v>
      </c>
      <c r="F1666" s="44"/>
      <c r="G1666" s="29">
        <v>44925</v>
      </c>
      <c r="H1666" s="29">
        <v>45291</v>
      </c>
      <c r="I1666" s="30">
        <v>83.765985999999998</v>
      </c>
      <c r="J1666" s="31"/>
      <c r="K1666" s="31" t="s">
        <v>309</v>
      </c>
      <c r="L1666" s="31" t="s">
        <v>5533</v>
      </c>
      <c r="M1666" s="31" t="s">
        <v>27</v>
      </c>
      <c r="N1666" s="32" t="s">
        <v>4015</v>
      </c>
      <c r="O1666" s="66">
        <v>1534148.5687302561</v>
      </c>
      <c r="P1666" s="66">
        <v>297321.03126974398</v>
      </c>
      <c r="Q1666" s="65">
        <v>1831469.6</v>
      </c>
      <c r="R1666" s="66"/>
      <c r="S1666" s="65">
        <v>715593.44790000003</v>
      </c>
      <c r="T1666" s="65">
        <f t="shared" si="62"/>
        <v>4378532.6479000002</v>
      </c>
      <c r="U1666" s="67" t="s">
        <v>38</v>
      </c>
      <c r="V1666" s="67" t="s">
        <v>4573</v>
      </c>
      <c r="W1666" s="66">
        <v>0</v>
      </c>
      <c r="X1666" s="68">
        <v>0</v>
      </c>
    </row>
    <row r="1667" spans="1:24" s="92" customFormat="1" ht="45" customHeight="1" x14ac:dyDescent="0.25">
      <c r="A1667" s="90">
        <v>1654</v>
      </c>
      <c r="B1667" s="31" t="s">
        <v>4960</v>
      </c>
      <c r="C1667" s="50">
        <v>158893</v>
      </c>
      <c r="D1667" s="44" t="s">
        <v>5078</v>
      </c>
      <c r="E1667" s="44" t="s">
        <v>5079</v>
      </c>
      <c r="F1667" s="44"/>
      <c r="G1667" s="29">
        <v>44925</v>
      </c>
      <c r="H1667" s="29">
        <v>45291</v>
      </c>
      <c r="I1667" s="30">
        <v>83.765985999999998</v>
      </c>
      <c r="J1667" s="31"/>
      <c r="K1667" s="31" t="s">
        <v>4245</v>
      </c>
      <c r="L1667" s="31" t="s">
        <v>5609</v>
      </c>
      <c r="M1667" s="31" t="s">
        <v>27</v>
      </c>
      <c r="N1667" s="32" t="s">
        <v>4015</v>
      </c>
      <c r="O1667" s="66">
        <v>1103941.5927713276</v>
      </c>
      <c r="P1667" s="66">
        <v>213946.06722867239</v>
      </c>
      <c r="Q1667" s="65">
        <v>878591.77000000025</v>
      </c>
      <c r="R1667" s="66"/>
      <c r="S1667" s="65">
        <v>515260.76</v>
      </c>
      <c r="T1667" s="65">
        <f t="shared" si="62"/>
        <v>2711740.1900000004</v>
      </c>
      <c r="U1667" s="67" t="s">
        <v>38</v>
      </c>
      <c r="V1667" s="67" t="s">
        <v>4573</v>
      </c>
      <c r="W1667" s="66">
        <v>0</v>
      </c>
      <c r="X1667" s="68">
        <v>0</v>
      </c>
    </row>
    <row r="1668" spans="1:24" s="92" customFormat="1" ht="45" customHeight="1" x14ac:dyDescent="0.25">
      <c r="A1668" s="90">
        <v>1655</v>
      </c>
      <c r="B1668" s="31" t="s">
        <v>4960</v>
      </c>
      <c r="C1668" s="50">
        <v>158922</v>
      </c>
      <c r="D1668" s="44" t="s">
        <v>4963</v>
      </c>
      <c r="E1668" s="44" t="s">
        <v>5080</v>
      </c>
      <c r="F1668" s="44"/>
      <c r="G1668" s="29">
        <v>44925</v>
      </c>
      <c r="H1668" s="29">
        <v>45291</v>
      </c>
      <c r="I1668" s="30">
        <v>83.765985999999998</v>
      </c>
      <c r="J1668" s="31"/>
      <c r="K1668" s="31" t="s">
        <v>4073</v>
      </c>
      <c r="L1668" s="31" t="s">
        <v>5610</v>
      </c>
      <c r="M1668" s="31" t="s">
        <v>27</v>
      </c>
      <c r="N1668" s="32" t="s">
        <v>4015</v>
      </c>
      <c r="O1668" s="66">
        <v>824180.89928416943</v>
      </c>
      <c r="P1668" s="66">
        <v>159727.89071583061</v>
      </c>
      <c r="Q1668" s="65">
        <v>421675.19999999995</v>
      </c>
      <c r="R1668" s="66"/>
      <c r="S1668" s="65">
        <v>290243.82</v>
      </c>
      <c r="T1668" s="65">
        <f t="shared" si="62"/>
        <v>1695827.81</v>
      </c>
      <c r="U1668" s="67" t="s">
        <v>38</v>
      </c>
      <c r="V1668" s="67" t="s">
        <v>4573</v>
      </c>
      <c r="W1668" s="66">
        <v>0</v>
      </c>
      <c r="X1668" s="68">
        <v>0</v>
      </c>
    </row>
    <row r="1669" spans="1:24" s="92" customFormat="1" ht="45" customHeight="1" x14ac:dyDescent="0.25">
      <c r="A1669" s="90">
        <v>1656</v>
      </c>
      <c r="B1669" s="31" t="s">
        <v>4960</v>
      </c>
      <c r="C1669" s="50">
        <v>159017</v>
      </c>
      <c r="D1669" s="44" t="s">
        <v>5081</v>
      </c>
      <c r="E1669" s="44" t="s">
        <v>5082</v>
      </c>
      <c r="F1669" s="44"/>
      <c r="G1669" s="29">
        <v>44925</v>
      </c>
      <c r="H1669" s="29">
        <v>45291</v>
      </c>
      <c r="I1669" s="30">
        <v>83.765985999999998</v>
      </c>
      <c r="J1669" s="31"/>
      <c r="K1669" s="31" t="s">
        <v>4075</v>
      </c>
      <c r="L1669" s="31" t="s">
        <v>5688</v>
      </c>
      <c r="M1669" s="31" t="s">
        <v>27</v>
      </c>
      <c r="N1669" s="32" t="s">
        <v>4015</v>
      </c>
      <c r="O1669" s="66">
        <v>928435.36695528287</v>
      </c>
      <c r="P1669" s="66">
        <v>179932.6130447172</v>
      </c>
      <c r="Q1669" s="65">
        <v>738911.99</v>
      </c>
      <c r="R1669" s="66"/>
      <c r="S1669" s="65">
        <v>390233.77</v>
      </c>
      <c r="T1669" s="65">
        <f t="shared" si="62"/>
        <v>2237513.7400000002</v>
      </c>
      <c r="U1669" s="67" t="s">
        <v>38</v>
      </c>
      <c r="V1669" s="67" t="s">
        <v>4573</v>
      </c>
      <c r="W1669" s="66">
        <v>0</v>
      </c>
      <c r="X1669" s="68">
        <v>0</v>
      </c>
    </row>
    <row r="1670" spans="1:24" s="92" customFormat="1" ht="45" customHeight="1" x14ac:dyDescent="0.25">
      <c r="A1670" s="90">
        <v>1657</v>
      </c>
      <c r="B1670" s="31" t="s">
        <v>4960</v>
      </c>
      <c r="C1670" s="50">
        <v>158957</v>
      </c>
      <c r="D1670" s="44" t="s">
        <v>5083</v>
      </c>
      <c r="E1670" s="44" t="s">
        <v>5084</v>
      </c>
      <c r="F1670" s="44"/>
      <c r="G1670" s="29">
        <v>44925</v>
      </c>
      <c r="H1670" s="29">
        <v>45291</v>
      </c>
      <c r="I1670" s="30">
        <v>83.765985999999998</v>
      </c>
      <c r="J1670" s="31"/>
      <c r="K1670" s="31" t="s">
        <v>4076</v>
      </c>
      <c r="L1670" s="31" t="s">
        <v>5554</v>
      </c>
      <c r="M1670" s="31" t="s">
        <v>27</v>
      </c>
      <c r="N1670" s="32" t="s">
        <v>4015</v>
      </c>
      <c r="O1670" s="66">
        <v>1939021.8457260635</v>
      </c>
      <c r="P1670" s="66">
        <v>375786.27427393681</v>
      </c>
      <c r="Q1670" s="65">
        <v>1543205.4099999997</v>
      </c>
      <c r="R1670" s="66"/>
      <c r="S1670" s="65">
        <v>762760.67</v>
      </c>
      <c r="T1670" s="65">
        <f t="shared" si="62"/>
        <v>4620774.2</v>
      </c>
      <c r="U1670" s="67" t="s">
        <v>38</v>
      </c>
      <c r="V1670" s="67" t="s">
        <v>4573</v>
      </c>
      <c r="W1670" s="66">
        <v>0</v>
      </c>
      <c r="X1670" s="68">
        <v>0</v>
      </c>
    </row>
    <row r="1671" spans="1:24" s="92" customFormat="1" ht="45" customHeight="1" x14ac:dyDescent="0.25">
      <c r="A1671" s="90">
        <v>1658</v>
      </c>
      <c r="B1671" s="31" t="s">
        <v>4960</v>
      </c>
      <c r="C1671" s="50">
        <v>158998</v>
      </c>
      <c r="D1671" s="44" t="s">
        <v>5085</v>
      </c>
      <c r="E1671" s="44" t="s">
        <v>5086</v>
      </c>
      <c r="F1671" s="44"/>
      <c r="G1671" s="29">
        <v>44925</v>
      </c>
      <c r="H1671" s="29">
        <v>45291</v>
      </c>
      <c r="I1671" s="30">
        <v>83.765985999999998</v>
      </c>
      <c r="J1671" s="31"/>
      <c r="K1671" s="31" t="s">
        <v>4076</v>
      </c>
      <c r="L1671" s="31" t="s">
        <v>4200</v>
      </c>
      <c r="M1671" s="31" t="s">
        <v>27</v>
      </c>
      <c r="N1671" s="32" t="s">
        <v>4015</v>
      </c>
      <c r="O1671" s="66">
        <v>1939021.8457260635</v>
      </c>
      <c r="P1671" s="66">
        <v>375786.27427393681</v>
      </c>
      <c r="Q1671" s="65">
        <v>1543205.4099999997</v>
      </c>
      <c r="R1671" s="66"/>
      <c r="S1671" s="65">
        <v>762760.67</v>
      </c>
      <c r="T1671" s="65">
        <f t="shared" si="62"/>
        <v>4620774.2</v>
      </c>
      <c r="U1671" s="67" t="s">
        <v>38</v>
      </c>
      <c r="V1671" s="67" t="s">
        <v>4573</v>
      </c>
      <c r="W1671" s="66">
        <v>0</v>
      </c>
      <c r="X1671" s="68">
        <v>0</v>
      </c>
    </row>
    <row r="1672" spans="1:24" s="92" customFormat="1" ht="45" customHeight="1" x14ac:dyDescent="0.25">
      <c r="A1672" s="90">
        <v>1659</v>
      </c>
      <c r="B1672" s="31" t="s">
        <v>4960</v>
      </c>
      <c r="C1672" s="50">
        <v>158806</v>
      </c>
      <c r="D1672" s="44" t="s">
        <v>5087</v>
      </c>
      <c r="E1672" s="44" t="s">
        <v>5088</v>
      </c>
      <c r="F1672" s="44"/>
      <c r="G1672" s="29">
        <v>44925</v>
      </c>
      <c r="H1672" s="29">
        <v>45291</v>
      </c>
      <c r="I1672" s="30">
        <v>83.765985999999998</v>
      </c>
      <c r="J1672" s="31"/>
      <c r="K1672" s="31" t="s">
        <v>499</v>
      </c>
      <c r="L1672" s="31" t="s">
        <v>3474</v>
      </c>
      <c r="M1672" s="31" t="s">
        <v>27</v>
      </c>
      <c r="N1672" s="32" t="s">
        <v>4015</v>
      </c>
      <c r="O1672" s="66">
        <v>990419.78413488611</v>
      </c>
      <c r="P1672" s="66">
        <v>191945.31586511401</v>
      </c>
      <c r="Q1672" s="65">
        <v>394121.69999999995</v>
      </c>
      <c r="R1672" s="66"/>
      <c r="S1672" s="65">
        <v>413359.54</v>
      </c>
      <c r="T1672" s="65">
        <f t="shared" si="62"/>
        <v>1989846.34</v>
      </c>
      <c r="U1672" s="67" t="s">
        <v>38</v>
      </c>
      <c r="V1672" s="67" t="s">
        <v>4573</v>
      </c>
      <c r="W1672" s="66">
        <v>0</v>
      </c>
      <c r="X1672" s="68">
        <v>0</v>
      </c>
    </row>
    <row r="1673" spans="1:24" s="92" customFormat="1" ht="45" customHeight="1" x14ac:dyDescent="0.25">
      <c r="A1673" s="90">
        <v>1660</v>
      </c>
      <c r="B1673" s="31" t="s">
        <v>4960</v>
      </c>
      <c r="C1673" s="50">
        <v>158672</v>
      </c>
      <c r="D1673" s="44" t="s">
        <v>5089</v>
      </c>
      <c r="E1673" s="44" t="s">
        <v>5090</v>
      </c>
      <c r="F1673" s="44"/>
      <c r="G1673" s="29">
        <v>44925</v>
      </c>
      <c r="H1673" s="29">
        <v>45291</v>
      </c>
      <c r="I1673" s="30">
        <v>83.765985999999998</v>
      </c>
      <c r="J1673" s="31"/>
      <c r="K1673" s="31" t="s">
        <v>25</v>
      </c>
      <c r="L1673" s="31" t="s">
        <v>5689</v>
      </c>
      <c r="M1673" s="31" t="s">
        <v>27</v>
      </c>
      <c r="N1673" s="32" t="s">
        <v>4015</v>
      </c>
      <c r="O1673" s="66">
        <v>1984429.5355083728</v>
      </c>
      <c r="P1673" s="66">
        <v>384586.37449162739</v>
      </c>
      <c r="Q1673" s="65">
        <v>1015292.5299999998</v>
      </c>
      <c r="R1673" s="66"/>
      <c r="S1673" s="65">
        <v>668008.6</v>
      </c>
      <c r="T1673" s="65">
        <f t="shared" si="62"/>
        <v>4052317.04</v>
      </c>
      <c r="U1673" s="67" t="s">
        <v>38</v>
      </c>
      <c r="V1673" s="67" t="s">
        <v>4573</v>
      </c>
      <c r="W1673" s="66">
        <v>0</v>
      </c>
      <c r="X1673" s="68">
        <v>0</v>
      </c>
    </row>
    <row r="1674" spans="1:24" s="92" customFormat="1" ht="45" customHeight="1" x14ac:dyDescent="0.25">
      <c r="A1674" s="90">
        <v>1661</v>
      </c>
      <c r="B1674" s="31" t="s">
        <v>4960</v>
      </c>
      <c r="C1674" s="50">
        <v>159192</v>
      </c>
      <c r="D1674" s="44" t="s">
        <v>5091</v>
      </c>
      <c r="E1674" s="44" t="s">
        <v>5092</v>
      </c>
      <c r="F1674" s="44"/>
      <c r="G1674" s="29">
        <v>44925</v>
      </c>
      <c r="H1674" s="29">
        <v>45291</v>
      </c>
      <c r="I1674" s="30">
        <v>83.765985999999998</v>
      </c>
      <c r="J1674" s="31"/>
      <c r="K1674" s="31" t="s">
        <v>796</v>
      </c>
      <c r="L1674" s="31" t="s">
        <v>5551</v>
      </c>
      <c r="M1674" s="31" t="s">
        <v>27</v>
      </c>
      <c r="N1674" s="32" t="s">
        <v>4015</v>
      </c>
      <c r="O1674" s="66">
        <v>344739.96245782502</v>
      </c>
      <c r="P1674" s="66">
        <v>66811.287542174992</v>
      </c>
      <c r="Q1674" s="65">
        <v>274367.5</v>
      </c>
      <c r="R1674" s="66"/>
      <c r="S1674" s="65">
        <v>183288.09</v>
      </c>
      <c r="T1674" s="65">
        <f t="shared" si="62"/>
        <v>869206.84</v>
      </c>
      <c r="U1674" s="67" t="s">
        <v>38</v>
      </c>
      <c r="V1674" s="67" t="s">
        <v>4573</v>
      </c>
      <c r="W1674" s="66">
        <v>0</v>
      </c>
      <c r="X1674" s="68">
        <v>0</v>
      </c>
    </row>
    <row r="1675" spans="1:24" s="92" customFormat="1" ht="45" customHeight="1" x14ac:dyDescent="0.25">
      <c r="A1675" s="90">
        <v>1662</v>
      </c>
      <c r="B1675" s="31" t="s">
        <v>4960</v>
      </c>
      <c r="C1675" s="50">
        <v>159376</v>
      </c>
      <c r="D1675" s="44" t="s">
        <v>5093</v>
      </c>
      <c r="E1675" s="44" t="s">
        <v>5094</v>
      </c>
      <c r="F1675" s="44"/>
      <c r="G1675" s="29">
        <v>44925</v>
      </c>
      <c r="H1675" s="29">
        <v>45291</v>
      </c>
      <c r="I1675" s="30">
        <v>83.765985999999998</v>
      </c>
      <c r="J1675" s="31"/>
      <c r="K1675" s="31" t="s">
        <v>764</v>
      </c>
      <c r="L1675" s="31" t="s">
        <v>5611</v>
      </c>
      <c r="M1675" s="31" t="s">
        <v>27</v>
      </c>
      <c r="N1675" s="32" t="s">
        <v>4015</v>
      </c>
      <c r="O1675" s="66">
        <v>1002364.5624405281</v>
      </c>
      <c r="P1675" s="66">
        <v>194260.23755947201</v>
      </c>
      <c r="Q1675" s="65">
        <v>398874.92999999993</v>
      </c>
      <c r="R1675" s="66"/>
      <c r="S1675" s="65">
        <v>408538.92</v>
      </c>
      <c r="T1675" s="65">
        <f t="shared" si="62"/>
        <v>2004038.65</v>
      </c>
      <c r="U1675" s="67" t="s">
        <v>38</v>
      </c>
      <c r="V1675" s="67" t="s">
        <v>4573</v>
      </c>
      <c r="W1675" s="66">
        <v>0</v>
      </c>
      <c r="X1675" s="68">
        <v>0</v>
      </c>
    </row>
    <row r="1676" spans="1:24" s="92" customFormat="1" ht="45" customHeight="1" x14ac:dyDescent="0.25">
      <c r="A1676" s="90">
        <v>1663</v>
      </c>
      <c r="B1676" s="31" t="s">
        <v>4960</v>
      </c>
      <c r="C1676" s="50">
        <v>159193</v>
      </c>
      <c r="D1676" s="44" t="s">
        <v>4770</v>
      </c>
      <c r="E1676" s="44" t="s">
        <v>5095</v>
      </c>
      <c r="F1676" s="44"/>
      <c r="G1676" s="29">
        <v>44925</v>
      </c>
      <c r="H1676" s="29">
        <v>45291</v>
      </c>
      <c r="I1676" s="30">
        <v>83.765985999999998</v>
      </c>
      <c r="J1676" s="31"/>
      <c r="K1676" s="31" t="s">
        <v>354</v>
      </c>
      <c r="L1676" s="31" t="s">
        <v>4088</v>
      </c>
      <c r="M1676" s="31" t="s">
        <v>27</v>
      </c>
      <c r="N1676" s="32" t="s">
        <v>4015</v>
      </c>
      <c r="O1676" s="66">
        <v>886317.09205380606</v>
      </c>
      <c r="P1676" s="66">
        <v>171770.007946194</v>
      </c>
      <c r="Q1676" s="65">
        <v>705391.39999999991</v>
      </c>
      <c r="R1676" s="66"/>
      <c r="S1676" s="65">
        <v>353267.92</v>
      </c>
      <c r="T1676" s="65">
        <f t="shared" si="62"/>
        <v>2116746.42</v>
      </c>
      <c r="U1676" s="67" t="s">
        <v>38</v>
      </c>
      <c r="V1676" s="67" t="s">
        <v>4573</v>
      </c>
      <c r="W1676" s="66">
        <v>0</v>
      </c>
      <c r="X1676" s="68">
        <v>0</v>
      </c>
    </row>
    <row r="1677" spans="1:24" s="92" customFormat="1" ht="45" customHeight="1" x14ac:dyDescent="0.25">
      <c r="A1677" s="90">
        <v>1664</v>
      </c>
      <c r="B1677" s="31" t="s">
        <v>4960</v>
      </c>
      <c r="C1677" s="50">
        <v>159137</v>
      </c>
      <c r="D1677" s="44" t="s">
        <v>5096</v>
      </c>
      <c r="E1677" s="44" t="s">
        <v>5097</v>
      </c>
      <c r="F1677" s="44"/>
      <c r="G1677" s="29">
        <v>44925</v>
      </c>
      <c r="H1677" s="29">
        <v>45291</v>
      </c>
      <c r="I1677" s="30">
        <v>83.765985999999998</v>
      </c>
      <c r="J1677" s="31"/>
      <c r="K1677" s="31" t="s">
        <v>4245</v>
      </c>
      <c r="L1677" s="31" t="s">
        <v>5661</v>
      </c>
      <c r="M1677" s="31" t="s">
        <v>27</v>
      </c>
      <c r="N1677" s="32" t="s">
        <v>4015</v>
      </c>
      <c r="O1677" s="66">
        <v>854686.97197422001</v>
      </c>
      <c r="P1677" s="66">
        <v>165640.02802577999</v>
      </c>
      <c r="Q1677" s="65">
        <v>437283</v>
      </c>
      <c r="R1677" s="66"/>
      <c r="S1677" s="65">
        <v>291823</v>
      </c>
      <c r="T1677" s="65">
        <f t="shared" ref="T1677:T1732" si="63">SUM(O1677:S1677)</f>
        <v>1749433</v>
      </c>
      <c r="U1677" s="67" t="s">
        <v>38</v>
      </c>
      <c r="V1677" s="67" t="s">
        <v>4573</v>
      </c>
      <c r="W1677" s="66">
        <v>0</v>
      </c>
      <c r="X1677" s="68">
        <v>0</v>
      </c>
    </row>
    <row r="1678" spans="1:24" s="92" customFormat="1" ht="45" customHeight="1" x14ac:dyDescent="0.25">
      <c r="A1678" s="90">
        <v>1665</v>
      </c>
      <c r="B1678" s="31" t="s">
        <v>4960</v>
      </c>
      <c r="C1678" s="50">
        <v>158752</v>
      </c>
      <c r="D1678" s="44" t="s">
        <v>5098</v>
      </c>
      <c r="E1678" s="44" t="s">
        <v>5099</v>
      </c>
      <c r="F1678" s="44"/>
      <c r="G1678" s="29">
        <v>44925</v>
      </c>
      <c r="H1678" s="29">
        <v>45291</v>
      </c>
      <c r="I1678" s="30">
        <v>83.765985999999998</v>
      </c>
      <c r="J1678" s="31"/>
      <c r="K1678" s="31" t="s">
        <v>25</v>
      </c>
      <c r="L1678" s="31" t="s">
        <v>5537</v>
      </c>
      <c r="M1678" s="31" t="s">
        <v>27</v>
      </c>
      <c r="N1678" s="32" t="s">
        <v>4015</v>
      </c>
      <c r="O1678" s="66">
        <v>1063392.4390728001</v>
      </c>
      <c r="P1678" s="66">
        <v>206087.56092719999</v>
      </c>
      <c r="Q1678" s="65">
        <v>846320</v>
      </c>
      <c r="R1678" s="66"/>
      <c r="S1678" s="65">
        <v>412712</v>
      </c>
      <c r="T1678" s="65">
        <f t="shared" si="63"/>
        <v>2528512</v>
      </c>
      <c r="U1678" s="67" t="s">
        <v>38</v>
      </c>
      <c r="V1678" s="67" t="s">
        <v>4573</v>
      </c>
      <c r="W1678" s="66">
        <v>0</v>
      </c>
      <c r="X1678" s="68">
        <v>0</v>
      </c>
    </row>
    <row r="1679" spans="1:24" s="92" customFormat="1" ht="45" customHeight="1" x14ac:dyDescent="0.25">
      <c r="A1679" s="90">
        <v>1666</v>
      </c>
      <c r="B1679" s="31" t="s">
        <v>4960</v>
      </c>
      <c r="C1679" s="50">
        <v>158777</v>
      </c>
      <c r="D1679" s="44" t="s">
        <v>5100</v>
      </c>
      <c r="E1679" s="44" t="s">
        <v>5101</v>
      </c>
      <c r="F1679" s="44"/>
      <c r="G1679" s="29">
        <v>44925</v>
      </c>
      <c r="H1679" s="29">
        <v>45291</v>
      </c>
      <c r="I1679" s="30">
        <v>83.765985999999998</v>
      </c>
      <c r="J1679" s="31"/>
      <c r="K1679" s="31" t="s">
        <v>4071</v>
      </c>
      <c r="L1679" s="31" t="s">
        <v>5612</v>
      </c>
      <c r="M1679" s="31" t="s">
        <v>27</v>
      </c>
      <c r="N1679" s="32" t="s">
        <v>4015</v>
      </c>
      <c r="O1679" s="66">
        <v>1474646.1209626356</v>
      </c>
      <c r="P1679" s="66">
        <v>285789.33903736441</v>
      </c>
      <c r="Q1679" s="65">
        <v>754472.33999999985</v>
      </c>
      <c r="R1679" s="66"/>
      <c r="S1679" s="65">
        <v>499549.98</v>
      </c>
      <c r="T1679" s="65">
        <f t="shared" si="63"/>
        <v>3014457.78</v>
      </c>
      <c r="U1679" s="67" t="s">
        <v>38</v>
      </c>
      <c r="V1679" s="67" t="s">
        <v>4573</v>
      </c>
      <c r="W1679" s="66">
        <v>0</v>
      </c>
      <c r="X1679" s="68">
        <v>0</v>
      </c>
    </row>
    <row r="1680" spans="1:24" s="92" customFormat="1" ht="45" customHeight="1" x14ac:dyDescent="0.25">
      <c r="A1680" s="90">
        <v>1667</v>
      </c>
      <c r="B1680" s="31" t="s">
        <v>4960</v>
      </c>
      <c r="C1680" s="50">
        <v>158754</v>
      </c>
      <c r="D1680" s="44" t="s">
        <v>5102</v>
      </c>
      <c r="E1680" s="44" t="s">
        <v>5103</v>
      </c>
      <c r="F1680" s="44"/>
      <c r="G1680" s="29">
        <v>44925</v>
      </c>
      <c r="H1680" s="29">
        <v>45291</v>
      </c>
      <c r="I1680" s="30">
        <v>83.765985999999998</v>
      </c>
      <c r="J1680" s="31"/>
      <c r="K1680" s="31" t="s">
        <v>4076</v>
      </c>
      <c r="L1680" s="31" t="s">
        <v>5554</v>
      </c>
      <c r="M1680" s="31" t="s">
        <v>27</v>
      </c>
      <c r="N1680" s="32" t="s">
        <v>4015</v>
      </c>
      <c r="O1680" s="66">
        <v>500585.68311477487</v>
      </c>
      <c r="P1680" s="66">
        <v>97014.496885225206</v>
      </c>
      <c r="Q1680" s="65">
        <v>398400.11</v>
      </c>
      <c r="R1680" s="66"/>
      <c r="S1680" s="65">
        <v>204140.05590000001</v>
      </c>
      <c r="T1680" s="65">
        <f t="shared" si="63"/>
        <v>1200140.3459000001</v>
      </c>
      <c r="U1680" s="67" t="s">
        <v>38</v>
      </c>
      <c r="V1680" s="67" t="s">
        <v>4573</v>
      </c>
      <c r="W1680" s="66">
        <v>0</v>
      </c>
      <c r="X1680" s="68">
        <v>0</v>
      </c>
    </row>
    <row r="1681" spans="1:24" s="92" customFormat="1" ht="45" customHeight="1" x14ac:dyDescent="0.25">
      <c r="A1681" s="90">
        <v>1668</v>
      </c>
      <c r="B1681" s="31" t="s">
        <v>4960</v>
      </c>
      <c r="C1681" s="50">
        <v>158820</v>
      </c>
      <c r="D1681" s="44" t="s">
        <v>5104</v>
      </c>
      <c r="E1681" s="44" t="s">
        <v>5105</v>
      </c>
      <c r="F1681" s="44"/>
      <c r="G1681" s="29">
        <v>44925</v>
      </c>
      <c r="H1681" s="29">
        <v>45291</v>
      </c>
      <c r="I1681" s="30">
        <v>83.765985999999998</v>
      </c>
      <c r="J1681" s="31"/>
      <c r="K1681" s="31" t="s">
        <v>499</v>
      </c>
      <c r="L1681" s="31" t="s">
        <v>5613</v>
      </c>
      <c r="M1681" s="31" t="s">
        <v>27</v>
      </c>
      <c r="N1681" s="32" t="s">
        <v>4015</v>
      </c>
      <c r="O1681" s="66">
        <v>1781254.4244544918</v>
      </c>
      <c r="P1681" s="66">
        <v>345210.63554550841</v>
      </c>
      <c r="Q1681" s="65">
        <v>708821.69</v>
      </c>
      <c r="R1681" s="66"/>
      <c r="S1681" s="65">
        <v>563474.32999999996</v>
      </c>
      <c r="T1681" s="65">
        <f t="shared" si="63"/>
        <v>3398761.08</v>
      </c>
      <c r="U1681" s="67" t="s">
        <v>38</v>
      </c>
      <c r="V1681" s="67" t="s">
        <v>4573</v>
      </c>
      <c r="W1681" s="66">
        <v>0</v>
      </c>
      <c r="X1681" s="68">
        <v>0</v>
      </c>
    </row>
    <row r="1682" spans="1:24" s="92" customFormat="1" ht="45" customHeight="1" x14ac:dyDescent="0.25">
      <c r="A1682" s="90">
        <v>1669</v>
      </c>
      <c r="B1682" s="31" t="s">
        <v>4960</v>
      </c>
      <c r="C1682" s="50">
        <v>158887</v>
      </c>
      <c r="D1682" s="44" t="s">
        <v>5106</v>
      </c>
      <c r="E1682" s="44" t="s">
        <v>5107</v>
      </c>
      <c r="F1682" s="44"/>
      <c r="G1682" s="29">
        <v>44925</v>
      </c>
      <c r="H1682" s="29">
        <v>45291</v>
      </c>
      <c r="I1682" s="30">
        <v>83.765985999999998</v>
      </c>
      <c r="J1682" s="31"/>
      <c r="K1682" s="31" t="s">
        <v>4245</v>
      </c>
      <c r="L1682" s="31" t="s">
        <v>5614</v>
      </c>
      <c r="M1682" s="31" t="s">
        <v>27</v>
      </c>
      <c r="N1682" s="32" t="s">
        <v>4015</v>
      </c>
      <c r="O1682" s="66">
        <v>1203507.8038550001</v>
      </c>
      <c r="P1682" s="66">
        <v>233242.19614499999</v>
      </c>
      <c r="Q1682" s="65">
        <v>615750</v>
      </c>
      <c r="R1682" s="66"/>
      <c r="S1682" s="65">
        <v>424530</v>
      </c>
      <c r="T1682" s="65">
        <f t="shared" si="63"/>
        <v>2477030</v>
      </c>
      <c r="U1682" s="67" t="s">
        <v>38</v>
      </c>
      <c r="V1682" s="67" t="s">
        <v>4573</v>
      </c>
      <c r="W1682" s="66">
        <v>0</v>
      </c>
      <c r="X1682" s="68">
        <v>0</v>
      </c>
    </row>
    <row r="1683" spans="1:24" s="92" customFormat="1" ht="45" customHeight="1" x14ac:dyDescent="0.25">
      <c r="A1683" s="90">
        <v>1670</v>
      </c>
      <c r="B1683" s="31" t="s">
        <v>4960</v>
      </c>
      <c r="C1683" s="50">
        <v>158928</v>
      </c>
      <c r="D1683" s="44" t="s">
        <v>5108</v>
      </c>
      <c r="E1683" s="44" t="s">
        <v>5109</v>
      </c>
      <c r="F1683" s="44"/>
      <c r="G1683" s="29">
        <v>44925</v>
      </c>
      <c r="H1683" s="29">
        <v>45291</v>
      </c>
      <c r="I1683" s="30">
        <v>83.765985999999998</v>
      </c>
      <c r="J1683" s="31"/>
      <c r="K1683" s="31" t="s">
        <v>4553</v>
      </c>
      <c r="L1683" s="31" t="s">
        <v>5690</v>
      </c>
      <c r="M1683" s="31" t="s">
        <v>27</v>
      </c>
      <c r="N1683" s="32" t="s">
        <v>4015</v>
      </c>
      <c r="O1683" s="66">
        <v>1738620.1845856493</v>
      </c>
      <c r="P1683" s="66">
        <v>336948.0354143508</v>
      </c>
      <c r="Q1683" s="65">
        <v>691856.07000000007</v>
      </c>
      <c r="R1683" s="66"/>
      <c r="S1683" s="65">
        <v>570974.03</v>
      </c>
      <c r="T1683" s="65">
        <f t="shared" si="63"/>
        <v>3338398.3200000003</v>
      </c>
      <c r="U1683" s="67" t="s">
        <v>38</v>
      </c>
      <c r="V1683" s="67" t="s">
        <v>4573</v>
      </c>
      <c r="W1683" s="66">
        <v>0</v>
      </c>
      <c r="X1683" s="68">
        <v>0</v>
      </c>
    </row>
    <row r="1684" spans="1:24" s="92" customFormat="1" ht="45" customHeight="1" x14ac:dyDescent="0.25">
      <c r="A1684" s="90">
        <v>1671</v>
      </c>
      <c r="B1684" s="31" t="s">
        <v>4960</v>
      </c>
      <c r="C1684" s="50">
        <v>159026</v>
      </c>
      <c r="D1684" s="44" t="s">
        <v>5110</v>
      </c>
      <c r="E1684" s="44" t="s">
        <v>5111</v>
      </c>
      <c r="F1684" s="44"/>
      <c r="G1684" s="29">
        <v>44925</v>
      </c>
      <c r="H1684" s="29">
        <v>45291</v>
      </c>
      <c r="I1684" s="30">
        <v>83.765985999999998</v>
      </c>
      <c r="J1684" s="31"/>
      <c r="K1684" s="31" t="s">
        <v>759</v>
      </c>
      <c r="L1684" s="31" t="s">
        <v>5662</v>
      </c>
      <c r="M1684" s="31" t="s">
        <v>27</v>
      </c>
      <c r="N1684" s="32" t="s">
        <v>4015</v>
      </c>
      <c r="O1684" s="66">
        <v>1997957.9349091407</v>
      </c>
      <c r="P1684" s="66">
        <v>387208.20509085961</v>
      </c>
      <c r="Q1684" s="65">
        <v>3161731.86</v>
      </c>
      <c r="R1684" s="66"/>
      <c r="S1684" s="65">
        <v>11305</v>
      </c>
      <c r="T1684" s="65">
        <f t="shared" si="63"/>
        <v>5558203</v>
      </c>
      <c r="U1684" s="67" t="s">
        <v>38</v>
      </c>
      <c r="V1684" s="67" t="s">
        <v>4573</v>
      </c>
      <c r="W1684" s="66">
        <v>0</v>
      </c>
      <c r="X1684" s="68">
        <v>0</v>
      </c>
    </row>
    <row r="1685" spans="1:24" s="92" customFormat="1" ht="45" customHeight="1" x14ac:dyDescent="0.25">
      <c r="A1685" s="90">
        <v>1672</v>
      </c>
      <c r="B1685" s="31" t="s">
        <v>4960</v>
      </c>
      <c r="C1685" s="50">
        <v>159016</v>
      </c>
      <c r="D1685" s="44" t="s">
        <v>5112</v>
      </c>
      <c r="E1685" s="44" t="s">
        <v>5113</v>
      </c>
      <c r="F1685" s="44"/>
      <c r="G1685" s="29">
        <v>44925</v>
      </c>
      <c r="H1685" s="29">
        <v>45291</v>
      </c>
      <c r="I1685" s="30">
        <v>83.765985999999998</v>
      </c>
      <c r="J1685" s="31"/>
      <c r="K1685" s="31" t="s">
        <v>25</v>
      </c>
      <c r="L1685" s="31" t="s">
        <v>5537</v>
      </c>
      <c r="M1685" s="31" t="s">
        <v>27</v>
      </c>
      <c r="N1685" s="32" t="s">
        <v>4015</v>
      </c>
      <c r="O1685" s="66">
        <v>501667.453811176</v>
      </c>
      <c r="P1685" s="66">
        <v>97224.146188823986</v>
      </c>
      <c r="Q1685" s="65">
        <v>256667.83000000007</v>
      </c>
      <c r="R1685" s="66"/>
      <c r="S1685" s="65">
        <v>225626.29</v>
      </c>
      <c r="T1685" s="65">
        <f t="shared" si="63"/>
        <v>1081185.72</v>
      </c>
      <c r="U1685" s="67" t="s">
        <v>38</v>
      </c>
      <c r="V1685" s="67" t="s">
        <v>4573</v>
      </c>
      <c r="W1685" s="66">
        <v>0</v>
      </c>
      <c r="X1685" s="68">
        <v>0</v>
      </c>
    </row>
    <row r="1686" spans="1:24" s="92" customFormat="1" ht="45" customHeight="1" x14ac:dyDescent="0.25">
      <c r="A1686" s="90">
        <v>1673</v>
      </c>
      <c r="B1686" s="31" t="s">
        <v>4960</v>
      </c>
      <c r="C1686" s="50">
        <v>158896</v>
      </c>
      <c r="D1686" s="44" t="s">
        <v>5114</v>
      </c>
      <c r="E1686" s="44" t="s">
        <v>5115</v>
      </c>
      <c r="F1686" s="44"/>
      <c r="G1686" s="29">
        <v>44925</v>
      </c>
      <c r="H1686" s="29">
        <v>45291</v>
      </c>
      <c r="I1686" s="30">
        <v>83.765985999999998</v>
      </c>
      <c r="J1686" s="31"/>
      <c r="K1686" s="31" t="s">
        <v>354</v>
      </c>
      <c r="L1686" s="31" t="s">
        <v>5615</v>
      </c>
      <c r="M1686" s="31" t="s">
        <v>27</v>
      </c>
      <c r="N1686" s="32" t="s">
        <v>4015</v>
      </c>
      <c r="O1686" s="66">
        <v>727176.36094815878</v>
      </c>
      <c r="P1686" s="66">
        <v>140928.21905184118</v>
      </c>
      <c r="Q1686" s="65">
        <v>578736.39</v>
      </c>
      <c r="R1686" s="66"/>
      <c r="S1686" s="65">
        <v>129317.85</v>
      </c>
      <c r="T1686" s="65">
        <f t="shared" si="63"/>
        <v>1576158.82</v>
      </c>
      <c r="U1686" s="67" t="s">
        <v>38</v>
      </c>
      <c r="V1686" s="67" t="s">
        <v>4573</v>
      </c>
      <c r="W1686" s="66">
        <v>0</v>
      </c>
      <c r="X1686" s="68">
        <v>0</v>
      </c>
    </row>
    <row r="1687" spans="1:24" s="92" customFormat="1" ht="45" customHeight="1" x14ac:dyDescent="0.25">
      <c r="A1687" s="90">
        <v>1674</v>
      </c>
      <c r="B1687" s="31" t="s">
        <v>4960</v>
      </c>
      <c r="C1687" s="50">
        <v>159103</v>
      </c>
      <c r="D1687" s="44" t="s">
        <v>5116</v>
      </c>
      <c r="E1687" s="44" t="s">
        <v>5117</v>
      </c>
      <c r="F1687" s="44"/>
      <c r="G1687" s="29">
        <v>44925</v>
      </c>
      <c r="H1687" s="29">
        <v>45291</v>
      </c>
      <c r="I1687" s="30">
        <v>83.765985999999998</v>
      </c>
      <c r="J1687" s="31"/>
      <c r="K1687" s="31" t="s">
        <v>4245</v>
      </c>
      <c r="L1687" s="31" t="s">
        <v>5663</v>
      </c>
      <c r="M1687" s="31" t="s">
        <v>27</v>
      </c>
      <c r="N1687" s="32" t="s">
        <v>4015</v>
      </c>
      <c r="O1687" s="66">
        <v>652389.51903865405</v>
      </c>
      <c r="P1687" s="66">
        <v>126434.380961346</v>
      </c>
      <c r="Q1687" s="65">
        <v>333781.67000000004</v>
      </c>
      <c r="R1687" s="66"/>
      <c r="S1687" s="65">
        <v>246720.01</v>
      </c>
      <c r="T1687" s="65">
        <f t="shared" si="63"/>
        <v>1359325.58</v>
      </c>
      <c r="U1687" s="67" t="s">
        <v>38</v>
      </c>
      <c r="V1687" s="67" t="s">
        <v>4573</v>
      </c>
      <c r="W1687" s="66">
        <v>0</v>
      </c>
      <c r="X1687" s="68">
        <v>0</v>
      </c>
    </row>
    <row r="1688" spans="1:24" s="92" customFormat="1" ht="45" customHeight="1" x14ac:dyDescent="0.25">
      <c r="A1688" s="90">
        <v>1675</v>
      </c>
      <c r="B1688" s="31" t="s">
        <v>4960</v>
      </c>
      <c r="C1688" s="50">
        <v>159254</v>
      </c>
      <c r="D1688" s="44" t="s">
        <v>5118</v>
      </c>
      <c r="E1688" s="44" t="s">
        <v>5119</v>
      </c>
      <c r="F1688" s="44"/>
      <c r="G1688" s="29">
        <v>44925</v>
      </c>
      <c r="H1688" s="29">
        <v>45291</v>
      </c>
      <c r="I1688" s="30">
        <v>83.765985999999998</v>
      </c>
      <c r="J1688" s="31"/>
      <c r="K1688" s="31" t="s">
        <v>4245</v>
      </c>
      <c r="L1688" s="31" t="s">
        <v>5504</v>
      </c>
      <c r="M1688" s="31" t="s">
        <v>27</v>
      </c>
      <c r="N1688" s="32" t="s">
        <v>4015</v>
      </c>
      <c r="O1688" s="66">
        <v>1480789.8450632212</v>
      </c>
      <c r="P1688" s="66">
        <v>286980.00493677898</v>
      </c>
      <c r="Q1688" s="65">
        <v>757615.64999999991</v>
      </c>
      <c r="R1688" s="66"/>
      <c r="S1688" s="65">
        <v>500053.25</v>
      </c>
      <c r="T1688" s="65">
        <f t="shared" si="63"/>
        <v>3025438.75</v>
      </c>
      <c r="U1688" s="67" t="s">
        <v>38</v>
      </c>
      <c r="V1688" s="67" t="s">
        <v>4573</v>
      </c>
      <c r="W1688" s="66">
        <v>0</v>
      </c>
      <c r="X1688" s="68">
        <v>0</v>
      </c>
    </row>
    <row r="1689" spans="1:24" s="92" customFormat="1" ht="45" customHeight="1" x14ac:dyDescent="0.25">
      <c r="A1689" s="90">
        <v>1676</v>
      </c>
      <c r="B1689" s="31" t="s">
        <v>4960</v>
      </c>
      <c r="C1689" s="50">
        <v>158914</v>
      </c>
      <c r="D1689" s="44" t="s">
        <v>5120</v>
      </c>
      <c r="E1689" s="44" t="s">
        <v>5121</v>
      </c>
      <c r="F1689" s="44"/>
      <c r="G1689" s="29">
        <v>44925</v>
      </c>
      <c r="H1689" s="29">
        <v>45291</v>
      </c>
      <c r="I1689" s="30">
        <v>83.765985999999998</v>
      </c>
      <c r="J1689" s="31"/>
      <c r="K1689" s="31" t="s">
        <v>4073</v>
      </c>
      <c r="L1689" s="31" t="s">
        <v>5691</v>
      </c>
      <c r="M1689" s="31" t="s">
        <v>27</v>
      </c>
      <c r="N1689" s="32" t="s">
        <v>4015</v>
      </c>
      <c r="O1689" s="66">
        <v>856902.14672079287</v>
      </c>
      <c r="P1689" s="66">
        <v>166069.3332792072</v>
      </c>
      <c r="Q1689" s="65">
        <v>340990.49</v>
      </c>
      <c r="R1689" s="66"/>
      <c r="S1689" s="65">
        <v>292735.27</v>
      </c>
      <c r="T1689" s="65">
        <f t="shared" si="63"/>
        <v>1656697.2400000002</v>
      </c>
      <c r="U1689" s="67" t="s">
        <v>38</v>
      </c>
      <c r="V1689" s="67" t="s">
        <v>4573</v>
      </c>
      <c r="W1689" s="66">
        <v>0</v>
      </c>
      <c r="X1689" s="68">
        <v>0</v>
      </c>
    </row>
    <row r="1690" spans="1:24" s="92" customFormat="1" ht="45" customHeight="1" x14ac:dyDescent="0.25">
      <c r="A1690" s="90">
        <v>1677</v>
      </c>
      <c r="B1690" s="31" t="s">
        <v>4960</v>
      </c>
      <c r="C1690" s="50">
        <v>159086</v>
      </c>
      <c r="D1690" s="44" t="s">
        <v>5122</v>
      </c>
      <c r="E1690" s="44" t="s">
        <v>5123</v>
      </c>
      <c r="F1690" s="44"/>
      <c r="G1690" s="29">
        <v>44925</v>
      </c>
      <c r="H1690" s="29">
        <v>45291</v>
      </c>
      <c r="I1690" s="30">
        <v>83.765985999999998</v>
      </c>
      <c r="J1690" s="31"/>
      <c r="K1690" s="31" t="s">
        <v>4070</v>
      </c>
      <c r="L1690" s="31" t="s">
        <v>5679</v>
      </c>
      <c r="M1690" s="31" t="s">
        <v>27</v>
      </c>
      <c r="N1690" s="32" t="s">
        <v>4015</v>
      </c>
      <c r="O1690" s="66">
        <v>2024601.4490889495</v>
      </c>
      <c r="P1690" s="66">
        <v>392371.77091105084</v>
      </c>
      <c r="Q1690" s="65">
        <v>805657.73999999976</v>
      </c>
      <c r="R1690" s="66"/>
      <c r="S1690" s="65">
        <v>627174.88</v>
      </c>
      <c r="T1690" s="65">
        <f t="shared" si="63"/>
        <v>3849805.84</v>
      </c>
      <c r="U1690" s="67" t="s">
        <v>38</v>
      </c>
      <c r="V1690" s="67" t="s">
        <v>4573</v>
      </c>
      <c r="W1690" s="66">
        <v>0</v>
      </c>
      <c r="X1690" s="68">
        <v>0</v>
      </c>
    </row>
    <row r="1691" spans="1:24" s="92" customFormat="1" ht="45" customHeight="1" x14ac:dyDescent="0.25">
      <c r="A1691" s="90">
        <v>1678</v>
      </c>
      <c r="B1691" s="31" t="s">
        <v>4960</v>
      </c>
      <c r="C1691" s="50">
        <v>159073</v>
      </c>
      <c r="D1691" s="44" t="s">
        <v>5124</v>
      </c>
      <c r="E1691" s="44" t="s">
        <v>5125</v>
      </c>
      <c r="F1691" s="44"/>
      <c r="G1691" s="29">
        <v>44925</v>
      </c>
      <c r="H1691" s="29">
        <v>45291</v>
      </c>
      <c r="I1691" s="30">
        <v>83.765985999999998</v>
      </c>
      <c r="J1691" s="31"/>
      <c r="K1691" s="31" t="s">
        <v>4077</v>
      </c>
      <c r="L1691" s="31" t="s">
        <v>5616</v>
      </c>
      <c r="M1691" s="31" t="s">
        <v>27</v>
      </c>
      <c r="N1691" s="32" t="s">
        <v>4015</v>
      </c>
      <c r="O1691" s="66">
        <v>555871.08309600002</v>
      </c>
      <c r="P1691" s="66">
        <v>107728.916904</v>
      </c>
      <c r="Q1691" s="65">
        <v>284400</v>
      </c>
      <c r="R1691" s="66"/>
      <c r="S1691" s="65">
        <v>197970</v>
      </c>
      <c r="T1691" s="65">
        <f t="shared" si="63"/>
        <v>1145970</v>
      </c>
      <c r="U1691" s="67" t="s">
        <v>38</v>
      </c>
      <c r="V1691" s="67" t="s">
        <v>4573</v>
      </c>
      <c r="W1691" s="66">
        <v>0</v>
      </c>
      <c r="X1691" s="68">
        <v>0</v>
      </c>
    </row>
    <row r="1692" spans="1:24" s="92" customFormat="1" ht="45" customHeight="1" x14ac:dyDescent="0.25">
      <c r="A1692" s="90">
        <v>1679</v>
      </c>
      <c r="B1692" s="31" t="s">
        <v>4960</v>
      </c>
      <c r="C1692" s="50">
        <v>158885</v>
      </c>
      <c r="D1692" s="44" t="s">
        <v>5126</v>
      </c>
      <c r="E1692" s="44" t="s">
        <v>5127</v>
      </c>
      <c r="F1692" s="44"/>
      <c r="G1692" s="29">
        <v>44925</v>
      </c>
      <c r="H1692" s="29">
        <v>45291</v>
      </c>
      <c r="I1692" s="30">
        <v>83.765985999999998</v>
      </c>
      <c r="J1692" s="31"/>
      <c r="K1692" s="31" t="s">
        <v>4244</v>
      </c>
      <c r="L1692" s="31" t="s">
        <v>2141</v>
      </c>
      <c r="M1692" s="31" t="s">
        <v>27</v>
      </c>
      <c r="N1692" s="32" t="s">
        <v>4015</v>
      </c>
      <c r="O1692" s="66">
        <v>2037784.6321082138</v>
      </c>
      <c r="P1692" s="66">
        <v>394926.69789178617</v>
      </c>
      <c r="Q1692" s="65">
        <v>1042590.5699999998</v>
      </c>
      <c r="R1692" s="66"/>
      <c r="S1692" s="65">
        <v>958944.84</v>
      </c>
      <c r="T1692" s="65">
        <f t="shared" si="63"/>
        <v>4434246.74</v>
      </c>
      <c r="U1692" s="67" t="s">
        <v>38</v>
      </c>
      <c r="V1692" s="67" t="s">
        <v>4573</v>
      </c>
      <c r="W1692" s="66">
        <v>0</v>
      </c>
      <c r="X1692" s="68">
        <v>0</v>
      </c>
    </row>
    <row r="1693" spans="1:24" s="92" customFormat="1" ht="45" customHeight="1" x14ac:dyDescent="0.25">
      <c r="A1693" s="90">
        <v>1680</v>
      </c>
      <c r="B1693" s="31" t="s">
        <v>4960</v>
      </c>
      <c r="C1693" s="50">
        <v>158878</v>
      </c>
      <c r="D1693" s="44" t="s">
        <v>5128</v>
      </c>
      <c r="E1693" s="44" t="s">
        <v>5129</v>
      </c>
      <c r="F1693" s="44"/>
      <c r="G1693" s="29">
        <v>44925</v>
      </c>
      <c r="H1693" s="29">
        <v>45291</v>
      </c>
      <c r="I1693" s="30">
        <v>83.765985999999998</v>
      </c>
      <c r="J1693" s="31"/>
      <c r="K1693" s="31" t="s">
        <v>309</v>
      </c>
      <c r="L1693" s="31" t="s">
        <v>5533</v>
      </c>
      <c r="M1693" s="31" t="s">
        <v>27</v>
      </c>
      <c r="N1693" s="32" t="s">
        <v>4015</v>
      </c>
      <c r="O1693" s="66">
        <v>980196.07853079727</v>
      </c>
      <c r="P1693" s="66">
        <v>189963.94146920281</v>
      </c>
      <c r="Q1693" s="65">
        <v>780106.67999999993</v>
      </c>
      <c r="R1693" s="66"/>
      <c r="S1693" s="65">
        <v>388281.67</v>
      </c>
      <c r="T1693" s="65">
        <f t="shared" si="63"/>
        <v>2338548.37</v>
      </c>
      <c r="U1693" s="67" t="s">
        <v>38</v>
      </c>
      <c r="V1693" s="67" t="s">
        <v>4573</v>
      </c>
      <c r="W1693" s="66">
        <v>0</v>
      </c>
      <c r="X1693" s="68">
        <v>0</v>
      </c>
    </row>
    <row r="1694" spans="1:24" s="92" customFormat="1" ht="45" customHeight="1" x14ac:dyDescent="0.25">
      <c r="A1694" s="90">
        <v>1681</v>
      </c>
      <c r="B1694" s="31" t="s">
        <v>4960</v>
      </c>
      <c r="C1694" s="50">
        <v>158904</v>
      </c>
      <c r="D1694" s="44" t="s">
        <v>5130</v>
      </c>
      <c r="E1694" s="44" t="s">
        <v>5131</v>
      </c>
      <c r="F1694" s="44"/>
      <c r="G1694" s="29">
        <v>44925</v>
      </c>
      <c r="H1694" s="29">
        <v>45291</v>
      </c>
      <c r="I1694" s="30">
        <v>83.765985999999998</v>
      </c>
      <c r="J1694" s="31"/>
      <c r="K1694" s="31" t="s">
        <v>4465</v>
      </c>
      <c r="L1694" s="31" t="s">
        <v>5561</v>
      </c>
      <c r="M1694" s="31" t="s">
        <v>27</v>
      </c>
      <c r="N1694" s="32" t="s">
        <v>4015</v>
      </c>
      <c r="O1694" s="66">
        <v>1559487.2098865511</v>
      </c>
      <c r="P1694" s="66">
        <v>302231.71011344879</v>
      </c>
      <c r="Q1694" s="65">
        <v>797879.54</v>
      </c>
      <c r="R1694" s="66"/>
      <c r="S1694" s="65">
        <v>530323.72</v>
      </c>
      <c r="T1694" s="65">
        <f t="shared" si="63"/>
        <v>3189922.1799999997</v>
      </c>
      <c r="U1694" s="67" t="s">
        <v>38</v>
      </c>
      <c r="V1694" s="67" t="s">
        <v>4573</v>
      </c>
      <c r="W1694" s="66">
        <v>0</v>
      </c>
      <c r="X1694" s="68">
        <v>0</v>
      </c>
    </row>
    <row r="1695" spans="1:24" s="92" customFormat="1" ht="45" customHeight="1" x14ac:dyDescent="0.25">
      <c r="A1695" s="90">
        <v>1682</v>
      </c>
      <c r="B1695" s="31" t="s">
        <v>4960</v>
      </c>
      <c r="C1695" s="50">
        <v>159121</v>
      </c>
      <c r="D1695" s="44" t="s">
        <v>5132</v>
      </c>
      <c r="E1695" s="44" t="s">
        <v>5133</v>
      </c>
      <c r="F1695" s="44"/>
      <c r="G1695" s="29">
        <v>44925</v>
      </c>
      <c r="H1695" s="29">
        <v>45291</v>
      </c>
      <c r="I1695" s="30">
        <v>83.765985999999998</v>
      </c>
      <c r="J1695" s="31"/>
      <c r="K1695" s="31" t="s">
        <v>4070</v>
      </c>
      <c r="L1695" s="31" t="s">
        <v>5617</v>
      </c>
      <c r="M1695" s="31" t="s">
        <v>27</v>
      </c>
      <c r="N1695" s="32" t="s">
        <v>4015</v>
      </c>
      <c r="O1695" s="66">
        <v>311246.0408131404</v>
      </c>
      <c r="P1695" s="66">
        <v>60320.099186859603</v>
      </c>
      <c r="Q1695" s="65">
        <v>123855.38</v>
      </c>
      <c r="R1695" s="66"/>
      <c r="S1695" s="65">
        <v>29791.65</v>
      </c>
      <c r="T1695" s="65">
        <f t="shared" si="63"/>
        <v>525213.17000000004</v>
      </c>
      <c r="U1695" s="67" t="s">
        <v>38</v>
      </c>
      <c r="V1695" s="67" t="s">
        <v>4573</v>
      </c>
      <c r="W1695" s="66">
        <v>0</v>
      </c>
      <c r="X1695" s="68">
        <v>0</v>
      </c>
    </row>
    <row r="1696" spans="1:24" s="92" customFormat="1" ht="45" customHeight="1" x14ac:dyDescent="0.25">
      <c r="A1696" s="90">
        <v>1683</v>
      </c>
      <c r="B1696" s="31" t="s">
        <v>4960</v>
      </c>
      <c r="C1696" s="50">
        <v>159075</v>
      </c>
      <c r="D1696" s="44" t="s">
        <v>5134</v>
      </c>
      <c r="E1696" s="44" t="s">
        <v>5135</v>
      </c>
      <c r="F1696" s="44"/>
      <c r="G1696" s="29">
        <v>44925</v>
      </c>
      <c r="H1696" s="29">
        <v>45291</v>
      </c>
      <c r="I1696" s="30">
        <v>83.765985999999998</v>
      </c>
      <c r="J1696" s="31"/>
      <c r="K1696" s="31" t="s">
        <v>4071</v>
      </c>
      <c r="L1696" s="31" t="s">
        <v>5687</v>
      </c>
      <c r="M1696" s="31" t="s">
        <v>27</v>
      </c>
      <c r="N1696" s="32" t="s">
        <v>4015</v>
      </c>
      <c r="O1696" s="66">
        <v>1178030.0190193602</v>
      </c>
      <c r="P1696" s="66">
        <v>228304.55098063979</v>
      </c>
      <c r="Q1696" s="65">
        <v>937556.38000000012</v>
      </c>
      <c r="R1696" s="66"/>
      <c r="S1696" s="65">
        <v>463189.28</v>
      </c>
      <c r="T1696" s="65">
        <f t="shared" si="63"/>
        <v>2807080.2300000004</v>
      </c>
      <c r="U1696" s="67" t="s">
        <v>38</v>
      </c>
      <c r="V1696" s="67" t="s">
        <v>4573</v>
      </c>
      <c r="W1696" s="66">
        <v>0</v>
      </c>
      <c r="X1696" s="68">
        <v>0</v>
      </c>
    </row>
    <row r="1697" spans="1:24" s="92" customFormat="1" ht="45" customHeight="1" x14ac:dyDescent="0.25">
      <c r="A1697" s="90">
        <v>1684</v>
      </c>
      <c r="B1697" s="31" t="s">
        <v>4960</v>
      </c>
      <c r="C1697" s="50">
        <v>158919</v>
      </c>
      <c r="D1697" s="44" t="s">
        <v>5136</v>
      </c>
      <c r="E1697" s="44" t="s">
        <v>5137</v>
      </c>
      <c r="F1697" s="44"/>
      <c r="G1697" s="29">
        <v>44925</v>
      </c>
      <c r="H1697" s="29">
        <v>45291</v>
      </c>
      <c r="I1697" s="30">
        <v>83.765985999999998</v>
      </c>
      <c r="J1697" s="31"/>
      <c r="K1697" s="31" t="s">
        <v>819</v>
      </c>
      <c r="L1697" s="31" t="s">
        <v>5559</v>
      </c>
      <c r="M1697" s="31" t="s">
        <v>27</v>
      </c>
      <c r="N1697" s="32" t="s">
        <v>4015</v>
      </c>
      <c r="O1697" s="66">
        <v>687101.34786018694</v>
      </c>
      <c r="P1697" s="66">
        <v>133161.60213981298</v>
      </c>
      <c r="Q1697" s="65">
        <v>351541.26</v>
      </c>
      <c r="R1697" s="66"/>
      <c r="S1697" s="65">
        <v>257488.82</v>
      </c>
      <c r="T1697" s="65">
        <f t="shared" si="63"/>
        <v>1429293.03</v>
      </c>
      <c r="U1697" s="67" t="s">
        <v>38</v>
      </c>
      <c r="V1697" s="67" t="s">
        <v>4573</v>
      </c>
      <c r="W1697" s="66">
        <v>0</v>
      </c>
      <c r="X1697" s="68">
        <v>0</v>
      </c>
    </row>
    <row r="1698" spans="1:24" s="92" customFormat="1" ht="45" customHeight="1" x14ac:dyDescent="0.25">
      <c r="A1698" s="90">
        <v>1685</v>
      </c>
      <c r="B1698" s="31" t="s">
        <v>4960</v>
      </c>
      <c r="C1698" s="50">
        <v>159010</v>
      </c>
      <c r="D1698" s="44" t="s">
        <v>5138</v>
      </c>
      <c r="E1698" s="44" t="s">
        <v>5139</v>
      </c>
      <c r="F1698" s="44"/>
      <c r="G1698" s="29">
        <v>44925</v>
      </c>
      <c r="H1698" s="29">
        <v>45291</v>
      </c>
      <c r="I1698" s="30">
        <v>83.765985999999998</v>
      </c>
      <c r="J1698" s="31"/>
      <c r="K1698" s="31" t="s">
        <v>796</v>
      </c>
      <c r="L1698" s="31" t="s">
        <v>5618</v>
      </c>
      <c r="M1698" s="31" t="s">
        <v>27</v>
      </c>
      <c r="N1698" s="32" t="s">
        <v>4015</v>
      </c>
      <c r="O1698" s="66">
        <v>305562.7532078012</v>
      </c>
      <c r="P1698" s="66">
        <v>59218.666792198797</v>
      </c>
      <c r="Q1698" s="65">
        <v>253492.16999999998</v>
      </c>
      <c r="R1698" s="66"/>
      <c r="S1698" s="65">
        <v>11000</v>
      </c>
      <c r="T1698" s="65">
        <f t="shared" si="63"/>
        <v>629273.59</v>
      </c>
      <c r="U1698" s="67" t="s">
        <v>38</v>
      </c>
      <c r="V1698" s="67" t="s">
        <v>4573</v>
      </c>
      <c r="W1698" s="66">
        <v>0</v>
      </c>
      <c r="X1698" s="68">
        <v>0</v>
      </c>
    </row>
    <row r="1699" spans="1:24" s="92" customFormat="1" ht="45" customHeight="1" x14ac:dyDescent="0.25">
      <c r="A1699" s="90">
        <v>1686</v>
      </c>
      <c r="B1699" s="31" t="s">
        <v>4960</v>
      </c>
      <c r="C1699" s="50">
        <v>159246</v>
      </c>
      <c r="D1699" s="44" t="s">
        <v>5140</v>
      </c>
      <c r="E1699" s="44" t="s">
        <v>5141</v>
      </c>
      <c r="F1699" s="44"/>
      <c r="G1699" s="29">
        <v>44925</v>
      </c>
      <c r="H1699" s="29">
        <v>45291</v>
      </c>
      <c r="I1699" s="30">
        <v>83.765985999999998</v>
      </c>
      <c r="J1699" s="31"/>
      <c r="K1699" s="31" t="s">
        <v>354</v>
      </c>
      <c r="L1699" s="31" t="s">
        <v>5553</v>
      </c>
      <c r="M1699" s="31" t="s">
        <v>27</v>
      </c>
      <c r="N1699" s="32" t="s">
        <v>4015</v>
      </c>
      <c r="O1699" s="66">
        <v>819642.53355207678</v>
      </c>
      <c r="P1699" s="66">
        <v>158848.34644792319</v>
      </c>
      <c r="Q1699" s="65">
        <v>652327.24999999988</v>
      </c>
      <c r="R1699" s="66"/>
      <c r="S1699" s="65">
        <v>309855.45</v>
      </c>
      <c r="T1699" s="65">
        <f t="shared" si="63"/>
        <v>1940673.5799999998</v>
      </c>
      <c r="U1699" s="67" t="s">
        <v>38</v>
      </c>
      <c r="V1699" s="67" t="s">
        <v>4573</v>
      </c>
      <c r="W1699" s="66">
        <v>0</v>
      </c>
      <c r="X1699" s="68">
        <v>0</v>
      </c>
    </row>
    <row r="1700" spans="1:24" s="92" customFormat="1" ht="45" customHeight="1" x14ac:dyDescent="0.25">
      <c r="A1700" s="90">
        <v>1687</v>
      </c>
      <c r="B1700" s="31" t="s">
        <v>4960</v>
      </c>
      <c r="C1700" s="50">
        <v>158994</v>
      </c>
      <c r="D1700" s="44" t="s">
        <v>5142</v>
      </c>
      <c r="E1700" s="44" t="s">
        <v>5143</v>
      </c>
      <c r="F1700" s="44"/>
      <c r="G1700" s="29">
        <v>44925</v>
      </c>
      <c r="H1700" s="29">
        <v>45291</v>
      </c>
      <c r="I1700" s="30">
        <v>83.765985999999998</v>
      </c>
      <c r="J1700" s="31"/>
      <c r="K1700" s="31" t="s">
        <v>866</v>
      </c>
      <c r="L1700" s="31" t="s">
        <v>5619</v>
      </c>
      <c r="M1700" s="31" t="s">
        <v>27</v>
      </c>
      <c r="N1700" s="32" t="s">
        <v>4015</v>
      </c>
      <c r="O1700" s="66">
        <v>833245.71922514541</v>
      </c>
      <c r="P1700" s="66">
        <v>161484.6707748546</v>
      </c>
      <c r="Q1700" s="65">
        <v>331576.79999999993</v>
      </c>
      <c r="R1700" s="66"/>
      <c r="S1700" s="65">
        <v>284128.37</v>
      </c>
      <c r="T1700" s="65">
        <f t="shared" si="63"/>
        <v>1610435.56</v>
      </c>
      <c r="U1700" s="67" t="s">
        <v>38</v>
      </c>
      <c r="V1700" s="67" t="s">
        <v>4573</v>
      </c>
      <c r="W1700" s="66">
        <v>0</v>
      </c>
      <c r="X1700" s="68">
        <v>0</v>
      </c>
    </row>
    <row r="1701" spans="1:24" s="92" customFormat="1" ht="45" customHeight="1" x14ac:dyDescent="0.25">
      <c r="A1701" s="90">
        <v>1688</v>
      </c>
      <c r="B1701" s="31" t="s">
        <v>4960</v>
      </c>
      <c r="C1701" s="50">
        <v>158728</v>
      </c>
      <c r="D1701" s="44" t="s">
        <v>5144</v>
      </c>
      <c r="E1701" s="44" t="s">
        <v>5145</v>
      </c>
      <c r="F1701" s="44"/>
      <c r="G1701" s="29">
        <v>44925</v>
      </c>
      <c r="H1701" s="29">
        <v>45291</v>
      </c>
      <c r="I1701" s="30">
        <v>83.765985999999998</v>
      </c>
      <c r="J1701" s="31"/>
      <c r="K1701" s="31" t="s">
        <v>651</v>
      </c>
      <c r="L1701" s="31" t="s">
        <v>5620</v>
      </c>
      <c r="M1701" s="31" t="s">
        <v>27</v>
      </c>
      <c r="N1701" s="32" t="s">
        <v>4015</v>
      </c>
      <c r="O1701" s="66">
        <v>441342.14763328183</v>
      </c>
      <c r="P1701" s="66">
        <v>85532.982366718192</v>
      </c>
      <c r="Q1701" s="65">
        <v>283701.99</v>
      </c>
      <c r="R1701" s="66"/>
      <c r="S1701" s="65">
        <v>180400.76</v>
      </c>
      <c r="T1701" s="65">
        <f t="shared" si="63"/>
        <v>990977.88</v>
      </c>
      <c r="U1701" s="67" t="s">
        <v>38</v>
      </c>
      <c r="V1701" s="67" t="s">
        <v>4573</v>
      </c>
      <c r="W1701" s="66">
        <v>0</v>
      </c>
      <c r="X1701" s="68">
        <v>0</v>
      </c>
    </row>
    <row r="1702" spans="1:24" s="92" customFormat="1" ht="45" customHeight="1" x14ac:dyDescent="0.25">
      <c r="A1702" s="90">
        <v>1689</v>
      </c>
      <c r="B1702" s="31" t="s">
        <v>4960</v>
      </c>
      <c r="C1702" s="50">
        <v>159118</v>
      </c>
      <c r="D1702" s="44" t="s">
        <v>5146</v>
      </c>
      <c r="E1702" s="44" t="s">
        <v>5147</v>
      </c>
      <c r="F1702" s="44"/>
      <c r="G1702" s="29">
        <v>44925</v>
      </c>
      <c r="H1702" s="29">
        <v>45291</v>
      </c>
      <c r="I1702" s="30">
        <v>83.765985999999998</v>
      </c>
      <c r="J1702" s="31"/>
      <c r="K1702" s="31" t="s">
        <v>4128</v>
      </c>
      <c r="L1702" s="31" t="s">
        <v>5621</v>
      </c>
      <c r="M1702" s="31" t="s">
        <v>27</v>
      </c>
      <c r="N1702" s="32" t="s">
        <v>4015</v>
      </c>
      <c r="O1702" s="66">
        <v>259824.87466187702</v>
      </c>
      <c r="P1702" s="66">
        <v>50354.575338123002</v>
      </c>
      <c r="Q1702" s="65">
        <v>132934.04999999999</v>
      </c>
      <c r="R1702" s="66"/>
      <c r="S1702" s="65">
        <v>33358.97</v>
      </c>
      <c r="T1702" s="65">
        <f t="shared" si="63"/>
        <v>476472.47</v>
      </c>
      <c r="U1702" s="67" t="s">
        <v>38</v>
      </c>
      <c r="V1702" s="67" t="s">
        <v>4573</v>
      </c>
      <c r="W1702" s="66">
        <v>0</v>
      </c>
      <c r="X1702" s="68">
        <v>0</v>
      </c>
    </row>
    <row r="1703" spans="1:24" s="92" customFormat="1" ht="45" customHeight="1" x14ac:dyDescent="0.25">
      <c r="A1703" s="90">
        <v>1690</v>
      </c>
      <c r="B1703" s="31" t="s">
        <v>4960</v>
      </c>
      <c r="C1703" s="50">
        <v>158756</v>
      </c>
      <c r="D1703" s="44" t="s">
        <v>5148</v>
      </c>
      <c r="E1703" s="44" t="s">
        <v>5149</v>
      </c>
      <c r="F1703" s="44"/>
      <c r="G1703" s="29">
        <v>44925</v>
      </c>
      <c r="H1703" s="29">
        <v>45291</v>
      </c>
      <c r="I1703" s="30">
        <v>83.765985999999998</v>
      </c>
      <c r="J1703" s="31"/>
      <c r="K1703" s="31" t="s">
        <v>796</v>
      </c>
      <c r="L1703" s="31" t="s">
        <v>5551</v>
      </c>
      <c r="M1703" s="31" t="s">
        <v>27</v>
      </c>
      <c r="N1703" s="32" t="s">
        <v>4015</v>
      </c>
      <c r="O1703" s="66">
        <v>2024702.119050924</v>
      </c>
      <c r="P1703" s="66">
        <v>392391.280949076</v>
      </c>
      <c r="Q1703" s="65">
        <v>1611395.6</v>
      </c>
      <c r="R1703" s="66"/>
      <c r="S1703" s="65">
        <v>788102</v>
      </c>
      <c r="T1703" s="65">
        <f t="shared" si="63"/>
        <v>4816591</v>
      </c>
      <c r="U1703" s="67" t="s">
        <v>38</v>
      </c>
      <c r="V1703" s="67" t="s">
        <v>4573</v>
      </c>
      <c r="W1703" s="66">
        <v>0</v>
      </c>
      <c r="X1703" s="68">
        <v>0</v>
      </c>
    </row>
    <row r="1704" spans="1:24" s="92" customFormat="1" ht="45" customHeight="1" x14ac:dyDescent="0.25">
      <c r="A1704" s="90">
        <v>1691</v>
      </c>
      <c r="B1704" s="31" t="s">
        <v>4960</v>
      </c>
      <c r="C1704" s="50">
        <v>159105</v>
      </c>
      <c r="D1704" s="44" t="s">
        <v>5150</v>
      </c>
      <c r="E1704" s="44" t="s">
        <v>5151</v>
      </c>
      <c r="F1704" s="44"/>
      <c r="G1704" s="29">
        <v>44925</v>
      </c>
      <c r="H1704" s="29">
        <v>45291</v>
      </c>
      <c r="I1704" s="30">
        <v>83.765985999999998</v>
      </c>
      <c r="J1704" s="31"/>
      <c r="K1704" s="31" t="s">
        <v>4465</v>
      </c>
      <c r="L1704" s="31" t="s">
        <v>5561</v>
      </c>
      <c r="M1704" s="31" t="s">
        <v>27</v>
      </c>
      <c r="N1704" s="32" t="s">
        <v>4015</v>
      </c>
      <c r="O1704" s="66">
        <v>458165.99306587421</v>
      </c>
      <c r="P1704" s="66">
        <v>88793.476934125792</v>
      </c>
      <c r="Q1704" s="65">
        <v>234411.20000000007</v>
      </c>
      <c r="R1704" s="66"/>
      <c r="S1704" s="65">
        <v>181030.73</v>
      </c>
      <c r="T1704" s="65">
        <f t="shared" si="63"/>
        <v>962401.4</v>
      </c>
      <c r="U1704" s="67" t="s">
        <v>38</v>
      </c>
      <c r="V1704" s="67" t="s">
        <v>4573</v>
      </c>
      <c r="W1704" s="66">
        <v>0</v>
      </c>
      <c r="X1704" s="68">
        <v>0</v>
      </c>
    </row>
    <row r="1705" spans="1:24" s="92" customFormat="1" ht="45" customHeight="1" x14ac:dyDescent="0.25">
      <c r="A1705" s="90">
        <v>1692</v>
      </c>
      <c r="B1705" s="31" t="s">
        <v>4960</v>
      </c>
      <c r="C1705" s="50">
        <v>159053</v>
      </c>
      <c r="D1705" s="44" t="s">
        <v>5152</v>
      </c>
      <c r="E1705" s="44" t="s">
        <v>5153</v>
      </c>
      <c r="F1705" s="44"/>
      <c r="G1705" s="29">
        <v>44925</v>
      </c>
      <c r="H1705" s="29">
        <v>45291</v>
      </c>
      <c r="I1705" s="30">
        <v>83.765985999999998</v>
      </c>
      <c r="J1705" s="31"/>
      <c r="K1705" s="31" t="s">
        <v>2645</v>
      </c>
      <c r="L1705" s="31" t="s">
        <v>5622</v>
      </c>
      <c r="M1705" s="31" t="s">
        <v>27</v>
      </c>
      <c r="N1705" s="32" t="s">
        <v>4015</v>
      </c>
      <c r="O1705" s="66">
        <v>1426008.7665773076</v>
      </c>
      <c r="P1705" s="66">
        <v>276363.3234226926</v>
      </c>
      <c r="Q1705" s="65">
        <v>567457.3600000001</v>
      </c>
      <c r="R1705" s="66"/>
      <c r="S1705" s="65">
        <v>445541.58</v>
      </c>
      <c r="T1705" s="65">
        <f t="shared" si="63"/>
        <v>2715371.0300000003</v>
      </c>
      <c r="U1705" s="67" t="s">
        <v>38</v>
      </c>
      <c r="V1705" s="67" t="s">
        <v>4573</v>
      </c>
      <c r="W1705" s="66">
        <v>0</v>
      </c>
      <c r="X1705" s="68">
        <v>0</v>
      </c>
    </row>
    <row r="1706" spans="1:24" s="92" customFormat="1" ht="45" customHeight="1" x14ac:dyDescent="0.25">
      <c r="A1706" s="90">
        <v>1693</v>
      </c>
      <c r="B1706" s="31" t="s">
        <v>4960</v>
      </c>
      <c r="C1706" s="50">
        <v>159166</v>
      </c>
      <c r="D1706" s="44" t="s">
        <v>5154</v>
      </c>
      <c r="E1706" s="44" t="s">
        <v>5155</v>
      </c>
      <c r="F1706" s="44"/>
      <c r="G1706" s="29">
        <v>44925</v>
      </c>
      <c r="H1706" s="29">
        <v>45291</v>
      </c>
      <c r="I1706" s="30">
        <v>83.765985999999998</v>
      </c>
      <c r="J1706" s="31"/>
      <c r="K1706" s="31" t="s">
        <v>569</v>
      </c>
      <c r="L1706" s="31" t="s">
        <v>5556</v>
      </c>
      <c r="M1706" s="31" t="s">
        <v>27</v>
      </c>
      <c r="N1706" s="32" t="s">
        <v>4015</v>
      </c>
      <c r="O1706" s="66">
        <v>2000719.372780215</v>
      </c>
      <c r="P1706" s="66">
        <v>387743.377219785</v>
      </c>
      <c r="Q1706" s="65">
        <v>1023626.8900000001</v>
      </c>
      <c r="R1706" s="66"/>
      <c r="S1706" s="65">
        <v>685727.11</v>
      </c>
      <c r="T1706" s="65">
        <f t="shared" si="63"/>
        <v>4097816.75</v>
      </c>
      <c r="U1706" s="67" t="s">
        <v>38</v>
      </c>
      <c r="V1706" s="67" t="s">
        <v>4573</v>
      </c>
      <c r="W1706" s="66">
        <v>0</v>
      </c>
      <c r="X1706" s="68">
        <v>0</v>
      </c>
    </row>
    <row r="1707" spans="1:24" s="92" customFormat="1" ht="45" customHeight="1" x14ac:dyDescent="0.25">
      <c r="A1707" s="90">
        <v>1694</v>
      </c>
      <c r="B1707" s="31" t="s">
        <v>4960</v>
      </c>
      <c r="C1707" s="50">
        <v>159094</v>
      </c>
      <c r="D1707" s="44" t="s">
        <v>5156</v>
      </c>
      <c r="E1707" s="44" t="s">
        <v>5157</v>
      </c>
      <c r="F1707" s="44"/>
      <c r="G1707" s="29">
        <v>44925</v>
      </c>
      <c r="H1707" s="29">
        <v>45291</v>
      </c>
      <c r="I1707" s="30">
        <v>83.765985999999998</v>
      </c>
      <c r="J1707" s="31"/>
      <c r="K1707" s="31" t="s">
        <v>4465</v>
      </c>
      <c r="L1707" s="31" t="s">
        <v>5623</v>
      </c>
      <c r="M1707" s="31" t="s">
        <v>27</v>
      </c>
      <c r="N1707" s="32" t="s">
        <v>4015</v>
      </c>
      <c r="O1707" s="66">
        <v>204194.66875248001</v>
      </c>
      <c r="P1707" s="66">
        <v>39573.33124752</v>
      </c>
      <c r="Q1707" s="65">
        <v>104472</v>
      </c>
      <c r="R1707" s="66"/>
      <c r="S1707" s="65">
        <v>100556.6</v>
      </c>
      <c r="T1707" s="65">
        <f t="shared" si="63"/>
        <v>448796.6</v>
      </c>
      <c r="U1707" s="67" t="s">
        <v>38</v>
      </c>
      <c r="V1707" s="67" t="s">
        <v>4573</v>
      </c>
      <c r="W1707" s="66">
        <v>0</v>
      </c>
      <c r="X1707" s="68">
        <v>0</v>
      </c>
    </row>
    <row r="1708" spans="1:24" s="92" customFormat="1" ht="45" customHeight="1" x14ac:dyDescent="0.25">
      <c r="A1708" s="90">
        <v>1695</v>
      </c>
      <c r="B1708" s="31" t="s">
        <v>4960</v>
      </c>
      <c r="C1708" s="50">
        <v>159181</v>
      </c>
      <c r="D1708" s="44" t="s">
        <v>5158</v>
      </c>
      <c r="E1708" s="44" t="s">
        <v>5159</v>
      </c>
      <c r="F1708" s="44"/>
      <c r="G1708" s="29">
        <v>44925</v>
      </c>
      <c r="H1708" s="29">
        <v>45291</v>
      </c>
      <c r="I1708" s="30">
        <v>83.765985999999998</v>
      </c>
      <c r="J1708" s="31"/>
      <c r="K1708" s="31" t="s">
        <v>866</v>
      </c>
      <c r="L1708" s="31" t="s">
        <v>5481</v>
      </c>
      <c r="M1708" s="31" t="s">
        <v>27</v>
      </c>
      <c r="N1708" s="32" t="s">
        <v>4015</v>
      </c>
      <c r="O1708" s="66">
        <v>806917.51696983783</v>
      </c>
      <c r="P1708" s="66">
        <v>156382.21303016218</v>
      </c>
      <c r="Q1708" s="65">
        <v>412842.74</v>
      </c>
      <c r="R1708" s="66"/>
      <c r="S1708" s="65">
        <v>287645.34000000003</v>
      </c>
      <c r="T1708" s="65">
        <f t="shared" si="63"/>
        <v>1663787.81</v>
      </c>
      <c r="U1708" s="67" t="s">
        <v>38</v>
      </c>
      <c r="V1708" s="67" t="s">
        <v>4573</v>
      </c>
      <c r="W1708" s="66">
        <v>0</v>
      </c>
      <c r="X1708" s="68">
        <v>0</v>
      </c>
    </row>
    <row r="1709" spans="1:24" s="92" customFormat="1" ht="45" customHeight="1" x14ac:dyDescent="0.25">
      <c r="A1709" s="90">
        <v>1696</v>
      </c>
      <c r="B1709" s="31" t="s">
        <v>4960</v>
      </c>
      <c r="C1709" s="50">
        <v>159013</v>
      </c>
      <c r="D1709" s="44" t="s">
        <v>5160</v>
      </c>
      <c r="E1709" s="44" t="s">
        <v>5161</v>
      </c>
      <c r="F1709" s="44"/>
      <c r="G1709" s="29">
        <v>44925</v>
      </c>
      <c r="H1709" s="29">
        <v>45291</v>
      </c>
      <c r="I1709" s="30">
        <v>83.765985999999998</v>
      </c>
      <c r="J1709" s="31"/>
      <c r="K1709" s="31" t="s">
        <v>4070</v>
      </c>
      <c r="L1709" s="31" t="s">
        <v>5624</v>
      </c>
      <c r="M1709" s="31" t="s">
        <v>27</v>
      </c>
      <c r="N1709" s="32" t="s">
        <v>4015</v>
      </c>
      <c r="O1709" s="66">
        <v>2010383.6640000001</v>
      </c>
      <c r="P1709" s="66">
        <v>389616.33600000001</v>
      </c>
      <c r="Q1709" s="65">
        <v>800000</v>
      </c>
      <c r="R1709" s="66"/>
      <c r="S1709" s="65">
        <v>640130</v>
      </c>
      <c r="T1709" s="65">
        <f t="shared" si="63"/>
        <v>3840130</v>
      </c>
      <c r="U1709" s="67" t="s">
        <v>38</v>
      </c>
      <c r="V1709" s="67" t="s">
        <v>4573</v>
      </c>
      <c r="W1709" s="66">
        <v>0</v>
      </c>
      <c r="X1709" s="68">
        <v>0</v>
      </c>
    </row>
    <row r="1710" spans="1:24" s="92" customFormat="1" ht="45" customHeight="1" x14ac:dyDescent="0.25">
      <c r="A1710" s="90">
        <v>1697</v>
      </c>
      <c r="B1710" s="31" t="s">
        <v>4960</v>
      </c>
      <c r="C1710" s="50">
        <v>159008</v>
      </c>
      <c r="D1710" s="44" t="s">
        <v>5162</v>
      </c>
      <c r="E1710" s="44" t="s">
        <v>5163</v>
      </c>
      <c r="F1710" s="44"/>
      <c r="G1710" s="29">
        <v>44925</v>
      </c>
      <c r="H1710" s="29">
        <v>45291</v>
      </c>
      <c r="I1710" s="30">
        <v>83.765985999999998</v>
      </c>
      <c r="J1710" s="31"/>
      <c r="K1710" s="31" t="s">
        <v>555</v>
      </c>
      <c r="L1710" s="31" t="s">
        <v>5664</v>
      </c>
      <c r="M1710" s="31" t="s">
        <v>27</v>
      </c>
      <c r="N1710" s="32" t="s">
        <v>4015</v>
      </c>
      <c r="O1710" s="66">
        <v>1302948.3240766795</v>
      </c>
      <c r="P1710" s="66">
        <v>252513.96592332059</v>
      </c>
      <c r="Q1710" s="65">
        <v>1036974.8599999999</v>
      </c>
      <c r="R1710" s="66"/>
      <c r="S1710" s="65">
        <v>657923.06999999995</v>
      </c>
      <c r="T1710" s="65">
        <f t="shared" si="63"/>
        <v>3250360.2199999997</v>
      </c>
      <c r="U1710" s="67" t="s">
        <v>38</v>
      </c>
      <c r="V1710" s="67" t="s">
        <v>4573</v>
      </c>
      <c r="W1710" s="66">
        <v>0</v>
      </c>
      <c r="X1710" s="68">
        <v>0</v>
      </c>
    </row>
    <row r="1711" spans="1:24" s="92" customFormat="1" ht="45" customHeight="1" x14ac:dyDescent="0.25">
      <c r="A1711" s="90">
        <v>1698</v>
      </c>
      <c r="B1711" s="31" t="s">
        <v>4960</v>
      </c>
      <c r="C1711" s="50">
        <v>159151</v>
      </c>
      <c r="D1711" s="44" t="s">
        <v>5164</v>
      </c>
      <c r="E1711" s="44" t="s">
        <v>5165</v>
      </c>
      <c r="F1711" s="44"/>
      <c r="G1711" s="29">
        <v>44925</v>
      </c>
      <c r="H1711" s="29">
        <v>45291</v>
      </c>
      <c r="I1711" s="30">
        <v>83.765985999999998</v>
      </c>
      <c r="J1711" s="31"/>
      <c r="K1711" s="31" t="s">
        <v>578</v>
      </c>
      <c r="L1711" s="31" t="s">
        <v>5542</v>
      </c>
      <c r="M1711" s="31" t="s">
        <v>27</v>
      </c>
      <c r="N1711" s="32" t="s">
        <v>4015</v>
      </c>
      <c r="O1711" s="66">
        <v>433629.46148512064</v>
      </c>
      <c r="P1711" s="66">
        <v>84038.248514879393</v>
      </c>
      <c r="Q1711" s="65">
        <v>517667.71</v>
      </c>
      <c r="R1711" s="66"/>
      <c r="S1711" s="65">
        <v>12000</v>
      </c>
      <c r="T1711" s="65">
        <f t="shared" si="63"/>
        <v>1047335.42</v>
      </c>
      <c r="U1711" s="67" t="s">
        <v>38</v>
      </c>
      <c r="V1711" s="67" t="s">
        <v>4573</v>
      </c>
      <c r="W1711" s="66">
        <v>0</v>
      </c>
      <c r="X1711" s="68">
        <v>0</v>
      </c>
    </row>
    <row r="1712" spans="1:24" s="92" customFormat="1" ht="45" customHeight="1" x14ac:dyDescent="0.25">
      <c r="A1712" s="90">
        <v>1699</v>
      </c>
      <c r="B1712" s="31" t="s">
        <v>4960</v>
      </c>
      <c r="C1712" s="50">
        <v>158911</v>
      </c>
      <c r="D1712" s="44" t="s">
        <v>5166</v>
      </c>
      <c r="E1712" s="44" t="s">
        <v>5167</v>
      </c>
      <c r="F1712" s="44"/>
      <c r="G1712" s="29">
        <v>44925</v>
      </c>
      <c r="H1712" s="29">
        <v>45291</v>
      </c>
      <c r="I1712" s="30">
        <v>83.765985999999998</v>
      </c>
      <c r="J1712" s="31"/>
      <c r="K1712" s="31" t="s">
        <v>819</v>
      </c>
      <c r="L1712" s="31" t="s">
        <v>5625</v>
      </c>
      <c r="M1712" s="31" t="s">
        <v>27</v>
      </c>
      <c r="N1712" s="32" t="s">
        <v>4015</v>
      </c>
      <c r="O1712" s="66">
        <v>506807.04153118504</v>
      </c>
      <c r="P1712" s="66">
        <v>98220.208468814992</v>
      </c>
      <c r="Q1712" s="65">
        <v>201675.75</v>
      </c>
      <c r="R1712" s="66"/>
      <c r="S1712" s="65">
        <v>228473.57</v>
      </c>
      <c r="T1712" s="65">
        <f t="shared" si="63"/>
        <v>1035176.5700000001</v>
      </c>
      <c r="U1712" s="67" t="s">
        <v>38</v>
      </c>
      <c r="V1712" s="67" t="s">
        <v>4573</v>
      </c>
      <c r="W1712" s="66">
        <v>0</v>
      </c>
      <c r="X1712" s="68">
        <v>0</v>
      </c>
    </row>
    <row r="1713" spans="1:24" s="92" customFormat="1" ht="45" customHeight="1" x14ac:dyDescent="0.25">
      <c r="A1713" s="90">
        <v>1700</v>
      </c>
      <c r="B1713" s="31" t="s">
        <v>4960</v>
      </c>
      <c r="C1713" s="50">
        <v>159426</v>
      </c>
      <c r="D1713" s="44" t="s">
        <v>5168</v>
      </c>
      <c r="E1713" s="44" t="s">
        <v>5169</v>
      </c>
      <c r="F1713" s="44"/>
      <c r="G1713" s="29">
        <v>44925</v>
      </c>
      <c r="H1713" s="29">
        <v>45291</v>
      </c>
      <c r="I1713" s="30">
        <v>83.765985999999998</v>
      </c>
      <c r="J1713" s="31"/>
      <c r="K1713" s="31" t="s">
        <v>4244</v>
      </c>
      <c r="L1713" s="31" t="s">
        <v>5665</v>
      </c>
      <c r="M1713" s="31" t="s">
        <v>27</v>
      </c>
      <c r="N1713" s="32" t="s">
        <v>4015</v>
      </c>
      <c r="O1713" s="66">
        <v>1070320.9248132263</v>
      </c>
      <c r="P1713" s="66">
        <v>207430.3151867736</v>
      </c>
      <c r="Q1713" s="65">
        <v>547607.66999999993</v>
      </c>
      <c r="R1713" s="66"/>
      <c r="S1713" s="65">
        <v>473416.65</v>
      </c>
      <c r="T1713" s="65">
        <f t="shared" si="63"/>
        <v>2298775.56</v>
      </c>
      <c r="U1713" s="67" t="s">
        <v>38</v>
      </c>
      <c r="V1713" s="67" t="s">
        <v>4573</v>
      </c>
      <c r="W1713" s="66">
        <v>0</v>
      </c>
      <c r="X1713" s="68">
        <v>0</v>
      </c>
    </row>
    <row r="1714" spans="1:24" s="92" customFormat="1" ht="45" customHeight="1" x14ac:dyDescent="0.25">
      <c r="A1714" s="90">
        <v>1701</v>
      </c>
      <c r="B1714" s="31" t="s">
        <v>4960</v>
      </c>
      <c r="C1714" s="50">
        <v>159146</v>
      </c>
      <c r="D1714" s="44" t="s">
        <v>5170</v>
      </c>
      <c r="E1714" s="44" t="s">
        <v>5171</v>
      </c>
      <c r="F1714" s="44"/>
      <c r="G1714" s="29">
        <v>44925</v>
      </c>
      <c r="H1714" s="29">
        <v>45291</v>
      </c>
      <c r="I1714" s="30">
        <v>83.765985999999998</v>
      </c>
      <c r="J1714" s="31"/>
      <c r="K1714" s="31" t="s">
        <v>4079</v>
      </c>
      <c r="L1714" s="31" t="s">
        <v>5536</v>
      </c>
      <c r="M1714" s="31" t="s">
        <v>27</v>
      </c>
      <c r="N1714" s="32" t="s">
        <v>4015</v>
      </c>
      <c r="O1714" s="66">
        <v>1523679.1523594335</v>
      </c>
      <c r="P1714" s="66">
        <v>295292.03764056659</v>
      </c>
      <c r="Q1714" s="65">
        <v>779559.08000000007</v>
      </c>
      <c r="R1714" s="66"/>
      <c r="S1714" s="65">
        <v>513950.76</v>
      </c>
      <c r="T1714" s="65">
        <f t="shared" si="63"/>
        <v>3112481.0300000003</v>
      </c>
      <c r="U1714" s="67" t="s">
        <v>38</v>
      </c>
      <c r="V1714" s="67" t="s">
        <v>4573</v>
      </c>
      <c r="W1714" s="66">
        <v>0</v>
      </c>
      <c r="X1714" s="68">
        <v>0</v>
      </c>
    </row>
    <row r="1715" spans="1:24" s="92" customFormat="1" ht="45" customHeight="1" x14ac:dyDescent="0.25">
      <c r="A1715" s="90">
        <v>1702</v>
      </c>
      <c r="B1715" s="31" t="s">
        <v>4960</v>
      </c>
      <c r="C1715" s="50">
        <v>158712</v>
      </c>
      <c r="D1715" s="44" t="s">
        <v>5172</v>
      </c>
      <c r="E1715" s="44" t="s">
        <v>5173</v>
      </c>
      <c r="F1715" s="44"/>
      <c r="G1715" s="29">
        <v>44925</v>
      </c>
      <c r="H1715" s="29">
        <v>45291</v>
      </c>
      <c r="I1715" s="30">
        <v>83.765985999999998</v>
      </c>
      <c r="J1715" s="31"/>
      <c r="K1715" s="31" t="s">
        <v>4076</v>
      </c>
      <c r="L1715" s="31" t="s">
        <v>5554</v>
      </c>
      <c r="M1715" s="31" t="s">
        <v>27</v>
      </c>
      <c r="N1715" s="32" t="s">
        <v>4015</v>
      </c>
      <c r="O1715" s="66">
        <v>665386.11332410364</v>
      </c>
      <c r="P1715" s="66">
        <v>128953.14667589639</v>
      </c>
      <c r="Q1715" s="65">
        <v>529559.51</v>
      </c>
      <c r="R1715" s="66"/>
      <c r="S1715" s="65">
        <v>277774.32</v>
      </c>
      <c r="T1715" s="65">
        <f t="shared" si="63"/>
        <v>1601673.09</v>
      </c>
      <c r="U1715" s="67" t="s">
        <v>38</v>
      </c>
      <c r="V1715" s="67" t="s">
        <v>4573</v>
      </c>
      <c r="W1715" s="66">
        <v>0</v>
      </c>
      <c r="X1715" s="68">
        <v>0</v>
      </c>
    </row>
    <row r="1716" spans="1:24" s="92" customFormat="1" ht="45" customHeight="1" x14ac:dyDescent="0.25">
      <c r="A1716" s="90">
        <v>1703</v>
      </c>
      <c r="B1716" s="31" t="s">
        <v>4960</v>
      </c>
      <c r="C1716" s="50">
        <v>158913</v>
      </c>
      <c r="D1716" s="44" t="s">
        <v>5174</v>
      </c>
      <c r="E1716" s="44" t="s">
        <v>5175</v>
      </c>
      <c r="F1716" s="44"/>
      <c r="G1716" s="29">
        <v>44925</v>
      </c>
      <c r="H1716" s="29">
        <v>45291</v>
      </c>
      <c r="I1716" s="30">
        <v>83.765985999999998</v>
      </c>
      <c r="J1716" s="31"/>
      <c r="K1716" s="31" t="s">
        <v>4073</v>
      </c>
      <c r="L1716" s="31" t="s">
        <v>5626</v>
      </c>
      <c r="M1716" s="31" t="s">
        <v>27</v>
      </c>
      <c r="N1716" s="32" t="s">
        <v>4015</v>
      </c>
      <c r="O1716" s="66">
        <v>1717680.4806777497</v>
      </c>
      <c r="P1716" s="66">
        <v>332889.87932225043</v>
      </c>
      <c r="Q1716" s="65">
        <v>683523.45</v>
      </c>
      <c r="R1716" s="66"/>
      <c r="S1716" s="65">
        <v>539112.82940000005</v>
      </c>
      <c r="T1716" s="65">
        <f t="shared" si="63"/>
        <v>3273206.6394000002</v>
      </c>
      <c r="U1716" s="67" t="s">
        <v>38</v>
      </c>
      <c r="V1716" s="67" t="s">
        <v>4573</v>
      </c>
      <c r="W1716" s="66">
        <v>0</v>
      </c>
      <c r="X1716" s="68">
        <v>0</v>
      </c>
    </row>
    <row r="1717" spans="1:24" s="92" customFormat="1" ht="45" customHeight="1" x14ac:dyDescent="0.25">
      <c r="A1717" s="90">
        <v>1704</v>
      </c>
      <c r="B1717" s="31" t="s">
        <v>4960</v>
      </c>
      <c r="C1717" s="50">
        <v>158917</v>
      </c>
      <c r="D1717" s="44" t="s">
        <v>5176</v>
      </c>
      <c r="E1717" s="44" t="s">
        <v>5177</v>
      </c>
      <c r="F1717" s="44"/>
      <c r="G1717" s="29">
        <v>44925</v>
      </c>
      <c r="H1717" s="29">
        <v>45291</v>
      </c>
      <c r="I1717" s="30">
        <v>83.765985999999998</v>
      </c>
      <c r="J1717" s="31"/>
      <c r="K1717" s="31" t="s">
        <v>4072</v>
      </c>
      <c r="L1717" s="31" t="s">
        <v>5692</v>
      </c>
      <c r="M1717" s="31" t="s">
        <v>27</v>
      </c>
      <c r="N1717" s="32" t="s">
        <v>4015</v>
      </c>
      <c r="O1717" s="66">
        <v>2032858.0026544128</v>
      </c>
      <c r="P1717" s="66">
        <v>393971.90734558739</v>
      </c>
      <c r="Q1717" s="65">
        <v>808943.29999999981</v>
      </c>
      <c r="R1717" s="66"/>
      <c r="S1717" s="65">
        <v>649187.91</v>
      </c>
      <c r="T1717" s="65">
        <f t="shared" si="63"/>
        <v>3884961.12</v>
      </c>
      <c r="U1717" s="67" t="s">
        <v>38</v>
      </c>
      <c r="V1717" s="67" t="s">
        <v>4573</v>
      </c>
      <c r="W1717" s="66">
        <v>0</v>
      </c>
      <c r="X1717" s="68">
        <v>0</v>
      </c>
    </row>
    <row r="1718" spans="1:24" s="92" customFormat="1" ht="45" customHeight="1" x14ac:dyDescent="0.25">
      <c r="A1718" s="90">
        <v>1705</v>
      </c>
      <c r="B1718" s="31" t="s">
        <v>4960</v>
      </c>
      <c r="C1718" s="50">
        <v>159054</v>
      </c>
      <c r="D1718" s="44" t="s">
        <v>5178</v>
      </c>
      <c r="E1718" s="44" t="s">
        <v>5179</v>
      </c>
      <c r="F1718" s="44"/>
      <c r="G1718" s="29">
        <v>44925</v>
      </c>
      <c r="H1718" s="29">
        <v>45291</v>
      </c>
      <c r="I1718" s="30">
        <v>83.765985999999998</v>
      </c>
      <c r="J1718" s="31"/>
      <c r="K1718" s="31" t="s">
        <v>4465</v>
      </c>
      <c r="L1718" s="31" t="s">
        <v>5666</v>
      </c>
      <c r="M1718" s="31" t="s">
        <v>27</v>
      </c>
      <c r="N1718" s="32" t="s">
        <v>4015</v>
      </c>
      <c r="O1718" s="66">
        <v>797430.58347221056</v>
      </c>
      <c r="P1718" s="66">
        <v>154543.6265277894</v>
      </c>
      <c r="Q1718" s="65">
        <v>407988.94999999995</v>
      </c>
      <c r="R1718" s="66"/>
      <c r="S1718" s="65">
        <v>341693</v>
      </c>
      <c r="T1718" s="65">
        <f t="shared" si="63"/>
        <v>1701656.16</v>
      </c>
      <c r="U1718" s="67" t="s">
        <v>38</v>
      </c>
      <c r="V1718" s="67" t="s">
        <v>4573</v>
      </c>
      <c r="W1718" s="66">
        <v>0</v>
      </c>
      <c r="X1718" s="68">
        <v>0</v>
      </c>
    </row>
    <row r="1719" spans="1:24" s="92" customFormat="1" ht="45" customHeight="1" x14ac:dyDescent="0.25">
      <c r="A1719" s="90">
        <v>1706</v>
      </c>
      <c r="B1719" s="31" t="s">
        <v>4960</v>
      </c>
      <c r="C1719" s="50">
        <v>159196</v>
      </c>
      <c r="D1719" s="44" t="s">
        <v>4360</v>
      </c>
      <c r="E1719" s="44" t="s">
        <v>5180</v>
      </c>
      <c r="F1719" s="44"/>
      <c r="G1719" s="29">
        <v>44925</v>
      </c>
      <c r="H1719" s="29">
        <v>45291</v>
      </c>
      <c r="I1719" s="30">
        <v>83.765985999999998</v>
      </c>
      <c r="J1719" s="31"/>
      <c r="K1719" s="31" t="s">
        <v>354</v>
      </c>
      <c r="L1719" s="31" t="s">
        <v>5553</v>
      </c>
      <c r="M1719" s="31" t="s">
        <v>27</v>
      </c>
      <c r="N1719" s="32" t="s">
        <v>4015</v>
      </c>
      <c r="O1719" s="66">
        <v>2011386.8454483361</v>
      </c>
      <c r="P1719" s="66">
        <v>389810.75455166399</v>
      </c>
      <c r="Q1719" s="65">
        <v>1600798.4</v>
      </c>
      <c r="R1719" s="66"/>
      <c r="S1719" s="65">
        <v>778407.74</v>
      </c>
      <c r="T1719" s="65">
        <f t="shared" si="63"/>
        <v>4780403.74</v>
      </c>
      <c r="U1719" s="67" t="s">
        <v>38</v>
      </c>
      <c r="V1719" s="67" t="s">
        <v>4573</v>
      </c>
      <c r="W1719" s="66">
        <v>0</v>
      </c>
      <c r="X1719" s="68">
        <v>0</v>
      </c>
    </row>
    <row r="1720" spans="1:24" s="92" customFormat="1" ht="45" customHeight="1" x14ac:dyDescent="0.25">
      <c r="A1720" s="90">
        <v>1707</v>
      </c>
      <c r="B1720" s="31" t="s">
        <v>4960</v>
      </c>
      <c r="C1720" s="50">
        <v>158804</v>
      </c>
      <c r="D1720" s="44" t="s">
        <v>5181</v>
      </c>
      <c r="E1720" s="44" t="s">
        <v>5182</v>
      </c>
      <c r="F1720" s="44"/>
      <c r="G1720" s="29">
        <v>44925</v>
      </c>
      <c r="H1720" s="29">
        <v>45291</v>
      </c>
      <c r="I1720" s="30">
        <v>83.765985999999998</v>
      </c>
      <c r="J1720" s="31"/>
      <c r="K1720" s="31" t="s">
        <v>4078</v>
      </c>
      <c r="L1720" s="31" t="s">
        <v>5627</v>
      </c>
      <c r="M1720" s="31" t="s">
        <v>27</v>
      </c>
      <c r="N1720" s="32" t="s">
        <v>4015</v>
      </c>
      <c r="O1720" s="66">
        <v>955979.31522500003</v>
      </c>
      <c r="P1720" s="66">
        <v>185270.684775</v>
      </c>
      <c r="Q1720" s="65">
        <v>1141250</v>
      </c>
      <c r="R1720" s="66"/>
      <c r="S1720" s="65">
        <v>485440</v>
      </c>
      <c r="T1720" s="65">
        <f t="shared" si="63"/>
        <v>2767940</v>
      </c>
      <c r="U1720" s="67" t="s">
        <v>38</v>
      </c>
      <c r="V1720" s="67" t="s">
        <v>4573</v>
      </c>
      <c r="W1720" s="66">
        <v>0</v>
      </c>
      <c r="X1720" s="68">
        <v>0</v>
      </c>
    </row>
    <row r="1721" spans="1:24" s="92" customFormat="1" ht="45" customHeight="1" x14ac:dyDescent="0.25">
      <c r="A1721" s="90">
        <v>1708</v>
      </c>
      <c r="B1721" s="31" t="s">
        <v>4960</v>
      </c>
      <c r="C1721" s="50">
        <v>159275</v>
      </c>
      <c r="D1721" s="44" t="s">
        <v>5183</v>
      </c>
      <c r="E1721" s="44" t="s">
        <v>5184</v>
      </c>
      <c r="F1721" s="44"/>
      <c r="G1721" s="29">
        <v>44925</v>
      </c>
      <c r="H1721" s="29">
        <v>45291</v>
      </c>
      <c r="I1721" s="30">
        <v>83.765985999999998</v>
      </c>
      <c r="J1721" s="31"/>
      <c r="K1721" s="31" t="s">
        <v>354</v>
      </c>
      <c r="L1721" s="31" t="s">
        <v>5553</v>
      </c>
      <c r="M1721" s="31" t="s">
        <v>27</v>
      </c>
      <c r="N1721" s="32" t="s">
        <v>4015</v>
      </c>
      <c r="O1721" s="66">
        <v>1042603.8992632361</v>
      </c>
      <c r="P1721" s="66">
        <v>202058.700736764</v>
      </c>
      <c r="Q1721" s="65">
        <v>829775.06999999983</v>
      </c>
      <c r="R1721" s="66"/>
      <c r="S1721" s="65">
        <v>418774.6</v>
      </c>
      <c r="T1721" s="65">
        <f t="shared" si="63"/>
        <v>2493212.27</v>
      </c>
      <c r="U1721" s="67" t="s">
        <v>38</v>
      </c>
      <c r="V1721" s="67" t="s">
        <v>4573</v>
      </c>
      <c r="W1721" s="66">
        <v>0</v>
      </c>
      <c r="X1721" s="68">
        <v>0</v>
      </c>
    </row>
    <row r="1722" spans="1:24" s="92" customFormat="1" ht="45" customHeight="1" x14ac:dyDescent="0.25">
      <c r="A1722" s="90">
        <v>1709</v>
      </c>
      <c r="B1722" s="31" t="s">
        <v>4960</v>
      </c>
      <c r="C1722" s="50">
        <v>158882</v>
      </c>
      <c r="D1722" s="44" t="s">
        <v>5185</v>
      </c>
      <c r="E1722" s="44" t="s">
        <v>5186</v>
      </c>
      <c r="F1722" s="44"/>
      <c r="G1722" s="29">
        <v>44925</v>
      </c>
      <c r="H1722" s="29">
        <v>45291</v>
      </c>
      <c r="I1722" s="30">
        <v>83.765985999999998</v>
      </c>
      <c r="J1722" s="31"/>
      <c r="K1722" s="31" t="s">
        <v>578</v>
      </c>
      <c r="L1722" s="31" t="s">
        <v>5681</v>
      </c>
      <c r="M1722" s="31" t="s">
        <v>27</v>
      </c>
      <c r="N1722" s="32" t="s">
        <v>4015</v>
      </c>
      <c r="O1722" s="66">
        <v>1691520.7904564783</v>
      </c>
      <c r="P1722" s="66">
        <v>327820.0795435218</v>
      </c>
      <c r="Q1722" s="65">
        <v>1346227.25</v>
      </c>
      <c r="R1722" s="66"/>
      <c r="S1722" s="65">
        <v>673848.94</v>
      </c>
      <c r="T1722" s="65">
        <f t="shared" si="63"/>
        <v>4039417.06</v>
      </c>
      <c r="U1722" s="67" t="s">
        <v>38</v>
      </c>
      <c r="V1722" s="67" t="s">
        <v>4573</v>
      </c>
      <c r="W1722" s="66">
        <v>0</v>
      </c>
      <c r="X1722" s="68">
        <v>0</v>
      </c>
    </row>
    <row r="1723" spans="1:24" s="92" customFormat="1" ht="45" customHeight="1" x14ac:dyDescent="0.25">
      <c r="A1723" s="90">
        <v>1710</v>
      </c>
      <c r="B1723" s="31" t="s">
        <v>4960</v>
      </c>
      <c r="C1723" s="50">
        <v>159188</v>
      </c>
      <c r="D1723" s="44" t="s">
        <v>5187</v>
      </c>
      <c r="E1723" s="44" t="s">
        <v>5188</v>
      </c>
      <c r="F1723" s="44"/>
      <c r="G1723" s="29">
        <v>44925</v>
      </c>
      <c r="H1723" s="29">
        <v>45291</v>
      </c>
      <c r="I1723" s="30">
        <v>83.765985999999998</v>
      </c>
      <c r="J1723" s="31"/>
      <c r="K1723" s="31" t="s">
        <v>4080</v>
      </c>
      <c r="L1723" s="31" t="s">
        <v>5555</v>
      </c>
      <c r="M1723" s="31" t="s">
        <v>27</v>
      </c>
      <c r="N1723" s="32" t="s">
        <v>4015</v>
      </c>
      <c r="O1723" s="66">
        <v>2036871.6498736029</v>
      </c>
      <c r="P1723" s="66">
        <v>394749.76012639742</v>
      </c>
      <c r="Q1723" s="65">
        <v>1042123.46</v>
      </c>
      <c r="R1723" s="66"/>
      <c r="S1723" s="65">
        <v>680836.53</v>
      </c>
      <c r="T1723" s="65">
        <f t="shared" si="63"/>
        <v>4154581.4000000004</v>
      </c>
      <c r="U1723" s="67" t="s">
        <v>38</v>
      </c>
      <c r="V1723" s="67" t="s">
        <v>4573</v>
      </c>
      <c r="W1723" s="66">
        <v>0</v>
      </c>
      <c r="X1723" s="68">
        <v>0</v>
      </c>
    </row>
    <row r="1724" spans="1:24" s="92" customFormat="1" ht="45" customHeight="1" x14ac:dyDescent="0.25">
      <c r="A1724" s="90">
        <v>1711</v>
      </c>
      <c r="B1724" s="31" t="s">
        <v>4960</v>
      </c>
      <c r="C1724" s="50">
        <v>159136</v>
      </c>
      <c r="D1724" s="44" t="s">
        <v>5189</v>
      </c>
      <c r="E1724" s="44" t="s">
        <v>5190</v>
      </c>
      <c r="F1724" s="44"/>
      <c r="G1724" s="29">
        <v>44925</v>
      </c>
      <c r="H1724" s="29">
        <v>45291</v>
      </c>
      <c r="I1724" s="30">
        <v>83.765985999999998</v>
      </c>
      <c r="J1724" s="31"/>
      <c r="K1724" s="31" t="s">
        <v>819</v>
      </c>
      <c r="L1724" s="31" t="s">
        <v>5628</v>
      </c>
      <c r="M1724" s="31" t="s">
        <v>27</v>
      </c>
      <c r="N1724" s="32" t="s">
        <v>4015</v>
      </c>
      <c r="O1724" s="66">
        <v>954341.44727734057</v>
      </c>
      <c r="P1724" s="66">
        <v>184953.26272265939</v>
      </c>
      <c r="Q1724" s="65">
        <v>379764.90000000014</v>
      </c>
      <c r="R1724" s="66"/>
      <c r="S1724" s="65">
        <v>330951.46000000002</v>
      </c>
      <c r="T1724" s="65">
        <f t="shared" si="63"/>
        <v>1850011.07</v>
      </c>
      <c r="U1724" s="67" t="s">
        <v>38</v>
      </c>
      <c r="V1724" s="67" t="s">
        <v>4573</v>
      </c>
      <c r="W1724" s="66">
        <v>0</v>
      </c>
      <c r="X1724" s="68">
        <v>0</v>
      </c>
    </row>
    <row r="1725" spans="1:24" s="92" customFormat="1" ht="45" customHeight="1" x14ac:dyDescent="0.25">
      <c r="A1725" s="90">
        <v>1712</v>
      </c>
      <c r="B1725" s="31" t="s">
        <v>4960</v>
      </c>
      <c r="C1725" s="50">
        <v>159050</v>
      </c>
      <c r="D1725" s="44" t="s">
        <v>5191</v>
      </c>
      <c r="E1725" s="44" t="s">
        <v>5192</v>
      </c>
      <c r="F1725" s="44"/>
      <c r="G1725" s="29">
        <v>44925</v>
      </c>
      <c r="H1725" s="29">
        <v>45291</v>
      </c>
      <c r="I1725" s="30">
        <v>83.765985999999998</v>
      </c>
      <c r="J1725" s="31"/>
      <c r="K1725" s="31" t="s">
        <v>4553</v>
      </c>
      <c r="L1725" s="31" t="s">
        <v>5690</v>
      </c>
      <c r="M1725" s="31" t="s">
        <v>27</v>
      </c>
      <c r="N1725" s="32" t="s">
        <v>4015</v>
      </c>
      <c r="O1725" s="66">
        <v>1007130.721394949</v>
      </c>
      <c r="P1725" s="66">
        <v>195183.92860505098</v>
      </c>
      <c r="Q1725" s="65">
        <v>400771.55000000005</v>
      </c>
      <c r="R1725" s="66"/>
      <c r="S1725" s="65">
        <v>45816.18</v>
      </c>
      <c r="T1725" s="65">
        <f t="shared" si="63"/>
        <v>1648902.38</v>
      </c>
      <c r="U1725" s="67" t="s">
        <v>38</v>
      </c>
      <c r="V1725" s="67" t="s">
        <v>4573</v>
      </c>
      <c r="W1725" s="66">
        <v>0</v>
      </c>
      <c r="X1725" s="68">
        <v>0</v>
      </c>
    </row>
    <row r="1726" spans="1:24" s="92" customFormat="1" ht="45" customHeight="1" x14ac:dyDescent="0.25">
      <c r="A1726" s="90">
        <v>1713</v>
      </c>
      <c r="B1726" s="31" t="s">
        <v>4960</v>
      </c>
      <c r="C1726" s="50">
        <v>158951</v>
      </c>
      <c r="D1726" s="44" t="s">
        <v>5193</v>
      </c>
      <c r="E1726" s="44" t="s">
        <v>5194</v>
      </c>
      <c r="F1726" s="44"/>
      <c r="G1726" s="29">
        <v>44925</v>
      </c>
      <c r="H1726" s="29">
        <v>45291</v>
      </c>
      <c r="I1726" s="30">
        <v>83.765985999999998</v>
      </c>
      <c r="J1726" s="31"/>
      <c r="K1726" s="31" t="s">
        <v>4553</v>
      </c>
      <c r="L1726" s="31" t="s">
        <v>3802</v>
      </c>
      <c r="M1726" s="31" t="s">
        <v>27</v>
      </c>
      <c r="N1726" s="32" t="s">
        <v>4015</v>
      </c>
      <c r="O1726" s="66">
        <v>1715437.6296494026</v>
      </c>
      <c r="P1726" s="66">
        <v>332455.21035059763</v>
      </c>
      <c r="Q1726" s="65">
        <v>682630.95</v>
      </c>
      <c r="R1726" s="66"/>
      <c r="S1726" s="65">
        <v>561919.47</v>
      </c>
      <c r="T1726" s="65">
        <f t="shared" si="63"/>
        <v>3292443.26</v>
      </c>
      <c r="U1726" s="67" t="s">
        <v>38</v>
      </c>
      <c r="V1726" s="67" t="s">
        <v>4573</v>
      </c>
      <c r="W1726" s="66">
        <v>0</v>
      </c>
      <c r="X1726" s="68">
        <v>0</v>
      </c>
    </row>
    <row r="1727" spans="1:24" s="92" customFormat="1" ht="45" customHeight="1" x14ac:dyDescent="0.25">
      <c r="A1727" s="90">
        <v>1714</v>
      </c>
      <c r="B1727" s="31" t="s">
        <v>4960</v>
      </c>
      <c r="C1727" s="50">
        <v>159157</v>
      </c>
      <c r="D1727" s="44" t="s">
        <v>5195</v>
      </c>
      <c r="E1727" s="44" t="s">
        <v>5196</v>
      </c>
      <c r="F1727" s="44"/>
      <c r="G1727" s="29">
        <v>44925</v>
      </c>
      <c r="H1727" s="29">
        <v>45291</v>
      </c>
      <c r="I1727" s="30">
        <v>83.765985999999998</v>
      </c>
      <c r="J1727" s="31"/>
      <c r="K1727" s="31" t="s">
        <v>478</v>
      </c>
      <c r="L1727" s="31" t="s">
        <v>5667</v>
      </c>
      <c r="M1727" s="31" t="s">
        <v>27</v>
      </c>
      <c r="N1727" s="32" t="s">
        <v>4015</v>
      </c>
      <c r="O1727" s="66">
        <v>554586.19663674606</v>
      </c>
      <c r="P1727" s="66">
        <v>107479.90336325399</v>
      </c>
      <c r="Q1727" s="65">
        <v>662066.1</v>
      </c>
      <c r="R1727" s="66"/>
      <c r="S1727" s="65">
        <v>273302.62</v>
      </c>
      <c r="T1727" s="65">
        <f t="shared" si="63"/>
        <v>1597434.8200000003</v>
      </c>
      <c r="U1727" s="67" t="s">
        <v>38</v>
      </c>
      <c r="V1727" s="67" t="s">
        <v>4573</v>
      </c>
      <c r="W1727" s="66">
        <v>0</v>
      </c>
      <c r="X1727" s="68">
        <v>0</v>
      </c>
    </row>
    <row r="1728" spans="1:24" s="92" customFormat="1" ht="45" customHeight="1" x14ac:dyDescent="0.25">
      <c r="A1728" s="90">
        <v>1715</v>
      </c>
      <c r="B1728" s="31" t="s">
        <v>4960</v>
      </c>
      <c r="C1728" s="50">
        <v>159516</v>
      </c>
      <c r="D1728" s="44" t="s">
        <v>5197</v>
      </c>
      <c r="E1728" s="44" t="s">
        <v>5198</v>
      </c>
      <c r="F1728" s="44"/>
      <c r="G1728" s="29">
        <v>44925</v>
      </c>
      <c r="H1728" s="29">
        <v>45291</v>
      </c>
      <c r="I1728" s="30">
        <v>83.765985999999998</v>
      </c>
      <c r="J1728" s="31"/>
      <c r="K1728" s="31" t="s">
        <v>4072</v>
      </c>
      <c r="L1728" s="31" t="s">
        <v>5562</v>
      </c>
      <c r="M1728" s="31" t="s">
        <v>27</v>
      </c>
      <c r="N1728" s="32" t="s">
        <v>4015</v>
      </c>
      <c r="O1728" s="66">
        <v>1598416.4801946136</v>
      </c>
      <c r="P1728" s="66">
        <v>309776.27980538638</v>
      </c>
      <c r="Q1728" s="65">
        <v>817796.90000000014</v>
      </c>
      <c r="R1728" s="66"/>
      <c r="S1728" s="65">
        <v>549245.78</v>
      </c>
      <c r="T1728" s="65">
        <f t="shared" si="63"/>
        <v>3275235.4400000004</v>
      </c>
      <c r="U1728" s="67" t="s">
        <v>38</v>
      </c>
      <c r="V1728" s="67" t="s">
        <v>4573</v>
      </c>
      <c r="W1728" s="66">
        <v>0</v>
      </c>
      <c r="X1728" s="68">
        <v>0</v>
      </c>
    </row>
    <row r="1729" spans="1:24" s="92" customFormat="1" ht="45" customHeight="1" x14ac:dyDescent="0.25">
      <c r="A1729" s="90">
        <v>1716</v>
      </c>
      <c r="B1729" s="31" t="s">
        <v>4960</v>
      </c>
      <c r="C1729" s="50">
        <v>159041</v>
      </c>
      <c r="D1729" s="44" t="s">
        <v>5199</v>
      </c>
      <c r="E1729" s="44" t="s">
        <v>5200</v>
      </c>
      <c r="F1729" s="44"/>
      <c r="G1729" s="29">
        <v>44925</v>
      </c>
      <c r="H1729" s="29">
        <v>45291</v>
      </c>
      <c r="I1729" s="30">
        <v>83.765985999999998</v>
      </c>
      <c r="J1729" s="31"/>
      <c r="K1729" s="31" t="s">
        <v>4244</v>
      </c>
      <c r="L1729" s="31" t="s">
        <v>5668</v>
      </c>
      <c r="M1729" s="31" t="s">
        <v>27</v>
      </c>
      <c r="N1729" s="32" t="s">
        <v>4015</v>
      </c>
      <c r="O1729" s="66">
        <v>1011327.4140467462</v>
      </c>
      <c r="P1729" s="66">
        <v>195997.25595325377</v>
      </c>
      <c r="Q1729" s="65">
        <v>517424.8600000001</v>
      </c>
      <c r="R1729" s="66"/>
      <c r="S1729" s="65">
        <v>349717.4</v>
      </c>
      <c r="T1729" s="65">
        <f t="shared" si="63"/>
        <v>2074466.9300000002</v>
      </c>
      <c r="U1729" s="67" t="s">
        <v>38</v>
      </c>
      <c r="V1729" s="67" t="s">
        <v>4573</v>
      </c>
      <c r="W1729" s="66">
        <v>0</v>
      </c>
      <c r="X1729" s="68">
        <v>0</v>
      </c>
    </row>
    <row r="1730" spans="1:24" s="92" customFormat="1" ht="45" customHeight="1" x14ac:dyDescent="0.25">
      <c r="A1730" s="90">
        <v>1717</v>
      </c>
      <c r="B1730" s="31" t="s">
        <v>4960</v>
      </c>
      <c r="C1730" s="50">
        <v>159110</v>
      </c>
      <c r="D1730" s="44" t="s">
        <v>5201</v>
      </c>
      <c r="E1730" s="44" t="s">
        <v>5202</v>
      </c>
      <c r="F1730" s="44"/>
      <c r="G1730" s="29">
        <v>44925</v>
      </c>
      <c r="H1730" s="29">
        <v>45291</v>
      </c>
      <c r="I1730" s="30">
        <v>83.765985999999998</v>
      </c>
      <c r="J1730" s="31"/>
      <c r="K1730" s="31" t="s">
        <v>499</v>
      </c>
      <c r="L1730" s="31" t="s">
        <v>5475</v>
      </c>
      <c r="M1730" s="31" t="s">
        <v>27</v>
      </c>
      <c r="N1730" s="32" t="s">
        <v>4015</v>
      </c>
      <c r="O1730" s="66">
        <v>583442.04589620221</v>
      </c>
      <c r="P1730" s="66">
        <v>113072.22410379779</v>
      </c>
      <c r="Q1730" s="65">
        <v>232171.41999999993</v>
      </c>
      <c r="R1730" s="66"/>
      <c r="S1730" s="65">
        <v>200200.28</v>
      </c>
      <c r="T1730" s="65">
        <f t="shared" si="63"/>
        <v>1128885.97</v>
      </c>
      <c r="U1730" s="67" t="s">
        <v>38</v>
      </c>
      <c r="V1730" s="67" t="s">
        <v>4573</v>
      </c>
      <c r="W1730" s="66">
        <v>0</v>
      </c>
      <c r="X1730" s="68">
        <v>0</v>
      </c>
    </row>
    <row r="1731" spans="1:24" s="92" customFormat="1" ht="45" customHeight="1" x14ac:dyDescent="0.25">
      <c r="A1731" s="90">
        <v>1718</v>
      </c>
      <c r="B1731" s="31" t="s">
        <v>4960</v>
      </c>
      <c r="C1731" s="50">
        <v>159158</v>
      </c>
      <c r="D1731" s="44" t="s">
        <v>5203</v>
      </c>
      <c r="E1731" s="44" t="s">
        <v>5204</v>
      </c>
      <c r="F1731" s="44"/>
      <c r="G1731" s="29">
        <v>44925</v>
      </c>
      <c r="H1731" s="29">
        <v>45291</v>
      </c>
      <c r="I1731" s="30">
        <v>83.765985999999998</v>
      </c>
      <c r="J1731" s="31"/>
      <c r="K1731" s="31" t="s">
        <v>4074</v>
      </c>
      <c r="L1731" s="31" t="s">
        <v>5548</v>
      </c>
      <c r="M1731" s="31" t="s">
        <v>27</v>
      </c>
      <c r="N1731" s="32" t="s">
        <v>4015</v>
      </c>
      <c r="O1731" s="66">
        <v>1087735.1529151467</v>
      </c>
      <c r="P1731" s="66">
        <v>210805.22708485316</v>
      </c>
      <c r="Q1731" s="65">
        <v>865693.59000000032</v>
      </c>
      <c r="R1731" s="66"/>
      <c r="S1731" s="65">
        <v>432921.95</v>
      </c>
      <c r="T1731" s="65">
        <f t="shared" si="63"/>
        <v>2597155.9200000004</v>
      </c>
      <c r="U1731" s="67" t="s">
        <v>38</v>
      </c>
      <c r="V1731" s="67" t="s">
        <v>4573</v>
      </c>
      <c r="W1731" s="66">
        <v>0</v>
      </c>
      <c r="X1731" s="68">
        <v>0</v>
      </c>
    </row>
    <row r="1732" spans="1:24" s="92" customFormat="1" ht="45" customHeight="1" x14ac:dyDescent="0.25">
      <c r="A1732" s="90">
        <v>1719</v>
      </c>
      <c r="B1732" s="31" t="s">
        <v>4960</v>
      </c>
      <c r="C1732" s="50">
        <v>159273</v>
      </c>
      <c r="D1732" s="44" t="s">
        <v>4360</v>
      </c>
      <c r="E1732" s="44" t="s">
        <v>5205</v>
      </c>
      <c r="F1732" s="44"/>
      <c r="G1732" s="29">
        <v>44925</v>
      </c>
      <c r="H1732" s="29">
        <v>45291</v>
      </c>
      <c r="I1732" s="30">
        <v>83.765985999999998</v>
      </c>
      <c r="J1732" s="31"/>
      <c r="K1732" s="31" t="s">
        <v>4465</v>
      </c>
      <c r="L1732" s="31" t="s">
        <v>5564</v>
      </c>
      <c r="M1732" s="31" t="s">
        <v>27</v>
      </c>
      <c r="N1732" s="32" t="s">
        <v>4015</v>
      </c>
      <c r="O1732" s="66">
        <v>2034796.7328939885</v>
      </c>
      <c r="P1732" s="66">
        <v>394347.6371060118</v>
      </c>
      <c r="Q1732" s="65">
        <v>1041061.8700000001</v>
      </c>
      <c r="R1732" s="66"/>
      <c r="S1732" s="65">
        <v>677784.22</v>
      </c>
      <c r="T1732" s="65">
        <f t="shared" si="63"/>
        <v>4147990.46</v>
      </c>
      <c r="U1732" s="67" t="s">
        <v>38</v>
      </c>
      <c r="V1732" s="67" t="s">
        <v>4573</v>
      </c>
      <c r="W1732" s="66">
        <v>0</v>
      </c>
      <c r="X1732" s="68">
        <v>0</v>
      </c>
    </row>
    <row r="1733" spans="1:24" s="92" customFormat="1" ht="45" customHeight="1" x14ac:dyDescent="0.25">
      <c r="A1733" s="90">
        <v>1720</v>
      </c>
      <c r="B1733" s="31" t="s">
        <v>4960</v>
      </c>
      <c r="C1733" s="50">
        <v>159106</v>
      </c>
      <c r="D1733" s="44" t="s">
        <v>5206</v>
      </c>
      <c r="E1733" s="44" t="s">
        <v>5207</v>
      </c>
      <c r="F1733" s="44"/>
      <c r="G1733" s="29">
        <v>44925</v>
      </c>
      <c r="H1733" s="29">
        <v>45291</v>
      </c>
      <c r="I1733" s="30">
        <v>83.765985999999998</v>
      </c>
      <c r="J1733" s="31"/>
      <c r="K1733" s="31" t="s">
        <v>4074</v>
      </c>
      <c r="L1733" s="31" t="s">
        <v>5548</v>
      </c>
      <c r="M1733" s="31" t="s">
        <v>27</v>
      </c>
      <c r="N1733" s="32" t="s">
        <v>4015</v>
      </c>
      <c r="O1733" s="66">
        <v>864464.97551999998</v>
      </c>
      <c r="P1733" s="66">
        <v>167535.02447999999</v>
      </c>
      <c r="Q1733" s="65">
        <v>688000</v>
      </c>
      <c r="R1733" s="66"/>
      <c r="S1733" s="65">
        <v>358811</v>
      </c>
      <c r="T1733" s="65">
        <f t="shared" ref="T1733:T1768" si="64">SUM(O1733:S1733)</f>
        <v>2078811</v>
      </c>
      <c r="U1733" s="67" t="s">
        <v>38</v>
      </c>
      <c r="V1733" s="67" t="s">
        <v>4573</v>
      </c>
      <c r="W1733" s="66">
        <v>0</v>
      </c>
      <c r="X1733" s="68">
        <v>0</v>
      </c>
    </row>
    <row r="1734" spans="1:24" s="92" customFormat="1" ht="45" customHeight="1" x14ac:dyDescent="0.25">
      <c r="A1734" s="90">
        <v>1721</v>
      </c>
      <c r="B1734" s="31" t="s">
        <v>4960</v>
      </c>
      <c r="C1734" s="50">
        <v>159428</v>
      </c>
      <c r="D1734" s="44" t="s">
        <v>5208</v>
      </c>
      <c r="E1734" s="44" t="s">
        <v>5209</v>
      </c>
      <c r="F1734" s="44"/>
      <c r="G1734" s="29">
        <v>44925</v>
      </c>
      <c r="H1734" s="29">
        <v>45291</v>
      </c>
      <c r="I1734" s="30">
        <v>83.765985999999998</v>
      </c>
      <c r="J1734" s="31"/>
      <c r="K1734" s="31" t="s">
        <v>651</v>
      </c>
      <c r="L1734" s="31" t="s">
        <v>1555</v>
      </c>
      <c r="M1734" s="31" t="s">
        <v>27</v>
      </c>
      <c r="N1734" s="32" t="s">
        <v>4015</v>
      </c>
      <c r="O1734" s="66">
        <v>1619854.9937959462</v>
      </c>
      <c r="P1734" s="66">
        <v>313931.10620405403</v>
      </c>
      <c r="Q1734" s="65">
        <v>1582188.63</v>
      </c>
      <c r="R1734" s="66"/>
      <c r="S1734" s="65">
        <v>738376.99</v>
      </c>
      <c r="T1734" s="65">
        <f t="shared" si="64"/>
        <v>4254351.7200000007</v>
      </c>
      <c r="U1734" s="67" t="s">
        <v>38</v>
      </c>
      <c r="V1734" s="67" t="s">
        <v>4573</v>
      </c>
      <c r="W1734" s="66">
        <v>0</v>
      </c>
      <c r="X1734" s="68">
        <v>0</v>
      </c>
    </row>
    <row r="1735" spans="1:24" s="92" customFormat="1" ht="45" customHeight="1" x14ac:dyDescent="0.25">
      <c r="A1735" s="90">
        <v>1722</v>
      </c>
      <c r="B1735" s="31" t="s">
        <v>4960</v>
      </c>
      <c r="C1735" s="50">
        <v>159298</v>
      </c>
      <c r="D1735" s="44" t="s">
        <v>5210</v>
      </c>
      <c r="E1735" s="44" t="s">
        <v>5211</v>
      </c>
      <c r="F1735" s="44"/>
      <c r="G1735" s="29">
        <v>44925</v>
      </c>
      <c r="H1735" s="29">
        <v>45291</v>
      </c>
      <c r="I1735" s="30">
        <v>83.765985999999998</v>
      </c>
      <c r="J1735" s="31"/>
      <c r="K1735" s="31" t="s">
        <v>4077</v>
      </c>
      <c r="L1735" s="31" t="s">
        <v>5535</v>
      </c>
      <c r="M1735" s="31" t="s">
        <v>27</v>
      </c>
      <c r="N1735" s="32" t="s">
        <v>4015</v>
      </c>
      <c r="O1735" s="66">
        <v>1532289.2989050001</v>
      </c>
      <c r="P1735" s="66">
        <v>296960.70109499997</v>
      </c>
      <c r="Q1735" s="65">
        <v>783964.29</v>
      </c>
      <c r="R1735" s="66"/>
      <c r="S1735" s="65">
        <v>512521.01</v>
      </c>
      <c r="T1735" s="65">
        <f t="shared" si="64"/>
        <v>3125735.3</v>
      </c>
      <c r="U1735" s="67" t="s">
        <v>38</v>
      </c>
      <c r="V1735" s="67" t="s">
        <v>4573</v>
      </c>
      <c r="W1735" s="66">
        <v>0</v>
      </c>
      <c r="X1735" s="68">
        <v>0</v>
      </c>
    </row>
    <row r="1736" spans="1:24" s="92" customFormat="1" ht="45" customHeight="1" x14ac:dyDescent="0.25">
      <c r="A1736" s="90">
        <v>1723</v>
      </c>
      <c r="B1736" s="31" t="s">
        <v>4960</v>
      </c>
      <c r="C1736" s="50">
        <v>159018</v>
      </c>
      <c r="D1736" s="44" t="s">
        <v>5212</v>
      </c>
      <c r="E1736" s="44" t="s">
        <v>5213</v>
      </c>
      <c r="F1736" s="44"/>
      <c r="G1736" s="29">
        <v>44925</v>
      </c>
      <c r="H1736" s="29">
        <v>45291</v>
      </c>
      <c r="I1736" s="30">
        <v>83.765985999999998</v>
      </c>
      <c r="J1736" s="31"/>
      <c r="K1736" s="31" t="s">
        <v>4070</v>
      </c>
      <c r="L1736" s="31" t="s">
        <v>5693</v>
      </c>
      <c r="M1736" s="31" t="s">
        <v>27</v>
      </c>
      <c r="N1736" s="32" t="s">
        <v>4015</v>
      </c>
      <c r="O1736" s="66">
        <v>1913283.1549738294</v>
      </c>
      <c r="P1736" s="66">
        <v>370798.06502617081</v>
      </c>
      <c r="Q1736" s="65">
        <v>761360.40999999968</v>
      </c>
      <c r="R1736" s="66"/>
      <c r="S1736" s="65">
        <v>594103.02</v>
      </c>
      <c r="T1736" s="65">
        <f t="shared" si="64"/>
        <v>3639544.65</v>
      </c>
      <c r="U1736" s="67" t="s">
        <v>38</v>
      </c>
      <c r="V1736" s="67" t="s">
        <v>4573</v>
      </c>
      <c r="W1736" s="66">
        <v>0</v>
      </c>
      <c r="X1736" s="68">
        <v>0</v>
      </c>
    </row>
    <row r="1737" spans="1:24" s="92" customFormat="1" ht="45" customHeight="1" x14ac:dyDescent="0.25">
      <c r="A1737" s="90">
        <v>1724</v>
      </c>
      <c r="B1737" s="31" t="s">
        <v>4960</v>
      </c>
      <c r="C1737" s="50">
        <v>158909</v>
      </c>
      <c r="D1737" s="44" t="s">
        <v>5214</v>
      </c>
      <c r="E1737" s="44" t="s">
        <v>5215</v>
      </c>
      <c r="F1737" s="44"/>
      <c r="G1737" s="29">
        <v>44925</v>
      </c>
      <c r="H1737" s="29">
        <v>45291</v>
      </c>
      <c r="I1737" s="30">
        <v>83.765985999999998</v>
      </c>
      <c r="J1737" s="31"/>
      <c r="K1737" s="31" t="s">
        <v>4245</v>
      </c>
      <c r="L1737" s="31" t="s">
        <v>5683</v>
      </c>
      <c r="M1737" s="31" t="s">
        <v>27</v>
      </c>
      <c r="N1737" s="32" t="s">
        <v>4015</v>
      </c>
      <c r="O1737" s="66">
        <v>384907.23540277721</v>
      </c>
      <c r="P1737" s="66">
        <v>74595.784597222795</v>
      </c>
      <c r="Q1737" s="65">
        <v>196929.87</v>
      </c>
      <c r="R1737" s="66"/>
      <c r="S1737" s="65">
        <v>154460.35</v>
      </c>
      <c r="T1737" s="65">
        <f t="shared" si="64"/>
        <v>810893.24</v>
      </c>
      <c r="U1737" s="67" t="s">
        <v>38</v>
      </c>
      <c r="V1737" s="67" t="s">
        <v>4573</v>
      </c>
      <c r="W1737" s="66">
        <v>0</v>
      </c>
      <c r="X1737" s="68">
        <v>0</v>
      </c>
    </row>
    <row r="1738" spans="1:24" s="92" customFormat="1" ht="45" customHeight="1" x14ac:dyDescent="0.25">
      <c r="A1738" s="90">
        <v>1725</v>
      </c>
      <c r="B1738" s="31" t="s">
        <v>4960</v>
      </c>
      <c r="C1738" s="50">
        <v>159296</v>
      </c>
      <c r="D1738" s="44" t="s">
        <v>5216</v>
      </c>
      <c r="E1738" s="44" t="s">
        <v>5216</v>
      </c>
      <c r="F1738" s="44"/>
      <c r="G1738" s="29">
        <v>44925</v>
      </c>
      <c r="H1738" s="29">
        <v>45291</v>
      </c>
      <c r="I1738" s="30">
        <v>83.765985999999998</v>
      </c>
      <c r="J1738" s="31"/>
      <c r="K1738" s="31" t="s">
        <v>819</v>
      </c>
      <c r="L1738" s="31" t="s">
        <v>5682</v>
      </c>
      <c r="M1738" s="31" t="s">
        <v>27</v>
      </c>
      <c r="N1738" s="32" t="s">
        <v>4015</v>
      </c>
      <c r="O1738" s="66">
        <v>654467.45159376448</v>
      </c>
      <c r="P1738" s="66">
        <v>126837.08840623561</v>
      </c>
      <c r="Q1738" s="65">
        <v>260434.84999999998</v>
      </c>
      <c r="R1738" s="66"/>
      <c r="S1738" s="65">
        <v>3000</v>
      </c>
      <c r="T1738" s="65">
        <f t="shared" si="64"/>
        <v>1044739.39</v>
      </c>
      <c r="U1738" s="67" t="s">
        <v>38</v>
      </c>
      <c r="V1738" s="67" t="s">
        <v>4573</v>
      </c>
      <c r="W1738" s="66">
        <v>0</v>
      </c>
      <c r="X1738" s="68">
        <v>0</v>
      </c>
    </row>
    <row r="1739" spans="1:24" s="92" customFormat="1" ht="45" customHeight="1" x14ac:dyDescent="0.25">
      <c r="A1739" s="90">
        <v>1726</v>
      </c>
      <c r="B1739" s="31" t="s">
        <v>4960</v>
      </c>
      <c r="C1739" s="50">
        <v>159252</v>
      </c>
      <c r="D1739" s="44" t="s">
        <v>5217</v>
      </c>
      <c r="E1739" s="44" t="s">
        <v>5218</v>
      </c>
      <c r="F1739" s="44"/>
      <c r="G1739" s="29">
        <v>44925</v>
      </c>
      <c r="H1739" s="29">
        <v>45291</v>
      </c>
      <c r="I1739" s="30">
        <v>83.765985999999998</v>
      </c>
      <c r="J1739" s="31"/>
      <c r="K1739" s="31" t="s">
        <v>499</v>
      </c>
      <c r="L1739" s="31" t="s">
        <v>5541</v>
      </c>
      <c r="M1739" s="31" t="s">
        <v>27</v>
      </c>
      <c r="N1739" s="32" t="s">
        <v>4015</v>
      </c>
      <c r="O1739" s="66">
        <v>1524994.814441944</v>
      </c>
      <c r="P1739" s="66">
        <v>295547.01555805618</v>
      </c>
      <c r="Q1739" s="65">
        <v>606847.2799999998</v>
      </c>
      <c r="R1739" s="66"/>
      <c r="S1739" s="65">
        <v>471209.78</v>
      </c>
      <c r="T1739" s="65">
        <f t="shared" si="64"/>
        <v>2898598.8899999997</v>
      </c>
      <c r="U1739" s="67" t="s">
        <v>38</v>
      </c>
      <c r="V1739" s="67" t="s">
        <v>4573</v>
      </c>
      <c r="W1739" s="66">
        <v>0</v>
      </c>
      <c r="X1739" s="68">
        <v>0</v>
      </c>
    </row>
    <row r="1740" spans="1:24" s="92" customFormat="1" ht="45" customHeight="1" x14ac:dyDescent="0.25">
      <c r="A1740" s="90">
        <v>1727</v>
      </c>
      <c r="B1740" s="31" t="s">
        <v>4960</v>
      </c>
      <c r="C1740" s="50">
        <v>158855</v>
      </c>
      <c r="D1740" s="44" t="s">
        <v>5219</v>
      </c>
      <c r="E1740" s="44" t="s">
        <v>5220</v>
      </c>
      <c r="F1740" s="44"/>
      <c r="G1740" s="29">
        <v>44925</v>
      </c>
      <c r="H1740" s="29">
        <v>45291</v>
      </c>
      <c r="I1740" s="30">
        <v>83.765985999999998</v>
      </c>
      <c r="J1740" s="31"/>
      <c r="K1740" s="31" t="s">
        <v>499</v>
      </c>
      <c r="L1740" s="31" t="s">
        <v>5694</v>
      </c>
      <c r="M1740" s="31" t="s">
        <v>27</v>
      </c>
      <c r="N1740" s="32" t="s">
        <v>4015</v>
      </c>
      <c r="O1740" s="66">
        <v>939843.30580984813</v>
      </c>
      <c r="P1740" s="66">
        <v>182143.49419015201</v>
      </c>
      <c r="Q1740" s="65">
        <v>373995.59999999986</v>
      </c>
      <c r="R1740" s="66"/>
      <c r="S1740" s="65">
        <v>309006.5</v>
      </c>
      <c r="T1740" s="65">
        <f t="shared" si="64"/>
        <v>1804988.9</v>
      </c>
      <c r="U1740" s="67" t="s">
        <v>38</v>
      </c>
      <c r="V1740" s="67" t="s">
        <v>4573</v>
      </c>
      <c r="W1740" s="66">
        <v>0</v>
      </c>
      <c r="X1740" s="68">
        <v>0</v>
      </c>
    </row>
    <row r="1741" spans="1:24" s="92" customFormat="1" ht="45" customHeight="1" x14ac:dyDescent="0.25">
      <c r="A1741" s="90">
        <v>1728</v>
      </c>
      <c r="B1741" s="31" t="s">
        <v>4960</v>
      </c>
      <c r="C1741" s="50">
        <v>158828</v>
      </c>
      <c r="D1741" s="44" t="s">
        <v>5221</v>
      </c>
      <c r="E1741" s="44" t="s">
        <v>5222</v>
      </c>
      <c r="F1741" s="44"/>
      <c r="G1741" s="29">
        <v>44925</v>
      </c>
      <c r="H1741" s="29">
        <v>45291</v>
      </c>
      <c r="I1741" s="30">
        <v>83.765985999999998</v>
      </c>
      <c r="J1741" s="31"/>
      <c r="K1741" s="31" t="s">
        <v>4079</v>
      </c>
      <c r="L1741" s="31" t="s">
        <v>5629</v>
      </c>
      <c r="M1741" s="31" t="s">
        <v>27</v>
      </c>
      <c r="N1741" s="32" t="s">
        <v>4015</v>
      </c>
      <c r="O1741" s="66">
        <v>1716303.0160507683</v>
      </c>
      <c r="P1741" s="66">
        <v>332622.92394923157</v>
      </c>
      <c r="Q1741" s="65">
        <v>878111.12000000011</v>
      </c>
      <c r="R1741" s="66"/>
      <c r="S1741" s="65">
        <v>569227.04</v>
      </c>
      <c r="T1741" s="65">
        <f t="shared" si="64"/>
        <v>3496264.1</v>
      </c>
      <c r="U1741" s="67" t="s">
        <v>38</v>
      </c>
      <c r="V1741" s="67" t="s">
        <v>4573</v>
      </c>
      <c r="W1741" s="66">
        <v>0</v>
      </c>
      <c r="X1741" s="68">
        <v>0</v>
      </c>
    </row>
    <row r="1742" spans="1:24" s="92" customFormat="1" ht="45" customHeight="1" x14ac:dyDescent="0.25">
      <c r="A1742" s="90">
        <v>1729</v>
      </c>
      <c r="B1742" s="31" t="s">
        <v>4960</v>
      </c>
      <c r="C1742" s="50">
        <v>159162</v>
      </c>
      <c r="D1742" s="44" t="s">
        <v>5223</v>
      </c>
      <c r="E1742" s="44" t="s">
        <v>5224</v>
      </c>
      <c r="F1742" s="44"/>
      <c r="G1742" s="29">
        <v>44925</v>
      </c>
      <c r="H1742" s="29">
        <v>45291</v>
      </c>
      <c r="I1742" s="30">
        <v>83.765985999999998</v>
      </c>
      <c r="J1742" s="31"/>
      <c r="K1742" s="31" t="s">
        <v>859</v>
      </c>
      <c r="L1742" s="31" t="s">
        <v>5695</v>
      </c>
      <c r="M1742" s="31" t="s">
        <v>27</v>
      </c>
      <c r="N1742" s="32" t="s">
        <v>4015</v>
      </c>
      <c r="O1742" s="66">
        <v>787215.59790726448</v>
      </c>
      <c r="P1742" s="66">
        <v>152563.94209273561</v>
      </c>
      <c r="Q1742" s="65">
        <v>313259.84999999986</v>
      </c>
      <c r="R1742" s="66"/>
      <c r="S1742" s="65">
        <v>256073.17</v>
      </c>
      <c r="T1742" s="65">
        <f t="shared" si="64"/>
        <v>1509112.5599999998</v>
      </c>
      <c r="U1742" s="67" t="s">
        <v>38</v>
      </c>
      <c r="V1742" s="67" t="s">
        <v>4573</v>
      </c>
      <c r="W1742" s="66">
        <v>0</v>
      </c>
      <c r="X1742" s="68">
        <v>0</v>
      </c>
    </row>
    <row r="1743" spans="1:24" s="92" customFormat="1" ht="45" customHeight="1" x14ac:dyDescent="0.25">
      <c r="A1743" s="90">
        <v>1730</v>
      </c>
      <c r="B1743" s="31" t="s">
        <v>4960</v>
      </c>
      <c r="C1743" s="50">
        <v>159069</v>
      </c>
      <c r="D1743" s="44" t="s">
        <v>5225</v>
      </c>
      <c r="E1743" s="44" t="s">
        <v>5226</v>
      </c>
      <c r="F1743" s="44"/>
      <c r="G1743" s="29">
        <v>44925</v>
      </c>
      <c r="H1743" s="29">
        <v>45291</v>
      </c>
      <c r="I1743" s="30">
        <v>83.765985999999998</v>
      </c>
      <c r="J1743" s="31"/>
      <c r="K1743" s="31" t="s">
        <v>4072</v>
      </c>
      <c r="L1743" s="31" t="s">
        <v>5562</v>
      </c>
      <c r="M1743" s="31" t="s">
        <v>27</v>
      </c>
      <c r="N1743" s="32" t="s">
        <v>4015</v>
      </c>
      <c r="O1743" s="66">
        <v>473040.95582138782</v>
      </c>
      <c r="P1743" s="66">
        <v>91676.274178612191</v>
      </c>
      <c r="Q1743" s="65">
        <v>188239.08000000007</v>
      </c>
      <c r="R1743" s="66"/>
      <c r="S1743" s="65">
        <v>160532.4</v>
      </c>
      <c r="T1743" s="65">
        <f t="shared" si="64"/>
        <v>913488.71000000008</v>
      </c>
      <c r="U1743" s="67" t="s">
        <v>38</v>
      </c>
      <c r="V1743" s="67" t="s">
        <v>4573</v>
      </c>
      <c r="W1743" s="66">
        <v>0</v>
      </c>
      <c r="X1743" s="68">
        <v>0</v>
      </c>
    </row>
    <row r="1744" spans="1:24" s="92" customFormat="1" ht="45" customHeight="1" x14ac:dyDescent="0.25">
      <c r="A1744" s="90">
        <v>1731</v>
      </c>
      <c r="B1744" s="31" t="s">
        <v>4960</v>
      </c>
      <c r="C1744" s="50">
        <v>159218</v>
      </c>
      <c r="D1744" s="44" t="s">
        <v>5210</v>
      </c>
      <c r="E1744" s="44" t="s">
        <v>5227</v>
      </c>
      <c r="F1744" s="44"/>
      <c r="G1744" s="29">
        <v>44925</v>
      </c>
      <c r="H1744" s="29">
        <v>45291</v>
      </c>
      <c r="I1744" s="30">
        <v>83.765985999999998</v>
      </c>
      <c r="J1744" s="31"/>
      <c r="K1744" s="31" t="s">
        <v>4077</v>
      </c>
      <c r="L1744" s="31" t="s">
        <v>5669</v>
      </c>
      <c r="M1744" s="31" t="s">
        <v>27</v>
      </c>
      <c r="N1744" s="32" t="s">
        <v>4015</v>
      </c>
      <c r="O1744" s="66">
        <v>458614.42589532665</v>
      </c>
      <c r="P1744" s="66">
        <v>88880.384104673401</v>
      </c>
      <c r="Q1744" s="65">
        <v>234640.62999999989</v>
      </c>
      <c r="R1744" s="66"/>
      <c r="S1744" s="65">
        <v>187809.7</v>
      </c>
      <c r="T1744" s="65">
        <f t="shared" si="64"/>
        <v>969945.1399999999</v>
      </c>
      <c r="U1744" s="67" t="s">
        <v>38</v>
      </c>
      <c r="V1744" s="67" t="s">
        <v>4573</v>
      </c>
      <c r="W1744" s="66">
        <v>0</v>
      </c>
      <c r="X1744" s="68">
        <v>0</v>
      </c>
    </row>
    <row r="1745" spans="1:24" s="92" customFormat="1" ht="45" customHeight="1" x14ac:dyDescent="0.25">
      <c r="A1745" s="90">
        <v>1732</v>
      </c>
      <c r="B1745" s="31" t="s">
        <v>4960</v>
      </c>
      <c r="C1745" s="50">
        <v>158865</v>
      </c>
      <c r="D1745" s="44" t="s">
        <v>5228</v>
      </c>
      <c r="E1745" s="44" t="s">
        <v>5229</v>
      </c>
      <c r="F1745" s="44"/>
      <c r="G1745" s="29">
        <v>44925</v>
      </c>
      <c r="H1745" s="29">
        <v>45291</v>
      </c>
      <c r="I1745" s="30">
        <v>83.765985999999998</v>
      </c>
      <c r="J1745" s="31"/>
      <c r="K1745" s="31" t="s">
        <v>819</v>
      </c>
      <c r="L1745" s="31" t="s">
        <v>5630</v>
      </c>
      <c r="M1745" s="31" t="s">
        <v>27</v>
      </c>
      <c r="N1745" s="32" t="s">
        <v>4015</v>
      </c>
      <c r="O1745" s="66">
        <v>1969240.9864076695</v>
      </c>
      <c r="P1745" s="66">
        <v>381642.8035923306</v>
      </c>
      <c r="Q1745" s="65">
        <v>1007521.6200000001</v>
      </c>
      <c r="R1745" s="66"/>
      <c r="S1745" s="65">
        <v>62863.33</v>
      </c>
      <c r="T1745" s="65">
        <f t="shared" si="64"/>
        <v>3421268.74</v>
      </c>
      <c r="U1745" s="67" t="s">
        <v>38</v>
      </c>
      <c r="V1745" s="67" t="s">
        <v>4573</v>
      </c>
      <c r="W1745" s="66">
        <v>0</v>
      </c>
      <c r="X1745" s="68">
        <v>0</v>
      </c>
    </row>
    <row r="1746" spans="1:24" s="92" customFormat="1" ht="45" customHeight="1" x14ac:dyDescent="0.25">
      <c r="A1746" s="90">
        <v>1733</v>
      </c>
      <c r="B1746" s="31" t="s">
        <v>4960</v>
      </c>
      <c r="C1746" s="50">
        <v>159081</v>
      </c>
      <c r="D1746" s="44" t="s">
        <v>5230</v>
      </c>
      <c r="E1746" s="44" t="s">
        <v>5231</v>
      </c>
      <c r="F1746" s="44"/>
      <c r="G1746" s="29">
        <v>44925</v>
      </c>
      <c r="H1746" s="29">
        <v>45291</v>
      </c>
      <c r="I1746" s="30">
        <v>83.765985999999998</v>
      </c>
      <c r="J1746" s="31"/>
      <c r="K1746" s="31" t="s">
        <v>4077</v>
      </c>
      <c r="L1746" s="31" t="s">
        <v>5583</v>
      </c>
      <c r="M1746" s="31" t="s">
        <v>27</v>
      </c>
      <c r="N1746" s="32" t="s">
        <v>4015</v>
      </c>
      <c r="O1746" s="66">
        <v>2026338.236289476</v>
      </c>
      <c r="P1746" s="66">
        <v>392708.36371052399</v>
      </c>
      <c r="Q1746" s="65">
        <v>1036734.2599999998</v>
      </c>
      <c r="R1746" s="66"/>
      <c r="S1746" s="65">
        <v>678263.61</v>
      </c>
      <c r="T1746" s="65">
        <f t="shared" si="64"/>
        <v>4134044.4699999997</v>
      </c>
      <c r="U1746" s="67" t="s">
        <v>38</v>
      </c>
      <c r="V1746" s="67" t="s">
        <v>4573</v>
      </c>
      <c r="W1746" s="66">
        <v>0</v>
      </c>
      <c r="X1746" s="68">
        <v>0</v>
      </c>
    </row>
    <row r="1747" spans="1:24" s="92" customFormat="1" ht="45" customHeight="1" x14ac:dyDescent="0.25">
      <c r="A1747" s="90">
        <v>1734</v>
      </c>
      <c r="B1747" s="31" t="s">
        <v>4960</v>
      </c>
      <c r="C1747" s="50">
        <v>159207</v>
      </c>
      <c r="D1747" s="44" t="s">
        <v>5232</v>
      </c>
      <c r="E1747" s="44" t="s">
        <v>5233</v>
      </c>
      <c r="F1747" s="44"/>
      <c r="G1747" s="29">
        <v>44925</v>
      </c>
      <c r="H1747" s="29">
        <v>45291</v>
      </c>
      <c r="I1747" s="30">
        <v>83.765985999999998</v>
      </c>
      <c r="J1747" s="31"/>
      <c r="K1747" s="31" t="s">
        <v>25</v>
      </c>
      <c r="L1747" s="31" t="s">
        <v>5670</v>
      </c>
      <c r="M1747" s="31" t="s">
        <v>27</v>
      </c>
      <c r="N1747" s="32" t="s">
        <v>4015</v>
      </c>
      <c r="O1747" s="66">
        <v>618806.4871380626</v>
      </c>
      <c r="P1747" s="66">
        <v>119925.9228619374</v>
      </c>
      <c r="Q1747" s="65">
        <v>316599.59999999998</v>
      </c>
      <c r="R1747" s="66"/>
      <c r="S1747" s="65">
        <v>218203.27</v>
      </c>
      <c r="T1747" s="65">
        <f t="shared" si="64"/>
        <v>1273535.28</v>
      </c>
      <c r="U1747" s="67" t="s">
        <v>38</v>
      </c>
      <c r="V1747" s="67" t="s">
        <v>4573</v>
      </c>
      <c r="W1747" s="66">
        <v>0</v>
      </c>
      <c r="X1747" s="68">
        <v>0</v>
      </c>
    </row>
    <row r="1748" spans="1:24" s="92" customFormat="1" ht="45" customHeight="1" x14ac:dyDescent="0.25">
      <c r="A1748" s="90">
        <v>1735</v>
      </c>
      <c r="B1748" s="31" t="s">
        <v>4960</v>
      </c>
      <c r="C1748" s="50">
        <v>159149</v>
      </c>
      <c r="D1748" s="44" t="s">
        <v>5234</v>
      </c>
      <c r="E1748" s="44" t="s">
        <v>5235</v>
      </c>
      <c r="F1748" s="44"/>
      <c r="G1748" s="29">
        <v>44925</v>
      </c>
      <c r="H1748" s="29">
        <v>45291</v>
      </c>
      <c r="I1748" s="30">
        <v>83.765985999999998</v>
      </c>
      <c r="J1748" s="31"/>
      <c r="K1748" s="31" t="s">
        <v>4071</v>
      </c>
      <c r="L1748" s="31" t="s">
        <v>5502</v>
      </c>
      <c r="M1748" s="31" t="s">
        <v>27</v>
      </c>
      <c r="N1748" s="32" t="s">
        <v>4015</v>
      </c>
      <c r="O1748" s="66">
        <v>2037285.6381296117</v>
      </c>
      <c r="P1748" s="66">
        <v>394829.99187038816</v>
      </c>
      <c r="Q1748" s="65">
        <v>1042335.27</v>
      </c>
      <c r="R1748" s="66"/>
      <c r="S1748" s="65">
        <v>680970.67</v>
      </c>
      <c r="T1748" s="65">
        <f t="shared" si="64"/>
        <v>4155421.57</v>
      </c>
      <c r="U1748" s="67" t="s">
        <v>38</v>
      </c>
      <c r="V1748" s="67" t="s">
        <v>4573</v>
      </c>
      <c r="W1748" s="66">
        <v>0</v>
      </c>
      <c r="X1748" s="68">
        <v>0</v>
      </c>
    </row>
    <row r="1749" spans="1:24" s="92" customFormat="1" ht="45" customHeight="1" x14ac:dyDescent="0.25">
      <c r="A1749" s="90">
        <v>1736</v>
      </c>
      <c r="B1749" s="31" t="s">
        <v>4960</v>
      </c>
      <c r="C1749" s="50">
        <v>158679</v>
      </c>
      <c r="D1749" s="44" t="s">
        <v>5236</v>
      </c>
      <c r="E1749" s="44" t="s">
        <v>5237</v>
      </c>
      <c r="F1749" s="44"/>
      <c r="G1749" s="29">
        <v>44925</v>
      </c>
      <c r="H1749" s="29">
        <v>45291</v>
      </c>
      <c r="I1749" s="30">
        <v>83.765985999999998</v>
      </c>
      <c r="J1749" s="31"/>
      <c r="K1749" s="31" t="s">
        <v>4074</v>
      </c>
      <c r="L1749" s="31" t="s">
        <v>3019</v>
      </c>
      <c r="M1749" s="31" t="s">
        <v>27</v>
      </c>
      <c r="N1749" s="32" t="s">
        <v>4015</v>
      </c>
      <c r="O1749" s="66">
        <v>511483.8891913328</v>
      </c>
      <c r="P1749" s="66">
        <v>99126.590808667199</v>
      </c>
      <c r="Q1749" s="65">
        <v>610610.48</v>
      </c>
      <c r="R1749" s="66"/>
      <c r="S1749" s="65">
        <v>254721.07</v>
      </c>
      <c r="T1749" s="65">
        <f t="shared" si="64"/>
        <v>1475942.03</v>
      </c>
      <c r="U1749" s="67" t="s">
        <v>38</v>
      </c>
      <c r="V1749" s="67" t="s">
        <v>4573</v>
      </c>
      <c r="W1749" s="66">
        <v>0</v>
      </c>
      <c r="X1749" s="68">
        <v>0</v>
      </c>
    </row>
    <row r="1750" spans="1:24" s="92" customFormat="1" ht="45" customHeight="1" x14ac:dyDescent="0.25">
      <c r="A1750" s="90">
        <v>1737</v>
      </c>
      <c r="B1750" s="31" t="s">
        <v>4960</v>
      </c>
      <c r="C1750" s="50">
        <v>159160</v>
      </c>
      <c r="D1750" s="44" t="s">
        <v>4770</v>
      </c>
      <c r="E1750" s="44" t="s">
        <v>5238</v>
      </c>
      <c r="F1750" s="44"/>
      <c r="G1750" s="29">
        <v>44925</v>
      </c>
      <c r="H1750" s="29">
        <v>45291</v>
      </c>
      <c r="I1750" s="30">
        <v>83.765985999999998</v>
      </c>
      <c r="J1750" s="31"/>
      <c r="K1750" s="31" t="s">
        <v>4465</v>
      </c>
      <c r="L1750" s="31" t="s">
        <v>5561</v>
      </c>
      <c r="M1750" s="31" t="s">
        <v>27</v>
      </c>
      <c r="N1750" s="32" t="s">
        <v>4015</v>
      </c>
      <c r="O1750" s="66">
        <v>616517.32189605606</v>
      </c>
      <c r="P1750" s="66">
        <v>119482.27810394399</v>
      </c>
      <c r="Q1750" s="65">
        <v>315428.40000000002</v>
      </c>
      <c r="R1750" s="66"/>
      <c r="S1750" s="65">
        <v>217561.82</v>
      </c>
      <c r="T1750" s="65">
        <f t="shared" si="64"/>
        <v>1268989.82</v>
      </c>
      <c r="U1750" s="67" t="s">
        <v>38</v>
      </c>
      <c r="V1750" s="67" t="s">
        <v>4573</v>
      </c>
      <c r="W1750" s="66">
        <v>0</v>
      </c>
      <c r="X1750" s="68">
        <v>0</v>
      </c>
    </row>
    <row r="1751" spans="1:24" s="92" customFormat="1" ht="45" customHeight="1" x14ac:dyDescent="0.25">
      <c r="A1751" s="90">
        <v>1738</v>
      </c>
      <c r="B1751" s="31" t="s">
        <v>4960</v>
      </c>
      <c r="C1751" s="50">
        <v>158859</v>
      </c>
      <c r="D1751" s="44" t="s">
        <v>5239</v>
      </c>
      <c r="E1751" s="44" t="s">
        <v>5097</v>
      </c>
      <c r="F1751" s="44"/>
      <c r="G1751" s="29">
        <v>44925</v>
      </c>
      <c r="H1751" s="29">
        <v>45291</v>
      </c>
      <c r="I1751" s="30">
        <v>83.765985999999998</v>
      </c>
      <c r="J1751" s="31"/>
      <c r="K1751" s="31" t="s">
        <v>499</v>
      </c>
      <c r="L1751" s="31" t="s">
        <v>5541</v>
      </c>
      <c r="M1751" s="31" t="s">
        <v>27</v>
      </c>
      <c r="N1751" s="32" t="s">
        <v>4015</v>
      </c>
      <c r="O1751" s="66">
        <v>644995.60435021587</v>
      </c>
      <c r="P1751" s="66">
        <v>125001.4256497842</v>
      </c>
      <c r="Q1751" s="65">
        <v>256665.67999999993</v>
      </c>
      <c r="R1751" s="66"/>
      <c r="S1751" s="65">
        <v>274454.39</v>
      </c>
      <c r="T1751" s="65">
        <f t="shared" si="64"/>
        <v>1301117.1000000001</v>
      </c>
      <c r="U1751" s="67" t="s">
        <v>38</v>
      </c>
      <c r="V1751" s="67" t="s">
        <v>4573</v>
      </c>
      <c r="W1751" s="66">
        <v>0</v>
      </c>
      <c r="X1751" s="68">
        <v>0</v>
      </c>
    </row>
    <row r="1752" spans="1:24" s="92" customFormat="1" ht="45" customHeight="1" x14ac:dyDescent="0.25">
      <c r="A1752" s="90">
        <v>1739</v>
      </c>
      <c r="B1752" s="31" t="s">
        <v>4960</v>
      </c>
      <c r="C1752" s="50">
        <v>158841</v>
      </c>
      <c r="D1752" s="44" t="s">
        <v>5240</v>
      </c>
      <c r="E1752" s="44" t="s">
        <v>5241</v>
      </c>
      <c r="F1752" s="44"/>
      <c r="G1752" s="29">
        <v>44925</v>
      </c>
      <c r="H1752" s="29">
        <v>45291</v>
      </c>
      <c r="I1752" s="30">
        <v>83.765985999999998</v>
      </c>
      <c r="J1752" s="31"/>
      <c r="K1752" s="31" t="s">
        <v>4076</v>
      </c>
      <c r="L1752" s="31" t="s">
        <v>5696</v>
      </c>
      <c r="M1752" s="31" t="s">
        <v>27</v>
      </c>
      <c r="N1752" s="32" t="s">
        <v>4015</v>
      </c>
      <c r="O1752" s="66">
        <v>272874.13262272481</v>
      </c>
      <c r="P1752" s="66">
        <v>52883.547377275194</v>
      </c>
      <c r="Q1752" s="65">
        <v>217171.78999999998</v>
      </c>
      <c r="R1752" s="66"/>
      <c r="S1752" s="65">
        <v>118685.21</v>
      </c>
      <c r="T1752" s="65">
        <f t="shared" si="64"/>
        <v>661614.67999999993</v>
      </c>
      <c r="U1752" s="67" t="s">
        <v>38</v>
      </c>
      <c r="V1752" s="67" t="s">
        <v>4573</v>
      </c>
      <c r="W1752" s="66">
        <v>0</v>
      </c>
      <c r="X1752" s="68">
        <v>0</v>
      </c>
    </row>
    <row r="1753" spans="1:24" s="92" customFormat="1" ht="45" customHeight="1" x14ac:dyDescent="0.25">
      <c r="A1753" s="90">
        <v>1740</v>
      </c>
      <c r="B1753" s="31" t="s">
        <v>4960</v>
      </c>
      <c r="C1753" s="50">
        <v>158818</v>
      </c>
      <c r="D1753" s="44" t="s">
        <v>5242</v>
      </c>
      <c r="E1753" s="44" t="s">
        <v>5243</v>
      </c>
      <c r="F1753" s="44"/>
      <c r="G1753" s="29">
        <v>44925</v>
      </c>
      <c r="H1753" s="29">
        <v>45291</v>
      </c>
      <c r="I1753" s="30">
        <v>83.765985999999998</v>
      </c>
      <c r="J1753" s="31"/>
      <c r="K1753" s="31" t="s">
        <v>309</v>
      </c>
      <c r="L1753" s="31" t="s">
        <v>5631</v>
      </c>
      <c r="M1753" s="31" t="s">
        <v>27</v>
      </c>
      <c r="N1753" s="32" t="s">
        <v>4015</v>
      </c>
      <c r="O1753" s="66">
        <v>1256333.2565019617</v>
      </c>
      <c r="P1753" s="66">
        <v>243479.87349803819</v>
      </c>
      <c r="Q1753" s="65">
        <v>999875.41999999993</v>
      </c>
      <c r="R1753" s="66"/>
      <c r="S1753" s="65">
        <v>493509.05</v>
      </c>
      <c r="T1753" s="65">
        <f t="shared" si="64"/>
        <v>2993197.5999999996</v>
      </c>
      <c r="U1753" s="67" t="s">
        <v>38</v>
      </c>
      <c r="V1753" s="67" t="s">
        <v>4573</v>
      </c>
      <c r="W1753" s="66">
        <v>0</v>
      </c>
      <c r="X1753" s="68">
        <v>0</v>
      </c>
    </row>
    <row r="1754" spans="1:24" s="92" customFormat="1" ht="45" customHeight="1" x14ac:dyDescent="0.25">
      <c r="A1754" s="90">
        <v>1741</v>
      </c>
      <c r="B1754" s="31" t="s">
        <v>4960</v>
      </c>
      <c r="C1754" s="50">
        <v>159127</v>
      </c>
      <c r="D1754" s="44" t="s">
        <v>5244</v>
      </c>
      <c r="E1754" s="44" t="s">
        <v>5245</v>
      </c>
      <c r="F1754" s="44"/>
      <c r="G1754" s="29">
        <v>44925</v>
      </c>
      <c r="H1754" s="29">
        <v>45291</v>
      </c>
      <c r="I1754" s="30">
        <v>83.765985999999998</v>
      </c>
      <c r="J1754" s="31"/>
      <c r="K1754" s="31" t="s">
        <v>859</v>
      </c>
      <c r="L1754" s="31" t="s">
        <v>5632</v>
      </c>
      <c r="M1754" s="31" t="s">
        <v>27</v>
      </c>
      <c r="N1754" s="32" t="s">
        <v>4015</v>
      </c>
      <c r="O1754" s="66">
        <v>764020.58696889947</v>
      </c>
      <c r="P1754" s="66">
        <v>148068.70303110059</v>
      </c>
      <c r="Q1754" s="65">
        <v>304029.76</v>
      </c>
      <c r="R1754" s="66"/>
      <c r="S1754" s="65">
        <v>251292.62</v>
      </c>
      <c r="T1754" s="65">
        <f t="shared" si="64"/>
        <v>1467411.67</v>
      </c>
      <c r="U1754" s="67" t="s">
        <v>38</v>
      </c>
      <c r="V1754" s="67" t="s">
        <v>4573</v>
      </c>
      <c r="W1754" s="66">
        <v>0</v>
      </c>
      <c r="X1754" s="68">
        <v>0</v>
      </c>
    </row>
    <row r="1755" spans="1:24" s="92" customFormat="1" ht="45" customHeight="1" x14ac:dyDescent="0.25">
      <c r="A1755" s="90">
        <v>1742</v>
      </c>
      <c r="B1755" s="31" t="s">
        <v>4960</v>
      </c>
      <c r="C1755" s="50">
        <v>158920</v>
      </c>
      <c r="D1755" s="44" t="s">
        <v>5246</v>
      </c>
      <c r="E1755" s="44" t="s">
        <v>5247</v>
      </c>
      <c r="F1755" s="44"/>
      <c r="G1755" s="29">
        <v>44925</v>
      </c>
      <c r="H1755" s="29">
        <v>45291</v>
      </c>
      <c r="I1755" s="30">
        <v>83.765985999999998</v>
      </c>
      <c r="J1755" s="31"/>
      <c r="K1755" s="31" t="s">
        <v>759</v>
      </c>
      <c r="L1755" s="31" t="s">
        <v>5633</v>
      </c>
      <c r="M1755" s="31" t="s">
        <v>27</v>
      </c>
      <c r="N1755" s="32" t="s">
        <v>4015</v>
      </c>
      <c r="O1755" s="66">
        <v>1664568.5399820693</v>
      </c>
      <c r="P1755" s="66">
        <v>322596.6800179308</v>
      </c>
      <c r="Q1755" s="65">
        <v>662388.40999999992</v>
      </c>
      <c r="R1755" s="66"/>
      <c r="S1755" s="65">
        <v>17500</v>
      </c>
      <c r="T1755" s="65">
        <f t="shared" si="64"/>
        <v>2667053.63</v>
      </c>
      <c r="U1755" s="67" t="s">
        <v>38</v>
      </c>
      <c r="V1755" s="67" t="s">
        <v>4573</v>
      </c>
      <c r="W1755" s="66">
        <v>0</v>
      </c>
      <c r="X1755" s="68">
        <v>0</v>
      </c>
    </row>
    <row r="1756" spans="1:24" s="92" customFormat="1" ht="45" customHeight="1" x14ac:dyDescent="0.25">
      <c r="A1756" s="90">
        <v>1743</v>
      </c>
      <c r="B1756" s="31" t="s">
        <v>4960</v>
      </c>
      <c r="C1756" s="50">
        <v>159203</v>
      </c>
      <c r="D1756" s="44" t="s">
        <v>5183</v>
      </c>
      <c r="E1756" s="44" t="s">
        <v>5248</v>
      </c>
      <c r="F1756" s="44"/>
      <c r="G1756" s="29">
        <v>44925</v>
      </c>
      <c r="H1756" s="29">
        <v>45291</v>
      </c>
      <c r="I1756" s="30">
        <v>83.765985999999998</v>
      </c>
      <c r="J1756" s="31"/>
      <c r="K1756" s="31" t="s">
        <v>1168</v>
      </c>
      <c r="L1756" s="31" t="s">
        <v>5697</v>
      </c>
      <c r="M1756" s="31" t="s">
        <v>27</v>
      </c>
      <c r="N1756" s="32" t="s">
        <v>4015</v>
      </c>
      <c r="O1756" s="66">
        <v>1183426.9190951639</v>
      </c>
      <c r="P1756" s="66">
        <v>229350.48090483597</v>
      </c>
      <c r="Q1756" s="65">
        <v>941851.60000000009</v>
      </c>
      <c r="R1756" s="66"/>
      <c r="S1756" s="65">
        <v>472010.95</v>
      </c>
      <c r="T1756" s="65">
        <f t="shared" si="64"/>
        <v>2826639.95</v>
      </c>
      <c r="U1756" s="67" t="s">
        <v>38</v>
      </c>
      <c r="V1756" s="67" t="s">
        <v>4573</v>
      </c>
      <c r="W1756" s="66">
        <v>0</v>
      </c>
      <c r="X1756" s="68">
        <v>0</v>
      </c>
    </row>
    <row r="1757" spans="1:24" s="92" customFormat="1" ht="45" customHeight="1" x14ac:dyDescent="0.25">
      <c r="A1757" s="90">
        <v>1744</v>
      </c>
      <c r="B1757" s="31" t="s">
        <v>4960</v>
      </c>
      <c r="C1757" s="50">
        <v>159101</v>
      </c>
      <c r="D1757" s="44" t="s">
        <v>5249</v>
      </c>
      <c r="E1757" s="44" t="s">
        <v>5250</v>
      </c>
      <c r="F1757" s="44"/>
      <c r="G1757" s="29">
        <v>44925</v>
      </c>
      <c r="H1757" s="29">
        <v>45291</v>
      </c>
      <c r="I1757" s="30">
        <v>83.765985999999998</v>
      </c>
      <c r="J1757" s="31"/>
      <c r="K1757" s="31" t="s">
        <v>4073</v>
      </c>
      <c r="L1757" s="31" t="s">
        <v>5634</v>
      </c>
      <c r="M1757" s="31" t="s">
        <v>27</v>
      </c>
      <c r="N1757" s="32" t="s">
        <v>4015</v>
      </c>
      <c r="O1757" s="66">
        <v>1918994.8643782183</v>
      </c>
      <c r="P1757" s="66">
        <v>371905.00562178181</v>
      </c>
      <c r="Q1757" s="65">
        <v>763633.29</v>
      </c>
      <c r="R1757" s="66"/>
      <c r="S1757" s="65">
        <v>598211.30000000005</v>
      </c>
      <c r="T1757" s="65">
        <f t="shared" si="64"/>
        <v>3652744.46</v>
      </c>
      <c r="U1757" s="67" t="s">
        <v>38</v>
      </c>
      <c r="V1757" s="67" t="s">
        <v>4573</v>
      </c>
      <c r="W1757" s="66">
        <v>0</v>
      </c>
      <c r="X1757" s="68">
        <v>0</v>
      </c>
    </row>
    <row r="1758" spans="1:24" s="92" customFormat="1" ht="45" customHeight="1" x14ac:dyDescent="0.25">
      <c r="A1758" s="90">
        <v>1745</v>
      </c>
      <c r="B1758" s="31" t="s">
        <v>4960</v>
      </c>
      <c r="C1758" s="50">
        <v>158905</v>
      </c>
      <c r="D1758" s="44" t="s">
        <v>5251</v>
      </c>
      <c r="E1758" s="44" t="s">
        <v>5252</v>
      </c>
      <c r="F1758" s="44"/>
      <c r="G1758" s="29">
        <v>44925</v>
      </c>
      <c r="H1758" s="29">
        <v>45291</v>
      </c>
      <c r="I1758" s="30">
        <v>83.765985999999998</v>
      </c>
      <c r="J1758" s="31"/>
      <c r="K1758" s="31" t="s">
        <v>4245</v>
      </c>
      <c r="L1758" s="31" t="s">
        <v>5683</v>
      </c>
      <c r="M1758" s="31" t="s">
        <v>27</v>
      </c>
      <c r="N1758" s="32" t="s">
        <v>4015</v>
      </c>
      <c r="O1758" s="66">
        <v>488474.28588638018</v>
      </c>
      <c r="P1758" s="66">
        <v>94667.284113619782</v>
      </c>
      <c r="Q1758" s="65">
        <v>249917.82000000007</v>
      </c>
      <c r="R1758" s="66"/>
      <c r="S1758" s="65">
        <v>224547.16</v>
      </c>
      <c r="T1758" s="65">
        <f t="shared" si="64"/>
        <v>1057606.55</v>
      </c>
      <c r="U1758" s="67" t="s">
        <v>38</v>
      </c>
      <c r="V1758" s="67" t="s">
        <v>4573</v>
      </c>
      <c r="W1758" s="66">
        <v>0</v>
      </c>
      <c r="X1758" s="68">
        <v>0</v>
      </c>
    </row>
    <row r="1759" spans="1:24" s="92" customFormat="1" ht="45" customHeight="1" x14ac:dyDescent="0.25">
      <c r="A1759" s="90">
        <v>1746</v>
      </c>
      <c r="B1759" s="31" t="s">
        <v>4960</v>
      </c>
      <c r="C1759" s="50">
        <v>159191</v>
      </c>
      <c r="D1759" s="44" t="s">
        <v>5253</v>
      </c>
      <c r="E1759" s="44" t="s">
        <v>5254</v>
      </c>
      <c r="F1759" s="44"/>
      <c r="G1759" s="29">
        <v>44925</v>
      </c>
      <c r="H1759" s="29">
        <v>45291</v>
      </c>
      <c r="I1759" s="30">
        <v>83.765985999999998</v>
      </c>
      <c r="J1759" s="31"/>
      <c r="K1759" s="31" t="s">
        <v>819</v>
      </c>
      <c r="L1759" s="31" t="s">
        <v>5698</v>
      </c>
      <c r="M1759" s="31" t="s">
        <v>27</v>
      </c>
      <c r="N1759" s="32" t="s">
        <v>4015</v>
      </c>
      <c r="O1759" s="66">
        <v>512237.62390995945</v>
      </c>
      <c r="P1759" s="66">
        <v>99272.666090040599</v>
      </c>
      <c r="Q1759" s="65">
        <v>262075.83999999997</v>
      </c>
      <c r="R1759" s="66"/>
      <c r="S1759" s="65">
        <v>189781.36</v>
      </c>
      <c r="T1759" s="65">
        <f t="shared" si="64"/>
        <v>1063367.49</v>
      </c>
      <c r="U1759" s="67" t="s">
        <v>38</v>
      </c>
      <c r="V1759" s="67" t="s">
        <v>4573</v>
      </c>
      <c r="W1759" s="66">
        <v>0</v>
      </c>
      <c r="X1759" s="68">
        <v>0</v>
      </c>
    </row>
    <row r="1760" spans="1:24" s="92" customFormat="1" ht="45" customHeight="1" x14ac:dyDescent="0.25">
      <c r="A1760" s="90">
        <v>1747</v>
      </c>
      <c r="B1760" s="31" t="s">
        <v>4960</v>
      </c>
      <c r="C1760" s="50">
        <v>159007</v>
      </c>
      <c r="D1760" s="44" t="s">
        <v>5255</v>
      </c>
      <c r="E1760" s="44" t="s">
        <v>5256</v>
      </c>
      <c r="F1760" s="44"/>
      <c r="G1760" s="29">
        <v>44925</v>
      </c>
      <c r="H1760" s="29">
        <v>45291</v>
      </c>
      <c r="I1760" s="30">
        <v>83.765985999999998</v>
      </c>
      <c r="J1760" s="31"/>
      <c r="K1760" s="31" t="s">
        <v>866</v>
      </c>
      <c r="L1760" s="31" t="s">
        <v>5671</v>
      </c>
      <c r="M1760" s="31" t="s">
        <v>27</v>
      </c>
      <c r="N1760" s="32" t="s">
        <v>4015</v>
      </c>
      <c r="O1760" s="66">
        <v>2036321.4246179629</v>
      </c>
      <c r="P1760" s="66">
        <v>394643.12538203696</v>
      </c>
      <c r="Q1760" s="65">
        <v>810321.52</v>
      </c>
      <c r="R1760" s="66"/>
      <c r="S1760" s="65">
        <v>636074.35</v>
      </c>
      <c r="T1760" s="65">
        <f t="shared" si="64"/>
        <v>3877360.42</v>
      </c>
      <c r="U1760" s="67" t="s">
        <v>38</v>
      </c>
      <c r="V1760" s="67" t="s">
        <v>4573</v>
      </c>
      <c r="W1760" s="66">
        <v>0</v>
      </c>
      <c r="X1760" s="68">
        <v>0</v>
      </c>
    </row>
    <row r="1761" spans="1:24" s="92" customFormat="1" ht="45" customHeight="1" x14ac:dyDescent="0.25">
      <c r="A1761" s="90">
        <v>1748</v>
      </c>
      <c r="B1761" s="31" t="s">
        <v>4960</v>
      </c>
      <c r="C1761" s="50">
        <v>159059</v>
      </c>
      <c r="D1761" s="44" t="s">
        <v>5257</v>
      </c>
      <c r="E1761" s="44" t="s">
        <v>5258</v>
      </c>
      <c r="F1761" s="44"/>
      <c r="G1761" s="29">
        <v>44925</v>
      </c>
      <c r="H1761" s="29">
        <v>45291</v>
      </c>
      <c r="I1761" s="30">
        <v>83.765985999999998</v>
      </c>
      <c r="J1761" s="31"/>
      <c r="K1761" s="31" t="s">
        <v>764</v>
      </c>
      <c r="L1761" s="31" t="s">
        <v>699</v>
      </c>
      <c r="M1761" s="31" t="s">
        <v>27</v>
      </c>
      <c r="N1761" s="32" t="s">
        <v>4015</v>
      </c>
      <c r="O1761" s="66">
        <v>1015589.4274144262</v>
      </c>
      <c r="P1761" s="66">
        <v>196823.24258557378</v>
      </c>
      <c r="Q1761" s="65">
        <v>404137.56000000006</v>
      </c>
      <c r="R1761" s="66"/>
      <c r="S1761" s="65">
        <v>22610</v>
      </c>
      <c r="T1761" s="65">
        <f t="shared" si="64"/>
        <v>1639160.23</v>
      </c>
      <c r="U1761" s="67" t="s">
        <v>38</v>
      </c>
      <c r="V1761" s="67" t="s">
        <v>4573</v>
      </c>
      <c r="W1761" s="66">
        <v>0</v>
      </c>
      <c r="X1761" s="68">
        <v>0</v>
      </c>
    </row>
    <row r="1762" spans="1:24" s="92" customFormat="1" ht="45" customHeight="1" x14ac:dyDescent="0.25">
      <c r="A1762" s="90">
        <v>1749</v>
      </c>
      <c r="B1762" s="31" t="s">
        <v>4960</v>
      </c>
      <c r="C1762" s="50">
        <v>159095</v>
      </c>
      <c r="D1762" s="44" t="s">
        <v>5259</v>
      </c>
      <c r="E1762" s="44" t="s">
        <v>5260</v>
      </c>
      <c r="F1762" s="44"/>
      <c r="G1762" s="29">
        <v>44925</v>
      </c>
      <c r="H1762" s="29">
        <v>45291</v>
      </c>
      <c r="I1762" s="30">
        <v>83.765985999999998</v>
      </c>
      <c r="J1762" s="31"/>
      <c r="K1762" s="31" t="s">
        <v>859</v>
      </c>
      <c r="L1762" s="31" t="s">
        <v>2923</v>
      </c>
      <c r="M1762" s="31" t="s">
        <v>27</v>
      </c>
      <c r="N1762" s="32" t="s">
        <v>4015</v>
      </c>
      <c r="O1762" s="66">
        <v>466854.93827447097</v>
      </c>
      <c r="P1762" s="66">
        <v>90477.411725528989</v>
      </c>
      <c r="Q1762" s="65">
        <v>185777.45000000007</v>
      </c>
      <c r="R1762" s="66"/>
      <c r="S1762" s="65">
        <v>173884.92</v>
      </c>
      <c r="T1762" s="65">
        <f t="shared" si="64"/>
        <v>916994.72000000009</v>
      </c>
      <c r="U1762" s="67" t="s">
        <v>38</v>
      </c>
      <c r="V1762" s="67" t="s">
        <v>4573</v>
      </c>
      <c r="W1762" s="66">
        <v>0</v>
      </c>
      <c r="X1762" s="68">
        <v>0</v>
      </c>
    </row>
    <row r="1763" spans="1:24" s="92" customFormat="1" ht="45" customHeight="1" x14ac:dyDescent="0.25">
      <c r="A1763" s="90">
        <v>1750</v>
      </c>
      <c r="B1763" s="31" t="s">
        <v>4960</v>
      </c>
      <c r="C1763" s="50">
        <v>159027</v>
      </c>
      <c r="D1763" s="44" t="s">
        <v>5261</v>
      </c>
      <c r="E1763" s="44" t="s">
        <v>5262</v>
      </c>
      <c r="F1763" s="44"/>
      <c r="G1763" s="29">
        <v>44925</v>
      </c>
      <c r="H1763" s="29">
        <v>45291</v>
      </c>
      <c r="I1763" s="30">
        <v>83.765985999999998</v>
      </c>
      <c r="J1763" s="31"/>
      <c r="K1763" s="31" t="s">
        <v>25</v>
      </c>
      <c r="L1763" s="31" t="s">
        <v>5699</v>
      </c>
      <c r="M1763" s="31" t="s">
        <v>27</v>
      </c>
      <c r="N1763" s="32" t="s">
        <v>4015</v>
      </c>
      <c r="O1763" s="66">
        <v>592845.07100565324</v>
      </c>
      <c r="P1763" s="66">
        <v>114894.5489943468</v>
      </c>
      <c r="Q1763" s="65">
        <v>471826.41000000003</v>
      </c>
      <c r="R1763" s="66"/>
      <c r="S1763" s="65">
        <v>299087.55</v>
      </c>
      <c r="T1763" s="65">
        <f t="shared" si="64"/>
        <v>1478653.58</v>
      </c>
      <c r="U1763" s="67" t="s">
        <v>38</v>
      </c>
      <c r="V1763" s="67" t="s">
        <v>4573</v>
      </c>
      <c r="W1763" s="66">
        <v>0</v>
      </c>
      <c r="X1763" s="68">
        <v>0</v>
      </c>
    </row>
    <row r="1764" spans="1:24" s="92" customFormat="1" ht="45" customHeight="1" x14ac:dyDescent="0.25">
      <c r="A1764" s="90">
        <v>1751</v>
      </c>
      <c r="B1764" s="31" t="s">
        <v>4960</v>
      </c>
      <c r="C1764" s="50">
        <v>158903</v>
      </c>
      <c r="D1764" s="44" t="s">
        <v>5263</v>
      </c>
      <c r="E1764" s="44" t="s">
        <v>5264</v>
      </c>
      <c r="F1764" s="44"/>
      <c r="G1764" s="29">
        <v>44925</v>
      </c>
      <c r="H1764" s="29">
        <v>45291</v>
      </c>
      <c r="I1764" s="30">
        <v>83.765985999999998</v>
      </c>
      <c r="J1764" s="31"/>
      <c r="K1764" s="31" t="s">
        <v>499</v>
      </c>
      <c r="L1764" s="31" t="s">
        <v>5635</v>
      </c>
      <c r="M1764" s="31" t="s">
        <v>27</v>
      </c>
      <c r="N1764" s="32" t="s">
        <v>4015</v>
      </c>
      <c r="O1764" s="66">
        <v>1038834.4633996304</v>
      </c>
      <c r="P1764" s="66">
        <v>201328.17660036957</v>
      </c>
      <c r="Q1764" s="65">
        <v>413387.55000000005</v>
      </c>
      <c r="R1764" s="66"/>
      <c r="S1764" s="65">
        <v>338944.38</v>
      </c>
      <c r="T1764" s="65">
        <f t="shared" si="64"/>
        <v>1992494.5699999998</v>
      </c>
      <c r="U1764" s="67" t="s">
        <v>38</v>
      </c>
      <c r="V1764" s="67" t="s">
        <v>4573</v>
      </c>
      <c r="W1764" s="66">
        <v>0</v>
      </c>
      <c r="X1764" s="68">
        <v>0</v>
      </c>
    </row>
    <row r="1765" spans="1:24" s="92" customFormat="1" ht="45" customHeight="1" x14ac:dyDescent="0.25">
      <c r="A1765" s="90">
        <v>1752</v>
      </c>
      <c r="B1765" s="31" t="s">
        <v>4960</v>
      </c>
      <c r="C1765" s="50">
        <v>158797</v>
      </c>
      <c r="D1765" s="44" t="s">
        <v>5265</v>
      </c>
      <c r="E1765" s="44" t="s">
        <v>5266</v>
      </c>
      <c r="F1765" s="44"/>
      <c r="G1765" s="29">
        <v>44925</v>
      </c>
      <c r="H1765" s="29">
        <v>45291</v>
      </c>
      <c r="I1765" s="30">
        <v>83.765985999999998</v>
      </c>
      <c r="J1765" s="31"/>
      <c r="K1765" s="31" t="s">
        <v>4079</v>
      </c>
      <c r="L1765" s="31" t="s">
        <v>5536</v>
      </c>
      <c r="M1765" s="31" t="s">
        <v>27</v>
      </c>
      <c r="N1765" s="32" t="s">
        <v>4015</v>
      </c>
      <c r="O1765" s="66">
        <v>2037900.7904010001</v>
      </c>
      <c r="P1765" s="66">
        <v>394949.20959899999</v>
      </c>
      <c r="Q1765" s="65">
        <v>2337444.12</v>
      </c>
      <c r="R1765" s="66"/>
      <c r="S1765" s="65">
        <v>937950</v>
      </c>
      <c r="T1765" s="65">
        <f t="shared" si="64"/>
        <v>5708244.1200000001</v>
      </c>
      <c r="U1765" s="67" t="s">
        <v>38</v>
      </c>
      <c r="V1765" s="67" t="s">
        <v>4573</v>
      </c>
      <c r="W1765" s="66">
        <v>0</v>
      </c>
      <c r="X1765" s="68">
        <v>0</v>
      </c>
    </row>
    <row r="1766" spans="1:24" s="92" customFormat="1" ht="45" customHeight="1" x14ac:dyDescent="0.25">
      <c r="A1766" s="90">
        <v>1753</v>
      </c>
      <c r="B1766" s="31" t="s">
        <v>4960</v>
      </c>
      <c r="C1766" s="50">
        <v>159019</v>
      </c>
      <c r="D1766" s="44" t="s">
        <v>5267</v>
      </c>
      <c r="E1766" s="44" t="s">
        <v>5268</v>
      </c>
      <c r="F1766" s="44"/>
      <c r="G1766" s="29">
        <v>44925</v>
      </c>
      <c r="H1766" s="29">
        <v>45291</v>
      </c>
      <c r="I1766" s="30">
        <v>83.765985999999998</v>
      </c>
      <c r="J1766" s="31"/>
      <c r="K1766" s="31" t="s">
        <v>764</v>
      </c>
      <c r="L1766" s="31" t="s">
        <v>5672</v>
      </c>
      <c r="M1766" s="31" t="s">
        <v>27</v>
      </c>
      <c r="N1766" s="32" t="s">
        <v>4015</v>
      </c>
      <c r="O1766" s="66">
        <v>887251.77805538976</v>
      </c>
      <c r="P1766" s="66">
        <v>171951.15194461017</v>
      </c>
      <c r="Q1766" s="65">
        <v>353067.64000000013</v>
      </c>
      <c r="R1766" s="66"/>
      <c r="S1766" s="65">
        <v>294511.40999999997</v>
      </c>
      <c r="T1766" s="65">
        <f t="shared" si="64"/>
        <v>1706781.98</v>
      </c>
      <c r="U1766" s="67" t="s">
        <v>38</v>
      </c>
      <c r="V1766" s="67" t="s">
        <v>4573</v>
      </c>
      <c r="W1766" s="66">
        <v>0</v>
      </c>
      <c r="X1766" s="68">
        <v>0</v>
      </c>
    </row>
    <row r="1767" spans="1:24" s="92" customFormat="1" ht="45" customHeight="1" x14ac:dyDescent="0.25">
      <c r="A1767" s="90">
        <v>1754</v>
      </c>
      <c r="B1767" s="31" t="s">
        <v>4960</v>
      </c>
      <c r="C1767" s="50">
        <v>159093</v>
      </c>
      <c r="D1767" s="44" t="s">
        <v>5269</v>
      </c>
      <c r="E1767" s="44" t="s">
        <v>5270</v>
      </c>
      <c r="F1767" s="44"/>
      <c r="G1767" s="29">
        <v>44925</v>
      </c>
      <c r="H1767" s="29">
        <v>45291</v>
      </c>
      <c r="I1767" s="30">
        <v>83.765985999999998</v>
      </c>
      <c r="J1767" s="31"/>
      <c r="K1767" s="31" t="s">
        <v>4080</v>
      </c>
      <c r="L1767" s="31" t="s">
        <v>5700</v>
      </c>
      <c r="M1767" s="31" t="s">
        <v>27</v>
      </c>
      <c r="N1767" s="32" t="s">
        <v>4015</v>
      </c>
      <c r="O1767" s="66">
        <v>616710.60353215237</v>
      </c>
      <c r="P1767" s="66">
        <v>119519.73646784759</v>
      </c>
      <c r="Q1767" s="65">
        <v>245410.11</v>
      </c>
      <c r="R1767" s="66"/>
      <c r="S1767" s="65">
        <v>204361.69</v>
      </c>
      <c r="T1767" s="65">
        <f t="shared" si="64"/>
        <v>1186002.1399999999</v>
      </c>
      <c r="U1767" s="67" t="s">
        <v>38</v>
      </c>
      <c r="V1767" s="67" t="s">
        <v>4573</v>
      </c>
      <c r="W1767" s="66">
        <v>0</v>
      </c>
      <c r="X1767" s="68">
        <v>0</v>
      </c>
    </row>
    <row r="1768" spans="1:24" s="92" customFormat="1" ht="45" customHeight="1" x14ac:dyDescent="0.25">
      <c r="A1768" s="90">
        <v>1755</v>
      </c>
      <c r="B1768" s="31" t="s">
        <v>4960</v>
      </c>
      <c r="C1768" s="50">
        <v>159184</v>
      </c>
      <c r="D1768" s="44" t="s">
        <v>5271</v>
      </c>
      <c r="E1768" s="44" t="s">
        <v>5272</v>
      </c>
      <c r="F1768" s="44"/>
      <c r="G1768" s="29">
        <v>44925</v>
      </c>
      <c r="H1768" s="29">
        <v>45291</v>
      </c>
      <c r="I1768" s="30">
        <v>83.765985999999998</v>
      </c>
      <c r="J1768" s="31"/>
      <c r="K1768" s="31" t="s">
        <v>4071</v>
      </c>
      <c r="L1768" s="31" t="s">
        <v>5636</v>
      </c>
      <c r="M1768" s="31" t="s">
        <v>27</v>
      </c>
      <c r="N1768" s="32" t="s">
        <v>4015</v>
      </c>
      <c r="O1768" s="66">
        <v>1957542.2874390995</v>
      </c>
      <c r="P1768" s="66">
        <v>379375.57256090036</v>
      </c>
      <c r="Q1768" s="65">
        <v>1001536.23</v>
      </c>
      <c r="R1768" s="66"/>
      <c r="S1768" s="65">
        <v>660484.55000000005</v>
      </c>
      <c r="T1768" s="65">
        <f t="shared" si="64"/>
        <v>3998938.6399999997</v>
      </c>
      <c r="U1768" s="67" t="s">
        <v>38</v>
      </c>
      <c r="V1768" s="67" t="s">
        <v>4573</v>
      </c>
      <c r="W1768" s="66">
        <v>0</v>
      </c>
      <c r="X1768" s="68">
        <v>0</v>
      </c>
    </row>
    <row r="1769" spans="1:24" s="92" customFormat="1" ht="45" customHeight="1" x14ac:dyDescent="0.25">
      <c r="A1769" s="90">
        <v>1756</v>
      </c>
      <c r="B1769" s="31" t="s">
        <v>4960</v>
      </c>
      <c r="C1769" s="50">
        <v>159055</v>
      </c>
      <c r="D1769" s="44" t="s">
        <v>5273</v>
      </c>
      <c r="E1769" s="44" t="s">
        <v>5274</v>
      </c>
      <c r="F1769" s="44"/>
      <c r="G1769" s="29">
        <v>44925</v>
      </c>
      <c r="H1769" s="29">
        <v>45291</v>
      </c>
      <c r="I1769" s="30">
        <v>83.765985999999998</v>
      </c>
      <c r="J1769" s="31"/>
      <c r="K1769" s="31" t="s">
        <v>819</v>
      </c>
      <c r="L1769" s="31" t="s">
        <v>5575</v>
      </c>
      <c r="M1769" s="31" t="s">
        <v>27</v>
      </c>
      <c r="N1769" s="32" t="s">
        <v>4015</v>
      </c>
      <c r="O1769" s="66">
        <v>663096.10204563837</v>
      </c>
      <c r="P1769" s="66">
        <v>128509.33795436159</v>
      </c>
      <c r="Q1769" s="65">
        <v>263868.48</v>
      </c>
      <c r="R1769" s="66"/>
      <c r="S1769" s="65">
        <v>283840.05</v>
      </c>
      <c r="T1769" s="65">
        <f t="shared" ref="T1769:T1832" si="65">SUM(O1769:S1769)</f>
        <v>1339313.97</v>
      </c>
      <c r="U1769" s="67" t="s">
        <v>38</v>
      </c>
      <c r="V1769" s="67" t="s">
        <v>4573</v>
      </c>
      <c r="W1769" s="66">
        <v>0</v>
      </c>
      <c r="X1769" s="68">
        <v>0</v>
      </c>
    </row>
    <row r="1770" spans="1:24" s="92" customFormat="1" ht="45" customHeight="1" x14ac:dyDescent="0.25">
      <c r="A1770" s="90">
        <v>1757</v>
      </c>
      <c r="B1770" s="31" t="s">
        <v>4960</v>
      </c>
      <c r="C1770" s="50">
        <v>158910</v>
      </c>
      <c r="D1770" s="44" t="s">
        <v>5275</v>
      </c>
      <c r="E1770" s="44" t="s">
        <v>5276</v>
      </c>
      <c r="F1770" s="44"/>
      <c r="G1770" s="29">
        <v>44925</v>
      </c>
      <c r="H1770" s="29">
        <v>45291</v>
      </c>
      <c r="I1770" s="30">
        <v>83.765985999999998</v>
      </c>
      <c r="J1770" s="31"/>
      <c r="K1770" s="31" t="s">
        <v>4079</v>
      </c>
      <c r="L1770" s="31" t="s">
        <v>5536</v>
      </c>
      <c r="M1770" s="31" t="s">
        <v>27</v>
      </c>
      <c r="N1770" s="32" t="s">
        <v>4015</v>
      </c>
      <c r="O1770" s="66">
        <v>378047.73095182184</v>
      </c>
      <c r="P1770" s="66">
        <v>73266.399048178195</v>
      </c>
      <c r="Q1770" s="65">
        <v>300876.08999999997</v>
      </c>
      <c r="R1770" s="66"/>
      <c r="S1770" s="65">
        <v>151246.14000000001</v>
      </c>
      <c r="T1770" s="65">
        <f t="shared" si="65"/>
        <v>903436.36</v>
      </c>
      <c r="U1770" s="67" t="s">
        <v>38</v>
      </c>
      <c r="V1770" s="67" t="s">
        <v>4573</v>
      </c>
      <c r="W1770" s="66">
        <v>0</v>
      </c>
      <c r="X1770" s="68">
        <v>0</v>
      </c>
    </row>
    <row r="1771" spans="1:24" s="92" customFormat="1" ht="45" customHeight="1" x14ac:dyDescent="0.25">
      <c r="A1771" s="90">
        <v>1758</v>
      </c>
      <c r="B1771" s="31" t="s">
        <v>4960</v>
      </c>
      <c r="C1771" s="50">
        <v>158927</v>
      </c>
      <c r="D1771" s="44" t="s">
        <v>5277</v>
      </c>
      <c r="E1771" s="44" t="s">
        <v>5278</v>
      </c>
      <c r="F1771" s="44"/>
      <c r="G1771" s="29">
        <v>44925</v>
      </c>
      <c r="H1771" s="29">
        <v>45291</v>
      </c>
      <c r="I1771" s="30">
        <v>83.765985999999998</v>
      </c>
      <c r="J1771" s="31"/>
      <c r="K1771" s="31" t="s">
        <v>823</v>
      </c>
      <c r="L1771" s="31" t="s">
        <v>5637</v>
      </c>
      <c r="M1771" s="31" t="s">
        <v>27</v>
      </c>
      <c r="N1771" s="32" t="s">
        <v>4015</v>
      </c>
      <c r="O1771" s="66">
        <v>2012569.6798068462</v>
      </c>
      <c r="P1771" s="66">
        <v>390039.99019315379</v>
      </c>
      <c r="Q1771" s="65">
        <v>800869.89000000013</v>
      </c>
      <c r="R1771" s="66"/>
      <c r="S1771" s="65">
        <v>26500</v>
      </c>
      <c r="T1771" s="65">
        <f t="shared" si="65"/>
        <v>3229979.56</v>
      </c>
      <c r="U1771" s="67" t="s">
        <v>38</v>
      </c>
      <c r="V1771" s="67" t="s">
        <v>4573</v>
      </c>
      <c r="W1771" s="66">
        <v>0</v>
      </c>
      <c r="X1771" s="68">
        <v>0</v>
      </c>
    </row>
    <row r="1772" spans="1:24" s="92" customFormat="1" ht="45" customHeight="1" x14ac:dyDescent="0.25">
      <c r="A1772" s="90">
        <v>1759</v>
      </c>
      <c r="B1772" s="31" t="s">
        <v>4960</v>
      </c>
      <c r="C1772" s="50">
        <v>159288</v>
      </c>
      <c r="D1772" s="44" t="s">
        <v>5279</v>
      </c>
      <c r="E1772" s="44" t="s">
        <v>5280</v>
      </c>
      <c r="F1772" s="44"/>
      <c r="G1772" s="29">
        <v>44925</v>
      </c>
      <c r="H1772" s="29">
        <v>45291</v>
      </c>
      <c r="I1772" s="30">
        <v>83.765985999999998</v>
      </c>
      <c r="J1772" s="31"/>
      <c r="K1772" s="31" t="s">
        <v>499</v>
      </c>
      <c r="L1772" s="31" t="s">
        <v>5541</v>
      </c>
      <c r="M1772" s="31" t="s">
        <v>27</v>
      </c>
      <c r="N1772" s="32" t="s">
        <v>4015</v>
      </c>
      <c r="O1772" s="66">
        <v>386244.72690123919</v>
      </c>
      <c r="P1772" s="66">
        <v>74854.993098760795</v>
      </c>
      <c r="Q1772" s="65">
        <v>153699.91000000003</v>
      </c>
      <c r="R1772" s="66"/>
      <c r="S1772" s="65">
        <v>131523.35999999999</v>
      </c>
      <c r="T1772" s="65">
        <f t="shared" si="65"/>
        <v>746322.99</v>
      </c>
      <c r="U1772" s="67" t="s">
        <v>38</v>
      </c>
      <c r="V1772" s="67" t="s">
        <v>4573</v>
      </c>
      <c r="W1772" s="66">
        <v>0</v>
      </c>
      <c r="X1772" s="68">
        <v>0</v>
      </c>
    </row>
    <row r="1773" spans="1:24" s="92" customFormat="1" ht="45" customHeight="1" x14ac:dyDescent="0.25">
      <c r="A1773" s="90">
        <v>1760</v>
      </c>
      <c r="B1773" s="31" t="s">
        <v>4960</v>
      </c>
      <c r="C1773" s="50">
        <v>159409</v>
      </c>
      <c r="D1773" s="44" t="s">
        <v>5281</v>
      </c>
      <c r="E1773" s="44" t="s">
        <v>5282</v>
      </c>
      <c r="F1773" s="44"/>
      <c r="G1773" s="29">
        <v>44925</v>
      </c>
      <c r="H1773" s="29">
        <v>45291</v>
      </c>
      <c r="I1773" s="30">
        <v>83.765985999999998</v>
      </c>
      <c r="J1773" s="31"/>
      <c r="K1773" s="31" t="s">
        <v>354</v>
      </c>
      <c r="L1773" s="31" t="s">
        <v>5615</v>
      </c>
      <c r="M1773" s="31" t="s">
        <v>27</v>
      </c>
      <c r="N1773" s="32" t="s">
        <v>4015</v>
      </c>
      <c r="O1773" s="66">
        <v>331151.40232591203</v>
      </c>
      <c r="P1773" s="66">
        <v>64177.797674087997</v>
      </c>
      <c r="Q1773" s="65">
        <v>263552.8</v>
      </c>
      <c r="R1773" s="66"/>
      <c r="S1773" s="65">
        <v>3000</v>
      </c>
      <c r="T1773" s="65">
        <f t="shared" si="65"/>
        <v>661882</v>
      </c>
      <c r="U1773" s="67" t="s">
        <v>38</v>
      </c>
      <c r="V1773" s="67" t="s">
        <v>4573</v>
      </c>
      <c r="W1773" s="66">
        <v>0</v>
      </c>
      <c r="X1773" s="68">
        <v>0</v>
      </c>
    </row>
    <row r="1774" spans="1:24" s="92" customFormat="1" ht="45" customHeight="1" x14ac:dyDescent="0.25">
      <c r="A1774" s="90">
        <v>1761</v>
      </c>
      <c r="B1774" s="31" t="s">
        <v>4960</v>
      </c>
      <c r="C1774" s="50">
        <v>159346</v>
      </c>
      <c r="D1774" s="44" t="s">
        <v>5283</v>
      </c>
      <c r="E1774" s="44" t="s">
        <v>5283</v>
      </c>
      <c r="F1774" s="44"/>
      <c r="G1774" s="29">
        <v>44925</v>
      </c>
      <c r="H1774" s="29">
        <v>45291</v>
      </c>
      <c r="I1774" s="30">
        <v>83.765985999999998</v>
      </c>
      <c r="J1774" s="31"/>
      <c r="K1774" s="31" t="s">
        <v>354</v>
      </c>
      <c r="L1774" s="31" t="s">
        <v>5615</v>
      </c>
      <c r="M1774" s="31" t="s">
        <v>27</v>
      </c>
      <c r="N1774" s="32" t="s">
        <v>4015</v>
      </c>
      <c r="O1774" s="66">
        <v>505127.65916086402</v>
      </c>
      <c r="P1774" s="66">
        <v>97894.740839135993</v>
      </c>
      <c r="Q1774" s="65">
        <v>402014.92999999993</v>
      </c>
      <c r="R1774" s="66"/>
      <c r="S1774" s="65">
        <v>3000</v>
      </c>
      <c r="T1774" s="65">
        <f t="shared" si="65"/>
        <v>1008037.33</v>
      </c>
      <c r="U1774" s="67" t="s">
        <v>38</v>
      </c>
      <c r="V1774" s="67" t="s">
        <v>4573</v>
      </c>
      <c r="W1774" s="66">
        <v>0</v>
      </c>
      <c r="X1774" s="68">
        <v>0</v>
      </c>
    </row>
    <row r="1775" spans="1:24" s="92" customFormat="1" ht="45" customHeight="1" x14ac:dyDescent="0.25">
      <c r="A1775" s="90">
        <v>1762</v>
      </c>
      <c r="B1775" s="31" t="s">
        <v>4960</v>
      </c>
      <c r="C1775" s="50">
        <v>159178</v>
      </c>
      <c r="D1775" s="44" t="s">
        <v>5284</v>
      </c>
      <c r="E1775" s="44" t="s">
        <v>5285</v>
      </c>
      <c r="F1775" s="44"/>
      <c r="G1775" s="29">
        <v>44925</v>
      </c>
      <c r="H1775" s="29">
        <v>45291</v>
      </c>
      <c r="I1775" s="30">
        <v>83.765985999999998</v>
      </c>
      <c r="J1775" s="31"/>
      <c r="K1775" s="31" t="s">
        <v>651</v>
      </c>
      <c r="L1775" s="31" t="s">
        <v>5638</v>
      </c>
      <c r="M1775" s="31" t="s">
        <v>27</v>
      </c>
      <c r="N1775" s="32" t="s">
        <v>4015</v>
      </c>
      <c r="O1775" s="66">
        <v>2037900.7904010001</v>
      </c>
      <c r="P1775" s="66">
        <v>394949.20959899999</v>
      </c>
      <c r="Q1775" s="65">
        <v>1990513.6399999997</v>
      </c>
      <c r="R1775" s="66"/>
      <c r="S1775" s="65">
        <v>1036245.39</v>
      </c>
      <c r="T1775" s="65">
        <f t="shared" si="65"/>
        <v>5459609.0299999993</v>
      </c>
      <c r="U1775" s="67" t="s">
        <v>38</v>
      </c>
      <c r="V1775" s="67" t="s">
        <v>4573</v>
      </c>
      <c r="W1775" s="66">
        <v>0</v>
      </c>
      <c r="X1775" s="68">
        <v>0</v>
      </c>
    </row>
    <row r="1776" spans="1:24" s="92" customFormat="1" ht="45" customHeight="1" x14ac:dyDescent="0.25">
      <c r="A1776" s="90">
        <v>1763</v>
      </c>
      <c r="B1776" s="31" t="s">
        <v>4960</v>
      </c>
      <c r="C1776" s="50">
        <v>158943</v>
      </c>
      <c r="D1776" s="44" t="s">
        <v>5286</v>
      </c>
      <c r="E1776" s="44" t="s">
        <v>5287</v>
      </c>
      <c r="F1776" s="44"/>
      <c r="G1776" s="29">
        <v>44925</v>
      </c>
      <c r="H1776" s="29">
        <v>45291</v>
      </c>
      <c r="I1776" s="30">
        <v>83.765985999999998</v>
      </c>
      <c r="J1776" s="31"/>
      <c r="K1776" s="31" t="s">
        <v>4076</v>
      </c>
      <c r="L1776" s="31" t="s">
        <v>5554</v>
      </c>
      <c r="M1776" s="31" t="s">
        <v>27</v>
      </c>
      <c r="N1776" s="32" t="s">
        <v>4015</v>
      </c>
      <c r="O1776" s="66">
        <v>539079.35354243999</v>
      </c>
      <c r="P1776" s="66">
        <v>104474.64645756</v>
      </c>
      <c r="Q1776" s="65">
        <v>429036</v>
      </c>
      <c r="R1776" s="66"/>
      <c r="S1776" s="65">
        <v>23841.93</v>
      </c>
      <c r="T1776" s="65">
        <f t="shared" si="65"/>
        <v>1096431.93</v>
      </c>
      <c r="U1776" s="67" t="s">
        <v>38</v>
      </c>
      <c r="V1776" s="67" t="s">
        <v>4573</v>
      </c>
      <c r="W1776" s="66">
        <v>0</v>
      </c>
      <c r="X1776" s="68">
        <v>0</v>
      </c>
    </row>
    <row r="1777" spans="1:24" s="92" customFormat="1" ht="45" customHeight="1" x14ac:dyDescent="0.25">
      <c r="A1777" s="90">
        <v>1764</v>
      </c>
      <c r="B1777" s="31" t="s">
        <v>4960</v>
      </c>
      <c r="C1777" s="50">
        <v>158888</v>
      </c>
      <c r="D1777" s="44" t="s">
        <v>5288</v>
      </c>
      <c r="E1777" s="44" t="s">
        <v>5289</v>
      </c>
      <c r="F1777" s="44"/>
      <c r="G1777" s="29">
        <v>44925</v>
      </c>
      <c r="H1777" s="29">
        <v>45291</v>
      </c>
      <c r="I1777" s="30">
        <v>83.765985999999998</v>
      </c>
      <c r="J1777" s="31"/>
      <c r="K1777" s="31" t="s">
        <v>764</v>
      </c>
      <c r="L1777" s="31" t="s">
        <v>5566</v>
      </c>
      <c r="M1777" s="31" t="s">
        <v>27</v>
      </c>
      <c r="N1777" s="32" t="s">
        <v>4015</v>
      </c>
      <c r="O1777" s="66">
        <v>361901.27591821563</v>
      </c>
      <c r="P1777" s="66">
        <v>70137.184081784406</v>
      </c>
      <c r="Q1777" s="65">
        <v>144012.82</v>
      </c>
      <c r="R1777" s="66"/>
      <c r="S1777" s="65">
        <v>25277.68</v>
      </c>
      <c r="T1777" s="65">
        <f t="shared" si="65"/>
        <v>601328.96000000008</v>
      </c>
      <c r="U1777" s="67" t="s">
        <v>38</v>
      </c>
      <c r="V1777" s="67" t="s">
        <v>4573</v>
      </c>
      <c r="W1777" s="66">
        <v>0</v>
      </c>
      <c r="X1777" s="68">
        <v>0</v>
      </c>
    </row>
    <row r="1778" spans="1:24" s="92" customFormat="1" ht="45" customHeight="1" x14ac:dyDescent="0.25">
      <c r="A1778" s="90">
        <v>1765</v>
      </c>
      <c r="B1778" s="31" t="s">
        <v>4960</v>
      </c>
      <c r="C1778" s="50">
        <v>159215</v>
      </c>
      <c r="D1778" s="44" t="s">
        <v>5290</v>
      </c>
      <c r="E1778" s="44" t="s">
        <v>5291</v>
      </c>
      <c r="F1778" s="44"/>
      <c r="G1778" s="29">
        <v>44925</v>
      </c>
      <c r="H1778" s="29">
        <v>45291</v>
      </c>
      <c r="I1778" s="30">
        <v>83.765985999999998</v>
      </c>
      <c r="J1778" s="31"/>
      <c r="K1778" s="31" t="s">
        <v>819</v>
      </c>
      <c r="L1778" s="31" t="s">
        <v>5639</v>
      </c>
      <c r="M1778" s="31" t="s">
        <v>27</v>
      </c>
      <c r="N1778" s="32" t="s">
        <v>4015</v>
      </c>
      <c r="O1778" s="66">
        <v>2011550.733599945</v>
      </c>
      <c r="P1778" s="66">
        <v>389842.51640005497</v>
      </c>
      <c r="Q1778" s="65">
        <v>1029168.54</v>
      </c>
      <c r="R1778" s="66"/>
      <c r="S1778" s="65">
        <v>1196262.21</v>
      </c>
      <c r="T1778" s="65">
        <f t="shared" si="65"/>
        <v>4626824</v>
      </c>
      <c r="U1778" s="67" t="s">
        <v>38</v>
      </c>
      <c r="V1778" s="67" t="s">
        <v>4573</v>
      </c>
      <c r="W1778" s="66">
        <v>0</v>
      </c>
      <c r="X1778" s="68">
        <v>0</v>
      </c>
    </row>
    <row r="1779" spans="1:24" s="92" customFormat="1" ht="45" customHeight="1" x14ac:dyDescent="0.25">
      <c r="A1779" s="90">
        <v>1766</v>
      </c>
      <c r="B1779" s="31" t="s">
        <v>4960</v>
      </c>
      <c r="C1779" s="50">
        <v>159058</v>
      </c>
      <c r="D1779" s="44" t="s">
        <v>5292</v>
      </c>
      <c r="E1779" s="44" t="s">
        <v>5293</v>
      </c>
      <c r="F1779" s="44"/>
      <c r="G1779" s="29">
        <v>44925</v>
      </c>
      <c r="H1779" s="29">
        <v>45291</v>
      </c>
      <c r="I1779" s="30">
        <v>83.765985999999998</v>
      </c>
      <c r="J1779" s="31"/>
      <c r="K1779" s="31" t="s">
        <v>819</v>
      </c>
      <c r="L1779" s="31" t="s">
        <v>5673</v>
      </c>
      <c r="M1779" s="31" t="s">
        <v>27</v>
      </c>
      <c r="N1779" s="32" t="s">
        <v>4015</v>
      </c>
      <c r="O1779" s="66">
        <v>1499409.5913526604</v>
      </c>
      <c r="P1779" s="66">
        <v>290588.54864733957</v>
      </c>
      <c r="Q1779" s="65">
        <v>596666.05000000005</v>
      </c>
      <c r="R1779" s="66"/>
      <c r="S1779" s="65">
        <v>477266.2</v>
      </c>
      <c r="T1779" s="65">
        <f t="shared" si="65"/>
        <v>2863930.3900000006</v>
      </c>
      <c r="U1779" s="67" t="s">
        <v>38</v>
      </c>
      <c r="V1779" s="67" t="s">
        <v>4573</v>
      </c>
      <c r="W1779" s="66">
        <v>0</v>
      </c>
      <c r="X1779" s="68">
        <v>0</v>
      </c>
    </row>
    <row r="1780" spans="1:24" s="92" customFormat="1" ht="45" customHeight="1" x14ac:dyDescent="0.25">
      <c r="A1780" s="90">
        <v>1767</v>
      </c>
      <c r="B1780" s="31" t="s">
        <v>4960</v>
      </c>
      <c r="C1780" s="50">
        <v>158970</v>
      </c>
      <c r="D1780" s="44" t="s">
        <v>5294</v>
      </c>
      <c r="E1780" s="44" t="s">
        <v>5295</v>
      </c>
      <c r="F1780" s="44"/>
      <c r="G1780" s="29">
        <v>44925</v>
      </c>
      <c r="H1780" s="29">
        <v>45291</v>
      </c>
      <c r="I1780" s="30">
        <v>83.765985999999998</v>
      </c>
      <c r="J1780" s="31"/>
      <c r="K1780" s="31" t="s">
        <v>859</v>
      </c>
      <c r="L1780" s="31" t="s">
        <v>5695</v>
      </c>
      <c r="M1780" s="31" t="s">
        <v>27</v>
      </c>
      <c r="N1780" s="32" t="s">
        <v>4015</v>
      </c>
      <c r="O1780" s="66">
        <v>930377.11277035449</v>
      </c>
      <c r="P1780" s="66">
        <v>180308.9272296456</v>
      </c>
      <c r="Q1780" s="65">
        <v>370228.67999999993</v>
      </c>
      <c r="R1780" s="66"/>
      <c r="S1780" s="65">
        <v>301496.88</v>
      </c>
      <c r="T1780" s="65">
        <f t="shared" si="65"/>
        <v>1782411.6</v>
      </c>
      <c r="U1780" s="67" t="s">
        <v>38</v>
      </c>
      <c r="V1780" s="67" t="s">
        <v>4573</v>
      </c>
      <c r="W1780" s="66">
        <v>0</v>
      </c>
      <c r="X1780" s="68">
        <v>0</v>
      </c>
    </row>
    <row r="1781" spans="1:24" s="92" customFormat="1" ht="45" customHeight="1" x14ac:dyDescent="0.25">
      <c r="A1781" s="90">
        <v>1768</v>
      </c>
      <c r="B1781" s="31" t="s">
        <v>4960</v>
      </c>
      <c r="C1781" s="50">
        <v>159031</v>
      </c>
      <c r="D1781" s="44" t="s">
        <v>5296</v>
      </c>
      <c r="E1781" s="44" t="s">
        <v>5297</v>
      </c>
      <c r="F1781" s="44"/>
      <c r="G1781" s="29">
        <v>44925</v>
      </c>
      <c r="H1781" s="29">
        <v>45291</v>
      </c>
      <c r="I1781" s="30">
        <v>83.765985999999998</v>
      </c>
      <c r="J1781" s="31"/>
      <c r="K1781" s="31" t="s">
        <v>796</v>
      </c>
      <c r="L1781" s="31" t="s">
        <v>5640</v>
      </c>
      <c r="M1781" s="31" t="s">
        <v>27</v>
      </c>
      <c r="N1781" s="32" t="s">
        <v>4015</v>
      </c>
      <c r="O1781" s="66">
        <v>1319021.4168597467</v>
      </c>
      <c r="P1781" s="66">
        <v>255628.96314025318</v>
      </c>
      <c r="Q1781" s="65">
        <v>1049766.92</v>
      </c>
      <c r="R1781" s="66"/>
      <c r="S1781" s="65">
        <v>503004.29</v>
      </c>
      <c r="T1781" s="65">
        <f t="shared" si="65"/>
        <v>3127421.59</v>
      </c>
      <c r="U1781" s="67" t="s">
        <v>38</v>
      </c>
      <c r="V1781" s="67" t="s">
        <v>4573</v>
      </c>
      <c r="W1781" s="66">
        <v>0</v>
      </c>
      <c r="X1781" s="68">
        <v>0</v>
      </c>
    </row>
    <row r="1782" spans="1:24" s="92" customFormat="1" ht="45" customHeight="1" x14ac:dyDescent="0.25">
      <c r="A1782" s="90">
        <v>1769</v>
      </c>
      <c r="B1782" s="31" t="s">
        <v>4960</v>
      </c>
      <c r="C1782" s="50">
        <v>159040</v>
      </c>
      <c r="D1782" s="44" t="s">
        <v>5298</v>
      </c>
      <c r="E1782" s="44" t="s">
        <v>5299</v>
      </c>
      <c r="F1782" s="44"/>
      <c r="G1782" s="29">
        <v>44925</v>
      </c>
      <c r="H1782" s="29">
        <v>45291</v>
      </c>
      <c r="I1782" s="30">
        <v>83.765985999999998</v>
      </c>
      <c r="J1782" s="31"/>
      <c r="K1782" s="31" t="s">
        <v>4077</v>
      </c>
      <c r="L1782" s="31" t="s">
        <v>3834</v>
      </c>
      <c r="M1782" s="31" t="s">
        <v>27</v>
      </c>
      <c r="N1782" s="32" t="s">
        <v>4015</v>
      </c>
      <c r="O1782" s="66">
        <v>272841.28797961416</v>
      </c>
      <c r="P1782" s="66">
        <v>52877.182020385793</v>
      </c>
      <c r="Q1782" s="65">
        <v>139593.63</v>
      </c>
      <c r="R1782" s="66"/>
      <c r="S1782" s="65">
        <v>129029.21</v>
      </c>
      <c r="T1782" s="65">
        <f t="shared" si="65"/>
        <v>594341.30999999994</v>
      </c>
      <c r="U1782" s="67" t="s">
        <v>38</v>
      </c>
      <c r="V1782" s="67" t="s">
        <v>4573</v>
      </c>
      <c r="W1782" s="66">
        <v>0</v>
      </c>
      <c r="X1782" s="68">
        <v>0</v>
      </c>
    </row>
    <row r="1783" spans="1:24" s="92" customFormat="1" ht="45" customHeight="1" x14ac:dyDescent="0.25">
      <c r="A1783" s="90">
        <v>1770</v>
      </c>
      <c r="B1783" s="31" t="s">
        <v>4960</v>
      </c>
      <c r="C1783" s="50">
        <v>159037</v>
      </c>
      <c r="D1783" s="44" t="s">
        <v>5300</v>
      </c>
      <c r="E1783" s="44" t="s">
        <v>5301</v>
      </c>
      <c r="F1783" s="44"/>
      <c r="G1783" s="29">
        <v>44925</v>
      </c>
      <c r="H1783" s="29">
        <v>45291</v>
      </c>
      <c r="I1783" s="30">
        <v>83.765985999999998</v>
      </c>
      <c r="J1783" s="31"/>
      <c r="K1783" s="31" t="s">
        <v>4553</v>
      </c>
      <c r="L1783" s="31" t="s">
        <v>5690</v>
      </c>
      <c r="M1783" s="31" t="s">
        <v>27</v>
      </c>
      <c r="N1783" s="32" t="s">
        <v>4015</v>
      </c>
      <c r="O1783" s="66">
        <v>432591.79358034843</v>
      </c>
      <c r="P1783" s="66">
        <v>83837.146419651603</v>
      </c>
      <c r="Q1783" s="65">
        <v>172142.98000000004</v>
      </c>
      <c r="R1783" s="66"/>
      <c r="S1783" s="65">
        <v>32143.84</v>
      </c>
      <c r="T1783" s="65">
        <f t="shared" si="65"/>
        <v>720715.76000000013</v>
      </c>
      <c r="U1783" s="67" t="s">
        <v>38</v>
      </c>
      <c r="V1783" s="67" t="s">
        <v>4573</v>
      </c>
      <c r="W1783" s="66">
        <v>0</v>
      </c>
      <c r="X1783" s="68">
        <v>0</v>
      </c>
    </row>
    <row r="1784" spans="1:24" s="92" customFormat="1" ht="45" customHeight="1" x14ac:dyDescent="0.25">
      <c r="A1784" s="90">
        <v>1771</v>
      </c>
      <c r="B1784" s="31" t="s">
        <v>4960</v>
      </c>
      <c r="C1784" s="50">
        <v>159044</v>
      </c>
      <c r="D1784" s="44" t="s">
        <v>5302</v>
      </c>
      <c r="E1784" s="44" t="s">
        <v>5303</v>
      </c>
      <c r="F1784" s="44"/>
      <c r="G1784" s="29">
        <v>44925</v>
      </c>
      <c r="H1784" s="29">
        <v>45291</v>
      </c>
      <c r="I1784" s="30">
        <v>83.765985999999998</v>
      </c>
      <c r="J1784" s="31"/>
      <c r="K1784" s="31" t="s">
        <v>5470</v>
      </c>
      <c r="L1784" s="31" t="s">
        <v>5560</v>
      </c>
      <c r="M1784" s="31" t="s">
        <v>27</v>
      </c>
      <c r="N1784" s="32" t="s">
        <v>4015</v>
      </c>
      <c r="O1784" s="66">
        <v>2037900.7820244017</v>
      </c>
      <c r="P1784" s="66">
        <v>394949.20797559863</v>
      </c>
      <c r="Q1784" s="65">
        <v>1042649.9956999999</v>
      </c>
      <c r="R1784" s="66"/>
      <c r="S1784" s="65">
        <v>869451.67</v>
      </c>
      <c r="T1784" s="65">
        <f t="shared" si="65"/>
        <v>4344951.6557</v>
      </c>
      <c r="U1784" s="67" t="s">
        <v>38</v>
      </c>
      <c r="V1784" s="67" t="s">
        <v>4573</v>
      </c>
      <c r="W1784" s="66">
        <v>0</v>
      </c>
      <c r="X1784" s="68">
        <v>0</v>
      </c>
    </row>
    <row r="1785" spans="1:24" s="92" customFormat="1" ht="45" customHeight="1" x14ac:dyDescent="0.25">
      <c r="A1785" s="90">
        <v>1772</v>
      </c>
      <c r="B1785" s="31" t="s">
        <v>4960</v>
      </c>
      <c r="C1785" s="50">
        <v>159125</v>
      </c>
      <c r="D1785" s="44" t="s">
        <v>5304</v>
      </c>
      <c r="E1785" s="44" t="s">
        <v>5305</v>
      </c>
      <c r="F1785" s="44"/>
      <c r="G1785" s="29">
        <v>44925</v>
      </c>
      <c r="H1785" s="29">
        <v>45291</v>
      </c>
      <c r="I1785" s="30">
        <v>83.765985999999998</v>
      </c>
      <c r="J1785" s="31"/>
      <c r="K1785" s="31" t="s">
        <v>4072</v>
      </c>
      <c r="L1785" s="31" t="s">
        <v>5641</v>
      </c>
      <c r="M1785" s="31" t="s">
        <v>27</v>
      </c>
      <c r="N1785" s="32" t="s">
        <v>4015</v>
      </c>
      <c r="O1785" s="66">
        <v>429089.07699276542</v>
      </c>
      <c r="P1785" s="66">
        <v>83158.313007234596</v>
      </c>
      <c r="Q1785" s="65">
        <v>170749.13</v>
      </c>
      <c r="R1785" s="66"/>
      <c r="S1785" s="65">
        <v>12702.45</v>
      </c>
      <c r="T1785" s="65">
        <f t="shared" si="65"/>
        <v>695698.97</v>
      </c>
      <c r="U1785" s="67" t="s">
        <v>38</v>
      </c>
      <c r="V1785" s="67" t="s">
        <v>4573</v>
      </c>
      <c r="W1785" s="66">
        <v>0</v>
      </c>
      <c r="X1785" s="68">
        <v>0</v>
      </c>
    </row>
    <row r="1786" spans="1:24" s="92" customFormat="1" ht="45" customHeight="1" x14ac:dyDescent="0.25">
      <c r="A1786" s="90">
        <v>1773</v>
      </c>
      <c r="B1786" s="31" t="s">
        <v>4960</v>
      </c>
      <c r="C1786" s="50">
        <v>158962</v>
      </c>
      <c r="D1786" s="44" t="s">
        <v>5307</v>
      </c>
      <c r="E1786" s="44" t="s">
        <v>5306</v>
      </c>
      <c r="F1786" s="44"/>
      <c r="G1786" s="29">
        <v>44925</v>
      </c>
      <c r="H1786" s="29">
        <v>45291</v>
      </c>
      <c r="I1786" s="30">
        <v>83.765985999999998</v>
      </c>
      <c r="J1786" s="31"/>
      <c r="K1786" s="31" t="s">
        <v>4073</v>
      </c>
      <c r="L1786" s="31" t="s">
        <v>5539</v>
      </c>
      <c r="M1786" s="31" t="s">
        <v>27</v>
      </c>
      <c r="N1786" s="32" t="s">
        <v>4015</v>
      </c>
      <c r="O1786" s="66">
        <v>474409.24807290197</v>
      </c>
      <c r="P1786" s="66">
        <v>91941.451927097994</v>
      </c>
      <c r="Q1786" s="65">
        <v>188783.57000000007</v>
      </c>
      <c r="R1786" s="66"/>
      <c r="S1786" s="65">
        <v>170326.09</v>
      </c>
      <c r="T1786" s="65">
        <f t="shared" si="65"/>
        <v>925460.36</v>
      </c>
      <c r="U1786" s="67" t="s">
        <v>38</v>
      </c>
      <c r="V1786" s="67" t="s">
        <v>4573</v>
      </c>
      <c r="W1786" s="66">
        <v>0</v>
      </c>
      <c r="X1786" s="68">
        <v>0</v>
      </c>
    </row>
    <row r="1787" spans="1:24" s="92" customFormat="1" ht="45" customHeight="1" x14ac:dyDescent="0.25">
      <c r="A1787" s="90">
        <v>1774</v>
      </c>
      <c r="B1787" s="31" t="s">
        <v>4960</v>
      </c>
      <c r="C1787" s="31">
        <v>263172</v>
      </c>
      <c r="D1787" s="44" t="s">
        <v>5308</v>
      </c>
      <c r="E1787" s="44" t="s">
        <v>5309</v>
      </c>
      <c r="F1787" s="44"/>
      <c r="G1787" s="29">
        <v>44925</v>
      </c>
      <c r="H1787" s="29">
        <v>45291</v>
      </c>
      <c r="I1787" s="30">
        <v>83.765985999999998</v>
      </c>
      <c r="J1787" s="31"/>
      <c r="K1787" s="31" t="s">
        <v>764</v>
      </c>
      <c r="L1787" s="31" t="s">
        <v>5642</v>
      </c>
      <c r="M1787" s="31" t="s">
        <v>27</v>
      </c>
      <c r="N1787" s="32" t="s">
        <v>4015</v>
      </c>
      <c r="O1787" s="66">
        <v>308754.72311712004</v>
      </c>
      <c r="P1787" s="66">
        <v>59837.276882879996</v>
      </c>
      <c r="Q1787" s="65">
        <v>122864</v>
      </c>
      <c r="R1787" s="66"/>
      <c r="S1787" s="65">
        <v>121222.64</v>
      </c>
      <c r="T1787" s="65">
        <f t="shared" si="65"/>
        <v>612678.64</v>
      </c>
      <c r="U1787" s="67" t="s">
        <v>38</v>
      </c>
      <c r="V1787" s="67" t="s">
        <v>4573</v>
      </c>
      <c r="W1787" s="66">
        <v>0</v>
      </c>
      <c r="X1787" s="68">
        <v>0</v>
      </c>
    </row>
    <row r="1788" spans="1:24" s="92" customFormat="1" ht="45" customHeight="1" x14ac:dyDescent="0.25">
      <c r="A1788" s="90">
        <v>1775</v>
      </c>
      <c r="B1788" s="31" t="s">
        <v>4960</v>
      </c>
      <c r="C1788" s="50">
        <v>159039</v>
      </c>
      <c r="D1788" s="44" t="s">
        <v>5310</v>
      </c>
      <c r="E1788" s="44" t="s">
        <v>5311</v>
      </c>
      <c r="F1788" s="44"/>
      <c r="G1788" s="29">
        <v>44925</v>
      </c>
      <c r="H1788" s="29">
        <v>45291</v>
      </c>
      <c r="I1788" s="30">
        <v>83.765985999999998</v>
      </c>
      <c r="J1788" s="31"/>
      <c r="K1788" s="31" t="s">
        <v>4078</v>
      </c>
      <c r="L1788" s="31" t="s">
        <v>5685</v>
      </c>
      <c r="M1788" s="31" t="s">
        <v>27</v>
      </c>
      <c r="N1788" s="32" t="s">
        <v>4015</v>
      </c>
      <c r="O1788" s="66">
        <v>799378.80439800001</v>
      </c>
      <c r="P1788" s="66">
        <v>154921.19560199999</v>
      </c>
      <c r="Q1788" s="65">
        <v>954300</v>
      </c>
      <c r="R1788" s="66"/>
      <c r="S1788" s="65">
        <v>379294</v>
      </c>
      <c r="T1788" s="65">
        <f t="shared" si="65"/>
        <v>2287894</v>
      </c>
      <c r="U1788" s="67" t="s">
        <v>38</v>
      </c>
      <c r="V1788" s="67" t="s">
        <v>4573</v>
      </c>
      <c r="W1788" s="66">
        <v>0</v>
      </c>
      <c r="X1788" s="68">
        <v>0</v>
      </c>
    </row>
    <row r="1789" spans="1:24" s="92" customFormat="1" ht="45" customHeight="1" x14ac:dyDescent="0.25">
      <c r="A1789" s="90">
        <v>1776</v>
      </c>
      <c r="B1789" s="31" t="s">
        <v>4960</v>
      </c>
      <c r="C1789" s="50">
        <v>159102</v>
      </c>
      <c r="D1789" s="44" t="s">
        <v>4770</v>
      </c>
      <c r="E1789" s="44" t="s">
        <v>5312</v>
      </c>
      <c r="F1789" s="44"/>
      <c r="G1789" s="29">
        <v>44925</v>
      </c>
      <c r="H1789" s="29">
        <v>45291</v>
      </c>
      <c r="I1789" s="30">
        <v>83.765985999999998</v>
      </c>
      <c r="J1789" s="31"/>
      <c r="K1789" s="31" t="s">
        <v>354</v>
      </c>
      <c r="L1789" s="31" t="s">
        <v>5486</v>
      </c>
      <c r="M1789" s="31" t="s">
        <v>27</v>
      </c>
      <c r="N1789" s="32" t="s">
        <v>4015</v>
      </c>
      <c r="O1789" s="66">
        <v>1211723.1026723585</v>
      </c>
      <c r="P1789" s="66">
        <v>234834.33732764158</v>
      </c>
      <c r="Q1789" s="65">
        <v>964371.62669999991</v>
      </c>
      <c r="R1789" s="66"/>
      <c r="S1789" s="65">
        <v>476224.02</v>
      </c>
      <c r="T1789" s="65">
        <f t="shared" si="65"/>
        <v>2887153.0867000003</v>
      </c>
      <c r="U1789" s="67" t="s">
        <v>38</v>
      </c>
      <c r="V1789" s="67" t="s">
        <v>4573</v>
      </c>
      <c r="W1789" s="66">
        <v>0</v>
      </c>
      <c r="X1789" s="68">
        <v>0</v>
      </c>
    </row>
    <row r="1790" spans="1:24" s="92" customFormat="1" ht="45" customHeight="1" x14ac:dyDescent="0.25">
      <c r="A1790" s="90">
        <v>1777</v>
      </c>
      <c r="B1790" s="31" t="s">
        <v>4960</v>
      </c>
      <c r="C1790" s="50">
        <v>158936</v>
      </c>
      <c r="D1790" s="44" t="s">
        <v>5313</v>
      </c>
      <c r="E1790" s="44" t="s">
        <v>5314</v>
      </c>
      <c r="F1790" s="44"/>
      <c r="G1790" s="29">
        <v>44925</v>
      </c>
      <c r="H1790" s="29">
        <v>45291</v>
      </c>
      <c r="I1790" s="30">
        <v>83.765985999999998</v>
      </c>
      <c r="J1790" s="31"/>
      <c r="K1790" s="31" t="s">
        <v>764</v>
      </c>
      <c r="L1790" s="31" t="s">
        <v>5672</v>
      </c>
      <c r="M1790" s="31" t="s">
        <v>27</v>
      </c>
      <c r="N1790" s="32" t="s">
        <v>4015</v>
      </c>
      <c r="O1790" s="66">
        <v>1040779.6603733253</v>
      </c>
      <c r="P1790" s="66">
        <v>201705.15962667481</v>
      </c>
      <c r="Q1790" s="65">
        <v>414161.60999999987</v>
      </c>
      <c r="R1790" s="66"/>
      <c r="S1790" s="65">
        <v>334992.82</v>
      </c>
      <c r="T1790" s="65">
        <f t="shared" si="65"/>
        <v>1991639.25</v>
      </c>
      <c r="U1790" s="67" t="s">
        <v>38</v>
      </c>
      <c r="V1790" s="67" t="s">
        <v>4573</v>
      </c>
      <c r="W1790" s="66">
        <v>0</v>
      </c>
      <c r="X1790" s="68">
        <v>0</v>
      </c>
    </row>
    <row r="1791" spans="1:24" s="92" customFormat="1" ht="45" customHeight="1" x14ac:dyDescent="0.25">
      <c r="A1791" s="90">
        <v>1778</v>
      </c>
      <c r="B1791" s="31" t="s">
        <v>4960</v>
      </c>
      <c r="C1791" s="50">
        <v>158652</v>
      </c>
      <c r="D1791" s="44" t="s">
        <v>5315</v>
      </c>
      <c r="E1791" s="44" t="s">
        <v>5316</v>
      </c>
      <c r="F1791" s="44"/>
      <c r="G1791" s="29">
        <v>44925</v>
      </c>
      <c r="H1791" s="29">
        <v>45291</v>
      </c>
      <c r="I1791" s="30">
        <v>83.765985999999998</v>
      </c>
      <c r="J1791" s="31"/>
      <c r="K1791" s="31" t="s">
        <v>478</v>
      </c>
      <c r="L1791" s="31" t="s">
        <v>5701</v>
      </c>
      <c r="M1791" s="31" t="s">
        <v>27</v>
      </c>
      <c r="N1791" s="32" t="s">
        <v>4015</v>
      </c>
      <c r="O1791" s="66">
        <v>909425.45545625256</v>
      </c>
      <c r="P1791" s="66">
        <v>176248.45454374739</v>
      </c>
      <c r="Q1791" s="65">
        <v>723782.6100000001</v>
      </c>
      <c r="R1791" s="66"/>
      <c r="S1791" s="65">
        <v>391973.59</v>
      </c>
      <c r="T1791" s="65">
        <f t="shared" si="65"/>
        <v>2201430.11</v>
      </c>
      <c r="U1791" s="67" t="s">
        <v>38</v>
      </c>
      <c r="V1791" s="67" t="s">
        <v>4573</v>
      </c>
      <c r="W1791" s="66">
        <v>0</v>
      </c>
      <c r="X1791" s="68">
        <v>0</v>
      </c>
    </row>
    <row r="1792" spans="1:24" s="92" customFormat="1" ht="45" customHeight="1" x14ac:dyDescent="0.25">
      <c r="A1792" s="90">
        <v>1779</v>
      </c>
      <c r="B1792" s="31" t="s">
        <v>4960</v>
      </c>
      <c r="C1792" s="50">
        <v>159249</v>
      </c>
      <c r="D1792" s="44" t="s">
        <v>5317</v>
      </c>
      <c r="E1792" s="44" t="s">
        <v>5318</v>
      </c>
      <c r="F1792" s="44"/>
      <c r="G1792" s="29">
        <v>44925</v>
      </c>
      <c r="H1792" s="29">
        <v>45291</v>
      </c>
      <c r="I1792" s="30">
        <v>83.765985999999998</v>
      </c>
      <c r="J1792" s="31"/>
      <c r="K1792" s="31" t="s">
        <v>4553</v>
      </c>
      <c r="L1792" s="31" t="s">
        <v>5690</v>
      </c>
      <c r="M1792" s="31" t="s">
        <v>27</v>
      </c>
      <c r="N1792" s="32" t="s">
        <v>4015</v>
      </c>
      <c r="O1792" s="66">
        <v>853965.75521135866</v>
      </c>
      <c r="P1792" s="66">
        <v>165500.25478864138</v>
      </c>
      <c r="Q1792" s="65">
        <v>436914</v>
      </c>
      <c r="R1792" s="66"/>
      <c r="S1792" s="65">
        <v>306462.2</v>
      </c>
      <c r="T1792" s="65">
        <f t="shared" si="65"/>
        <v>1762842.21</v>
      </c>
      <c r="U1792" s="67" t="s">
        <v>38</v>
      </c>
      <c r="V1792" s="67" t="s">
        <v>4573</v>
      </c>
      <c r="W1792" s="66">
        <v>0</v>
      </c>
      <c r="X1792" s="68">
        <v>0</v>
      </c>
    </row>
    <row r="1793" spans="1:24" s="92" customFormat="1" ht="45" customHeight="1" x14ac:dyDescent="0.25">
      <c r="A1793" s="90">
        <v>1780</v>
      </c>
      <c r="B1793" s="31" t="s">
        <v>4960</v>
      </c>
      <c r="C1793" s="50">
        <v>159083</v>
      </c>
      <c r="D1793" s="44" t="s">
        <v>5319</v>
      </c>
      <c r="E1793" s="44" t="s">
        <v>5320</v>
      </c>
      <c r="F1793" s="44"/>
      <c r="G1793" s="29">
        <v>44925</v>
      </c>
      <c r="H1793" s="29">
        <v>45291</v>
      </c>
      <c r="I1793" s="30">
        <v>83.765985999999998</v>
      </c>
      <c r="J1793" s="31"/>
      <c r="K1793" s="31" t="s">
        <v>819</v>
      </c>
      <c r="L1793" s="31" t="s">
        <v>5684</v>
      </c>
      <c r="M1793" s="31" t="s">
        <v>27</v>
      </c>
      <c r="N1793" s="32" t="s">
        <v>4015</v>
      </c>
      <c r="O1793" s="66">
        <v>904593.85013696982</v>
      </c>
      <c r="P1793" s="66">
        <v>175312.07986303017</v>
      </c>
      <c r="Q1793" s="65">
        <v>359968.64000000013</v>
      </c>
      <c r="R1793" s="66"/>
      <c r="S1793" s="65">
        <v>289224.67</v>
      </c>
      <c r="T1793" s="65">
        <f t="shared" si="65"/>
        <v>1729099.24</v>
      </c>
      <c r="U1793" s="67" t="s">
        <v>38</v>
      </c>
      <c r="V1793" s="67" t="s">
        <v>4573</v>
      </c>
      <c r="W1793" s="66">
        <v>0</v>
      </c>
      <c r="X1793" s="68">
        <v>0</v>
      </c>
    </row>
    <row r="1794" spans="1:24" s="92" customFormat="1" ht="45" customHeight="1" x14ac:dyDescent="0.25">
      <c r="A1794" s="90">
        <v>1781</v>
      </c>
      <c r="B1794" s="31" t="s">
        <v>4960</v>
      </c>
      <c r="C1794" s="50">
        <v>159172</v>
      </c>
      <c r="D1794" s="44" t="s">
        <v>5321</v>
      </c>
      <c r="E1794" s="44" t="s">
        <v>5322</v>
      </c>
      <c r="F1794" s="44"/>
      <c r="G1794" s="29">
        <v>44925</v>
      </c>
      <c r="H1794" s="29">
        <v>45291</v>
      </c>
      <c r="I1794" s="30">
        <v>83.765985999999998</v>
      </c>
      <c r="J1794" s="31"/>
      <c r="K1794" s="31" t="s">
        <v>4128</v>
      </c>
      <c r="L1794" s="31" t="s">
        <v>4551</v>
      </c>
      <c r="M1794" s="31" t="s">
        <v>27</v>
      </c>
      <c r="N1794" s="32" t="s">
        <v>4015</v>
      </c>
      <c r="O1794" s="66">
        <v>1231022.8193531528</v>
      </c>
      <c r="P1794" s="66">
        <v>238574.66064684719</v>
      </c>
      <c r="Q1794" s="65">
        <v>629827.49000000022</v>
      </c>
      <c r="R1794" s="66"/>
      <c r="S1794" s="65">
        <v>454518.01</v>
      </c>
      <c r="T1794" s="65">
        <f t="shared" si="65"/>
        <v>2553942.9800000004</v>
      </c>
      <c r="U1794" s="67" t="s">
        <v>38</v>
      </c>
      <c r="V1794" s="67" t="s">
        <v>4573</v>
      </c>
      <c r="W1794" s="66">
        <v>0</v>
      </c>
      <c r="X1794" s="68">
        <v>0</v>
      </c>
    </row>
    <row r="1795" spans="1:24" s="92" customFormat="1" ht="45" customHeight="1" x14ac:dyDescent="0.25">
      <c r="A1795" s="90">
        <v>1782</v>
      </c>
      <c r="B1795" s="31" t="s">
        <v>4960</v>
      </c>
      <c r="C1795" s="50">
        <v>158959</v>
      </c>
      <c r="D1795" s="44" t="s">
        <v>5323</v>
      </c>
      <c r="E1795" s="44" t="s">
        <v>5324</v>
      </c>
      <c r="F1795" s="44"/>
      <c r="G1795" s="29">
        <v>44925</v>
      </c>
      <c r="H1795" s="29">
        <v>45291</v>
      </c>
      <c r="I1795" s="30">
        <v>83.765985999999998</v>
      </c>
      <c r="J1795" s="31"/>
      <c r="K1795" s="31" t="s">
        <v>4465</v>
      </c>
      <c r="L1795" s="31" t="s">
        <v>5561</v>
      </c>
      <c r="M1795" s="31" t="s">
        <v>27</v>
      </c>
      <c r="N1795" s="32" t="s">
        <v>4015</v>
      </c>
      <c r="O1795" s="66">
        <v>1619233.4166734316</v>
      </c>
      <c r="P1795" s="66">
        <v>313810.64332656842</v>
      </c>
      <c r="Q1795" s="65">
        <v>828447.45429999987</v>
      </c>
      <c r="R1795" s="66"/>
      <c r="S1795" s="65">
        <v>559074.39</v>
      </c>
      <c r="T1795" s="65">
        <f t="shared" si="65"/>
        <v>3320565.9043000001</v>
      </c>
      <c r="U1795" s="67" t="s">
        <v>38</v>
      </c>
      <c r="V1795" s="67" t="s">
        <v>4573</v>
      </c>
      <c r="W1795" s="66">
        <v>0</v>
      </c>
      <c r="X1795" s="68">
        <v>0</v>
      </c>
    </row>
    <row r="1796" spans="1:24" s="92" customFormat="1" ht="45" customHeight="1" x14ac:dyDescent="0.25">
      <c r="A1796" s="90">
        <v>1783</v>
      </c>
      <c r="B1796" s="31" t="s">
        <v>4960</v>
      </c>
      <c r="C1796" s="50">
        <v>159074</v>
      </c>
      <c r="D1796" s="44" t="s">
        <v>5325</v>
      </c>
      <c r="E1796" s="44" t="s">
        <v>5326</v>
      </c>
      <c r="F1796" s="44"/>
      <c r="G1796" s="29">
        <v>44925</v>
      </c>
      <c r="H1796" s="29">
        <v>45291</v>
      </c>
      <c r="I1796" s="30">
        <v>83.765985999999998</v>
      </c>
      <c r="J1796" s="31"/>
      <c r="K1796" s="31" t="s">
        <v>499</v>
      </c>
      <c r="L1796" s="31" t="s">
        <v>5541</v>
      </c>
      <c r="M1796" s="31" t="s">
        <v>27</v>
      </c>
      <c r="N1796" s="32" t="s">
        <v>4015</v>
      </c>
      <c r="O1796" s="66">
        <v>917055.35568044998</v>
      </c>
      <c r="P1796" s="66">
        <v>177727.14431954999</v>
      </c>
      <c r="Q1796" s="65">
        <v>364927.5</v>
      </c>
      <c r="R1796" s="66"/>
      <c r="S1796" s="65">
        <v>302114.75</v>
      </c>
      <c r="T1796" s="65">
        <f t="shared" si="65"/>
        <v>1761824.75</v>
      </c>
      <c r="U1796" s="67" t="s">
        <v>38</v>
      </c>
      <c r="V1796" s="67" t="s">
        <v>4573</v>
      </c>
      <c r="W1796" s="66">
        <v>0</v>
      </c>
      <c r="X1796" s="68">
        <v>0</v>
      </c>
    </row>
    <row r="1797" spans="1:24" s="92" customFormat="1" ht="45" customHeight="1" x14ac:dyDescent="0.25">
      <c r="A1797" s="90">
        <v>1784</v>
      </c>
      <c r="B1797" s="31" t="s">
        <v>4960</v>
      </c>
      <c r="C1797" s="50">
        <v>159120</v>
      </c>
      <c r="D1797" s="44" t="s">
        <v>5327</v>
      </c>
      <c r="E1797" s="44" t="s">
        <v>5328</v>
      </c>
      <c r="F1797" s="44"/>
      <c r="G1797" s="29">
        <v>44925</v>
      </c>
      <c r="H1797" s="29">
        <v>45291</v>
      </c>
      <c r="I1797" s="30">
        <v>83.765985999999998</v>
      </c>
      <c r="J1797" s="31"/>
      <c r="K1797" s="31" t="s">
        <v>4079</v>
      </c>
      <c r="L1797" s="31" t="s">
        <v>5643</v>
      </c>
      <c r="M1797" s="31" t="s">
        <v>27</v>
      </c>
      <c r="N1797" s="32" t="s">
        <v>4015</v>
      </c>
      <c r="O1797" s="66">
        <v>2031743.99043</v>
      </c>
      <c r="P1797" s="66">
        <v>393756.00956999999</v>
      </c>
      <c r="Q1797" s="65">
        <v>1039500</v>
      </c>
      <c r="R1797" s="66"/>
      <c r="S1797" s="65">
        <v>676081</v>
      </c>
      <c r="T1797" s="65">
        <f t="shared" si="65"/>
        <v>4141081</v>
      </c>
      <c r="U1797" s="67" t="s">
        <v>38</v>
      </c>
      <c r="V1797" s="67" t="s">
        <v>4573</v>
      </c>
      <c r="W1797" s="66">
        <v>0</v>
      </c>
      <c r="X1797" s="68">
        <v>0</v>
      </c>
    </row>
    <row r="1798" spans="1:24" s="92" customFormat="1" ht="45" customHeight="1" x14ac:dyDescent="0.25">
      <c r="A1798" s="90">
        <v>1785</v>
      </c>
      <c r="B1798" s="31" t="s">
        <v>4960</v>
      </c>
      <c r="C1798" s="50">
        <v>158985</v>
      </c>
      <c r="D1798" s="44" t="s">
        <v>5329</v>
      </c>
      <c r="E1798" s="44" t="s">
        <v>5330</v>
      </c>
      <c r="F1798" s="44"/>
      <c r="G1798" s="29">
        <v>44925</v>
      </c>
      <c r="H1798" s="29">
        <v>45291</v>
      </c>
      <c r="I1798" s="30">
        <v>83.765985999999998</v>
      </c>
      <c r="J1798" s="31"/>
      <c r="K1798" s="31" t="s">
        <v>478</v>
      </c>
      <c r="L1798" s="31" t="s">
        <v>5544</v>
      </c>
      <c r="M1798" s="31" t="s">
        <v>27</v>
      </c>
      <c r="N1798" s="32" t="s">
        <v>4015</v>
      </c>
      <c r="O1798" s="66">
        <v>498022.20102181542</v>
      </c>
      <c r="P1798" s="66">
        <v>96517.688978184597</v>
      </c>
      <c r="Q1798" s="65">
        <v>396359.92999999993</v>
      </c>
      <c r="R1798" s="66"/>
      <c r="S1798" s="65">
        <v>197164.01</v>
      </c>
      <c r="T1798" s="65">
        <f t="shared" si="65"/>
        <v>1188063.83</v>
      </c>
      <c r="U1798" s="67" t="s">
        <v>38</v>
      </c>
      <c r="V1798" s="67" t="s">
        <v>4573</v>
      </c>
      <c r="W1798" s="66">
        <v>0</v>
      </c>
      <c r="X1798" s="68">
        <v>0</v>
      </c>
    </row>
    <row r="1799" spans="1:24" s="92" customFormat="1" ht="45" customHeight="1" x14ac:dyDescent="0.25">
      <c r="A1799" s="90">
        <v>1786</v>
      </c>
      <c r="B1799" s="31" t="s">
        <v>4960</v>
      </c>
      <c r="C1799" s="50">
        <v>158869</v>
      </c>
      <c r="D1799" s="44" t="s">
        <v>5331</v>
      </c>
      <c r="E1799" s="44" t="s">
        <v>5332</v>
      </c>
      <c r="F1799" s="44"/>
      <c r="G1799" s="29">
        <v>44925</v>
      </c>
      <c r="H1799" s="29">
        <v>45291</v>
      </c>
      <c r="I1799" s="30">
        <v>83.765985999999998</v>
      </c>
      <c r="J1799" s="31"/>
      <c r="K1799" s="31" t="s">
        <v>4244</v>
      </c>
      <c r="L1799" s="31" t="s">
        <v>4252</v>
      </c>
      <c r="M1799" s="31" t="s">
        <v>27</v>
      </c>
      <c r="N1799" s="32" t="s">
        <v>4015</v>
      </c>
      <c r="O1799" s="66">
        <v>684529.84098576882</v>
      </c>
      <c r="P1799" s="66">
        <v>132663.23901423119</v>
      </c>
      <c r="Q1799" s="65">
        <v>350225.61</v>
      </c>
      <c r="R1799" s="66"/>
      <c r="S1799" s="65">
        <v>208689.53</v>
      </c>
      <c r="T1799" s="65">
        <f t="shared" si="65"/>
        <v>1376108.22</v>
      </c>
      <c r="U1799" s="67" t="s">
        <v>38</v>
      </c>
      <c r="V1799" s="67" t="s">
        <v>4573</v>
      </c>
      <c r="W1799" s="66">
        <v>0</v>
      </c>
      <c r="X1799" s="68">
        <v>0</v>
      </c>
    </row>
    <row r="1800" spans="1:24" s="92" customFormat="1" ht="45" customHeight="1" x14ac:dyDescent="0.25">
      <c r="A1800" s="90">
        <v>1787</v>
      </c>
      <c r="B1800" s="31" t="s">
        <v>4960</v>
      </c>
      <c r="C1800" s="31">
        <v>262839</v>
      </c>
      <c r="D1800" s="44" t="s">
        <v>5333</v>
      </c>
      <c r="E1800" s="44" t="s">
        <v>5334</v>
      </c>
      <c r="F1800" s="44"/>
      <c r="G1800" s="29">
        <v>44925</v>
      </c>
      <c r="H1800" s="29">
        <v>45291</v>
      </c>
      <c r="I1800" s="30">
        <v>83.765985999999998</v>
      </c>
      <c r="J1800" s="31"/>
      <c r="K1800" s="31" t="s">
        <v>499</v>
      </c>
      <c r="L1800" s="31" t="s">
        <v>5541</v>
      </c>
      <c r="M1800" s="31" t="s">
        <v>27</v>
      </c>
      <c r="N1800" s="32" t="s">
        <v>4015</v>
      </c>
      <c r="O1800" s="66">
        <v>346468.57409811823</v>
      </c>
      <c r="P1800" s="66">
        <v>67146.295901881793</v>
      </c>
      <c r="Q1800" s="65">
        <v>177263.52000000002</v>
      </c>
      <c r="R1800" s="66"/>
      <c r="S1800" s="65">
        <v>137036.75</v>
      </c>
      <c r="T1800" s="65">
        <f t="shared" si="65"/>
        <v>727915.14</v>
      </c>
      <c r="U1800" s="67" t="s">
        <v>38</v>
      </c>
      <c r="V1800" s="67" t="s">
        <v>4573</v>
      </c>
      <c r="W1800" s="66">
        <v>0</v>
      </c>
      <c r="X1800" s="68">
        <v>0</v>
      </c>
    </row>
    <row r="1801" spans="1:24" s="92" customFormat="1" ht="45" customHeight="1" x14ac:dyDescent="0.25">
      <c r="A1801" s="90">
        <v>1788</v>
      </c>
      <c r="B1801" s="31" t="s">
        <v>4960</v>
      </c>
      <c r="C1801" s="31">
        <v>261362</v>
      </c>
      <c r="D1801" s="44" t="s">
        <v>5335</v>
      </c>
      <c r="E1801" s="44" t="s">
        <v>5336</v>
      </c>
      <c r="F1801" s="44"/>
      <c r="G1801" s="29">
        <v>44925</v>
      </c>
      <c r="H1801" s="29">
        <v>45291</v>
      </c>
      <c r="I1801" s="30">
        <v>83.765985999999998</v>
      </c>
      <c r="J1801" s="31"/>
      <c r="K1801" s="31" t="s">
        <v>4076</v>
      </c>
      <c r="L1801" s="31" t="s">
        <v>5644</v>
      </c>
      <c r="M1801" s="31" t="s">
        <v>27</v>
      </c>
      <c r="N1801" s="32" t="s">
        <v>4015</v>
      </c>
      <c r="O1801" s="66">
        <v>843154.31394309946</v>
      </c>
      <c r="P1801" s="66">
        <v>163404.9760569006</v>
      </c>
      <c r="Q1801" s="65">
        <v>671039.53</v>
      </c>
      <c r="R1801" s="66"/>
      <c r="S1801" s="65">
        <v>386045.02</v>
      </c>
      <c r="T1801" s="65">
        <f t="shared" si="65"/>
        <v>2063643.84</v>
      </c>
      <c r="U1801" s="67" t="s">
        <v>38</v>
      </c>
      <c r="V1801" s="67" t="s">
        <v>4573</v>
      </c>
      <c r="W1801" s="66">
        <v>0</v>
      </c>
      <c r="X1801" s="68">
        <v>0</v>
      </c>
    </row>
    <row r="1802" spans="1:24" s="92" customFormat="1" ht="45" customHeight="1" x14ac:dyDescent="0.25">
      <c r="A1802" s="90">
        <v>1789</v>
      </c>
      <c r="B1802" s="31" t="s">
        <v>4960</v>
      </c>
      <c r="C1802" s="50">
        <v>159153</v>
      </c>
      <c r="D1802" s="44" t="s">
        <v>5337</v>
      </c>
      <c r="E1802" s="44" t="s">
        <v>5338</v>
      </c>
      <c r="F1802" s="44"/>
      <c r="G1802" s="29">
        <v>44925</v>
      </c>
      <c r="H1802" s="29">
        <v>45291</v>
      </c>
      <c r="I1802" s="30">
        <v>83.765985999999998</v>
      </c>
      <c r="J1802" s="31"/>
      <c r="K1802" s="31" t="s">
        <v>796</v>
      </c>
      <c r="L1802" s="31" t="s">
        <v>5551</v>
      </c>
      <c r="M1802" s="31" t="s">
        <v>27</v>
      </c>
      <c r="N1802" s="32" t="s">
        <v>4015</v>
      </c>
      <c r="O1802" s="66">
        <v>2017503.4461226545</v>
      </c>
      <c r="P1802" s="66">
        <v>390996.16387734539</v>
      </c>
      <c r="Q1802" s="65">
        <v>2408499.61</v>
      </c>
      <c r="R1802" s="66"/>
      <c r="S1802" s="65">
        <v>1302597.8500000001</v>
      </c>
      <c r="T1802" s="65">
        <f t="shared" si="65"/>
        <v>6119597.0700000003</v>
      </c>
      <c r="U1802" s="67" t="s">
        <v>38</v>
      </c>
      <c r="V1802" s="67" t="s">
        <v>4573</v>
      </c>
      <c r="W1802" s="66">
        <v>0</v>
      </c>
      <c r="X1802" s="68">
        <v>0</v>
      </c>
    </row>
    <row r="1803" spans="1:24" s="92" customFormat="1" ht="45" customHeight="1" x14ac:dyDescent="0.25">
      <c r="A1803" s="90">
        <v>1790</v>
      </c>
      <c r="B1803" s="31" t="s">
        <v>4960</v>
      </c>
      <c r="C1803" s="50">
        <v>159000</v>
      </c>
      <c r="D1803" s="44" t="s">
        <v>5339</v>
      </c>
      <c r="E1803" s="44" t="s">
        <v>5340</v>
      </c>
      <c r="F1803" s="44"/>
      <c r="G1803" s="29">
        <v>44925</v>
      </c>
      <c r="H1803" s="29">
        <v>45291</v>
      </c>
      <c r="I1803" s="30">
        <v>83.765985999999998</v>
      </c>
      <c r="J1803" s="31"/>
      <c r="K1803" s="31" t="s">
        <v>499</v>
      </c>
      <c r="L1803" s="31" t="s">
        <v>5541</v>
      </c>
      <c r="M1803" s="31" t="s">
        <v>27</v>
      </c>
      <c r="N1803" s="32" t="s">
        <v>4015</v>
      </c>
      <c r="O1803" s="66">
        <v>616753.82678092842</v>
      </c>
      <c r="P1803" s="66">
        <v>119528.11321907159</v>
      </c>
      <c r="Q1803" s="65">
        <v>245427.31000000006</v>
      </c>
      <c r="R1803" s="66"/>
      <c r="S1803" s="65">
        <v>211294.61</v>
      </c>
      <c r="T1803" s="65">
        <f t="shared" si="65"/>
        <v>1193003.8599999999</v>
      </c>
      <c r="U1803" s="67" t="s">
        <v>38</v>
      </c>
      <c r="V1803" s="67" t="s">
        <v>4573</v>
      </c>
      <c r="W1803" s="66">
        <v>0</v>
      </c>
      <c r="X1803" s="68">
        <v>0</v>
      </c>
    </row>
    <row r="1804" spans="1:24" s="92" customFormat="1" ht="45" customHeight="1" x14ac:dyDescent="0.25">
      <c r="A1804" s="90">
        <v>1791</v>
      </c>
      <c r="B1804" s="31" t="s">
        <v>4960</v>
      </c>
      <c r="C1804" s="50">
        <v>159269</v>
      </c>
      <c r="D1804" s="44" t="s">
        <v>5341</v>
      </c>
      <c r="E1804" s="44" t="s">
        <v>5342</v>
      </c>
      <c r="F1804" s="44"/>
      <c r="G1804" s="29">
        <v>44925</v>
      </c>
      <c r="H1804" s="29">
        <v>45291</v>
      </c>
      <c r="I1804" s="30">
        <v>83.765985999999998</v>
      </c>
      <c r="J1804" s="31"/>
      <c r="K1804" s="31" t="s">
        <v>354</v>
      </c>
      <c r="L1804" s="31" t="s">
        <v>5563</v>
      </c>
      <c r="M1804" s="31" t="s">
        <v>27</v>
      </c>
      <c r="N1804" s="32" t="s">
        <v>4015</v>
      </c>
      <c r="O1804" s="66">
        <v>729562.97116167925</v>
      </c>
      <c r="P1804" s="66">
        <v>141390.74883832078</v>
      </c>
      <c r="Q1804" s="65">
        <v>580635.81000000006</v>
      </c>
      <c r="R1804" s="66"/>
      <c r="S1804" s="65">
        <v>300803.34999999998</v>
      </c>
      <c r="T1804" s="65">
        <f t="shared" si="65"/>
        <v>1752392.88</v>
      </c>
      <c r="U1804" s="67" t="s">
        <v>38</v>
      </c>
      <c r="V1804" s="67" t="s">
        <v>4573</v>
      </c>
      <c r="W1804" s="66">
        <v>0</v>
      </c>
      <c r="X1804" s="68">
        <v>0</v>
      </c>
    </row>
    <row r="1805" spans="1:24" s="92" customFormat="1" ht="45" customHeight="1" x14ac:dyDescent="0.25">
      <c r="A1805" s="90">
        <v>1792</v>
      </c>
      <c r="B1805" s="31" t="s">
        <v>4960</v>
      </c>
      <c r="C1805" s="50">
        <v>159163</v>
      </c>
      <c r="D1805" s="44" t="s">
        <v>5343</v>
      </c>
      <c r="E1805" s="44" t="s">
        <v>5344</v>
      </c>
      <c r="F1805" s="44"/>
      <c r="G1805" s="29">
        <v>44925</v>
      </c>
      <c r="H1805" s="29">
        <v>45291</v>
      </c>
      <c r="I1805" s="30">
        <v>83.765985999999998</v>
      </c>
      <c r="J1805" s="31"/>
      <c r="K1805" s="31" t="s">
        <v>4245</v>
      </c>
      <c r="L1805" s="31" t="s">
        <v>5645</v>
      </c>
      <c r="M1805" s="31" t="s">
        <v>27</v>
      </c>
      <c r="N1805" s="32" t="s">
        <v>4015</v>
      </c>
      <c r="O1805" s="66">
        <v>790452.81820222049</v>
      </c>
      <c r="P1805" s="66">
        <v>153191.32179777959</v>
      </c>
      <c r="Q1805" s="65">
        <v>404418.92000000004</v>
      </c>
      <c r="R1805" s="66"/>
      <c r="S1805" s="65">
        <v>355468.95</v>
      </c>
      <c r="T1805" s="65">
        <f t="shared" si="65"/>
        <v>1703532.01</v>
      </c>
      <c r="U1805" s="67" t="s">
        <v>38</v>
      </c>
      <c r="V1805" s="67" t="s">
        <v>4573</v>
      </c>
      <c r="W1805" s="66">
        <v>0</v>
      </c>
      <c r="X1805" s="68">
        <v>0</v>
      </c>
    </row>
    <row r="1806" spans="1:24" s="92" customFormat="1" ht="45" customHeight="1" x14ac:dyDescent="0.25">
      <c r="A1806" s="90">
        <v>1793</v>
      </c>
      <c r="B1806" s="31" t="s">
        <v>4960</v>
      </c>
      <c r="C1806" s="50">
        <v>159134</v>
      </c>
      <c r="D1806" s="44" t="s">
        <v>5345</v>
      </c>
      <c r="E1806" s="44" t="s">
        <v>5346</v>
      </c>
      <c r="F1806" s="44"/>
      <c r="G1806" s="29">
        <v>44925</v>
      </c>
      <c r="H1806" s="29">
        <v>45291</v>
      </c>
      <c r="I1806" s="30">
        <v>83.765985999999998</v>
      </c>
      <c r="J1806" s="31"/>
      <c r="K1806" s="31" t="s">
        <v>569</v>
      </c>
      <c r="L1806" s="31" t="s">
        <v>5606</v>
      </c>
      <c r="M1806" s="31" t="s">
        <v>27</v>
      </c>
      <c r="N1806" s="32" t="s">
        <v>4015</v>
      </c>
      <c r="O1806" s="66">
        <v>2037303.815348574</v>
      </c>
      <c r="P1806" s="66">
        <v>394833.51465142617</v>
      </c>
      <c r="Q1806" s="65">
        <v>810712.44</v>
      </c>
      <c r="R1806" s="66"/>
      <c r="S1806" s="65">
        <v>641131.46</v>
      </c>
      <c r="T1806" s="65">
        <f t="shared" si="65"/>
        <v>3883981.23</v>
      </c>
      <c r="U1806" s="67" t="s">
        <v>38</v>
      </c>
      <c r="V1806" s="67" t="s">
        <v>4573</v>
      </c>
      <c r="W1806" s="66">
        <v>0</v>
      </c>
      <c r="X1806" s="68">
        <v>0</v>
      </c>
    </row>
    <row r="1807" spans="1:24" s="92" customFormat="1" ht="45" customHeight="1" x14ac:dyDescent="0.25">
      <c r="A1807" s="90">
        <v>1794</v>
      </c>
      <c r="B1807" s="31" t="s">
        <v>4960</v>
      </c>
      <c r="C1807" s="50">
        <v>159310</v>
      </c>
      <c r="D1807" s="44" t="s">
        <v>5347</v>
      </c>
      <c r="E1807" s="44" t="s">
        <v>5348</v>
      </c>
      <c r="F1807" s="44"/>
      <c r="G1807" s="29">
        <v>44925</v>
      </c>
      <c r="H1807" s="29">
        <v>45291</v>
      </c>
      <c r="I1807" s="30">
        <v>83.765985999999998</v>
      </c>
      <c r="J1807" s="31"/>
      <c r="K1807" s="31" t="s">
        <v>499</v>
      </c>
      <c r="L1807" s="31" t="s">
        <v>5585</v>
      </c>
      <c r="M1807" s="31" t="s">
        <v>27</v>
      </c>
      <c r="N1807" s="32" t="s">
        <v>4015</v>
      </c>
      <c r="O1807" s="66">
        <v>696661.39231039502</v>
      </c>
      <c r="P1807" s="66">
        <v>135014.35768960501</v>
      </c>
      <c r="Q1807" s="65">
        <v>277225.25</v>
      </c>
      <c r="R1807" s="66"/>
      <c r="S1807" s="65">
        <v>300966.46000000002</v>
      </c>
      <c r="T1807" s="65">
        <f t="shared" si="65"/>
        <v>1409867.46</v>
      </c>
      <c r="U1807" s="67" t="s">
        <v>38</v>
      </c>
      <c r="V1807" s="67" t="s">
        <v>4573</v>
      </c>
      <c r="W1807" s="66">
        <v>0</v>
      </c>
      <c r="X1807" s="68">
        <v>0</v>
      </c>
    </row>
    <row r="1808" spans="1:24" s="92" customFormat="1" ht="45" customHeight="1" x14ac:dyDescent="0.25">
      <c r="A1808" s="90">
        <v>1795</v>
      </c>
      <c r="B1808" s="31" t="s">
        <v>4960</v>
      </c>
      <c r="C1808" s="50">
        <v>158894</v>
      </c>
      <c r="D1808" s="44" t="s">
        <v>5349</v>
      </c>
      <c r="E1808" s="44" t="s">
        <v>5350</v>
      </c>
      <c r="F1808" s="44"/>
      <c r="G1808" s="29">
        <v>44925</v>
      </c>
      <c r="H1808" s="29">
        <v>45291</v>
      </c>
      <c r="I1808" s="30">
        <v>83.765985999999998</v>
      </c>
      <c r="J1808" s="31"/>
      <c r="K1808" s="31" t="s">
        <v>4072</v>
      </c>
      <c r="L1808" s="31" t="s">
        <v>5562</v>
      </c>
      <c r="M1808" s="31" t="s">
        <v>27</v>
      </c>
      <c r="N1808" s="32" t="s">
        <v>4015</v>
      </c>
      <c r="O1808" s="66">
        <v>1840691.4677402433</v>
      </c>
      <c r="P1808" s="66">
        <v>356729.65225975681</v>
      </c>
      <c r="Q1808" s="65">
        <v>732473.71</v>
      </c>
      <c r="R1808" s="66"/>
      <c r="S1808" s="65">
        <v>549245.78</v>
      </c>
      <c r="T1808" s="65">
        <f t="shared" si="65"/>
        <v>3479140.6100000003</v>
      </c>
      <c r="U1808" s="67" t="s">
        <v>38</v>
      </c>
      <c r="V1808" s="67" t="s">
        <v>4573</v>
      </c>
      <c r="W1808" s="66">
        <v>0</v>
      </c>
      <c r="X1808" s="68">
        <v>0</v>
      </c>
    </row>
    <row r="1809" spans="1:24" s="92" customFormat="1" ht="45" customHeight="1" x14ac:dyDescent="0.25">
      <c r="A1809" s="90">
        <v>1796</v>
      </c>
      <c r="B1809" s="31" t="s">
        <v>4960</v>
      </c>
      <c r="C1809" s="50">
        <v>158883</v>
      </c>
      <c r="D1809" s="44" t="s">
        <v>5351</v>
      </c>
      <c r="E1809" s="44" t="s">
        <v>5352</v>
      </c>
      <c r="F1809" s="44"/>
      <c r="G1809" s="29">
        <v>44925</v>
      </c>
      <c r="H1809" s="29">
        <v>45291</v>
      </c>
      <c r="I1809" s="30">
        <v>83.765985999999998</v>
      </c>
      <c r="J1809" s="31"/>
      <c r="K1809" s="31" t="s">
        <v>499</v>
      </c>
      <c r="L1809" s="31" t="s">
        <v>5593</v>
      </c>
      <c r="M1809" s="31" t="s">
        <v>27</v>
      </c>
      <c r="N1809" s="32" t="s">
        <v>4015</v>
      </c>
      <c r="O1809" s="66">
        <v>483748.56915</v>
      </c>
      <c r="P1809" s="66">
        <v>93751.43084999999</v>
      </c>
      <c r="Q1809" s="65">
        <v>192500</v>
      </c>
      <c r="R1809" s="66"/>
      <c r="S1809" s="65">
        <v>175806.88</v>
      </c>
      <c r="T1809" s="65">
        <f t="shared" si="65"/>
        <v>945806.88</v>
      </c>
      <c r="U1809" s="67" t="s">
        <v>38</v>
      </c>
      <c r="V1809" s="67" t="s">
        <v>4573</v>
      </c>
      <c r="W1809" s="66">
        <v>0</v>
      </c>
      <c r="X1809" s="68">
        <v>0</v>
      </c>
    </row>
    <row r="1810" spans="1:24" s="92" customFormat="1" ht="45" customHeight="1" x14ac:dyDescent="0.25">
      <c r="A1810" s="90">
        <v>1797</v>
      </c>
      <c r="B1810" s="31" t="s">
        <v>4960</v>
      </c>
      <c r="C1810" s="31">
        <v>262893</v>
      </c>
      <c r="D1810" s="44" t="s">
        <v>5353</v>
      </c>
      <c r="E1810" s="44" t="s">
        <v>5354</v>
      </c>
      <c r="F1810" s="44"/>
      <c r="G1810" s="29">
        <v>44925</v>
      </c>
      <c r="H1810" s="29">
        <v>45291</v>
      </c>
      <c r="I1810" s="30">
        <v>83.765985999999998</v>
      </c>
      <c r="J1810" s="31"/>
      <c r="K1810" s="31" t="s">
        <v>819</v>
      </c>
      <c r="L1810" s="31" t="s">
        <v>5684</v>
      </c>
      <c r="M1810" s="31" t="s">
        <v>27</v>
      </c>
      <c r="N1810" s="32" t="s">
        <v>4015</v>
      </c>
      <c r="O1810" s="66">
        <v>1035966.6678561317</v>
      </c>
      <c r="P1810" s="66">
        <v>200772.3921438684</v>
      </c>
      <c r="Q1810" s="65">
        <v>412246.35330000008</v>
      </c>
      <c r="R1810" s="66"/>
      <c r="S1810" s="65">
        <v>344723.23</v>
      </c>
      <c r="T1810" s="65">
        <f t="shared" si="65"/>
        <v>1993708.6433000001</v>
      </c>
      <c r="U1810" s="67" t="s">
        <v>38</v>
      </c>
      <c r="V1810" s="67" t="s">
        <v>4573</v>
      </c>
      <c r="W1810" s="66">
        <v>0</v>
      </c>
      <c r="X1810" s="68">
        <v>0</v>
      </c>
    </row>
    <row r="1811" spans="1:24" s="92" customFormat="1" ht="45" customHeight="1" x14ac:dyDescent="0.25">
      <c r="A1811" s="90">
        <v>1798</v>
      </c>
      <c r="B1811" s="31" t="s">
        <v>4960</v>
      </c>
      <c r="C1811" s="50">
        <v>158938</v>
      </c>
      <c r="D1811" s="44" t="s">
        <v>5355</v>
      </c>
      <c r="E1811" s="44" t="s">
        <v>5356</v>
      </c>
      <c r="F1811" s="44"/>
      <c r="G1811" s="29">
        <v>44925</v>
      </c>
      <c r="H1811" s="29">
        <v>45291</v>
      </c>
      <c r="I1811" s="30">
        <v>83.765985999999998</v>
      </c>
      <c r="J1811" s="31"/>
      <c r="K1811" s="31" t="s">
        <v>499</v>
      </c>
      <c r="L1811" s="31" t="s">
        <v>5541</v>
      </c>
      <c r="M1811" s="31" t="s">
        <v>27</v>
      </c>
      <c r="N1811" s="32" t="s">
        <v>4015</v>
      </c>
      <c r="O1811" s="66">
        <v>1945090.1804392484</v>
      </c>
      <c r="P1811" s="66">
        <v>376962.32956075133</v>
      </c>
      <c r="Q1811" s="65">
        <v>774017.5</v>
      </c>
      <c r="R1811" s="66"/>
      <c r="S1811" s="65">
        <v>609078.30000000005</v>
      </c>
      <c r="T1811" s="65">
        <f t="shared" si="65"/>
        <v>3705148.3099999996</v>
      </c>
      <c r="U1811" s="67" t="s">
        <v>38</v>
      </c>
      <c r="V1811" s="67" t="s">
        <v>4573</v>
      </c>
      <c r="W1811" s="66">
        <v>0</v>
      </c>
      <c r="X1811" s="68">
        <v>0</v>
      </c>
    </row>
    <row r="1812" spans="1:24" s="92" customFormat="1" ht="45" customHeight="1" x14ac:dyDescent="0.25">
      <c r="A1812" s="90">
        <v>1799</v>
      </c>
      <c r="B1812" s="31" t="s">
        <v>4960</v>
      </c>
      <c r="C1812" s="50">
        <v>158945</v>
      </c>
      <c r="D1812" s="44" t="s">
        <v>5357</v>
      </c>
      <c r="E1812" s="44" t="s">
        <v>5358</v>
      </c>
      <c r="F1812" s="44"/>
      <c r="G1812" s="29">
        <v>44925</v>
      </c>
      <c r="H1812" s="29">
        <v>45291</v>
      </c>
      <c r="I1812" s="30">
        <v>83.765985999999998</v>
      </c>
      <c r="J1812" s="31"/>
      <c r="K1812" s="31" t="s">
        <v>4244</v>
      </c>
      <c r="L1812" s="31" t="s">
        <v>5646</v>
      </c>
      <c r="M1812" s="31" t="s">
        <v>27</v>
      </c>
      <c r="N1812" s="32" t="s">
        <v>4015</v>
      </c>
      <c r="O1812" s="66">
        <v>1987713.8155342634</v>
      </c>
      <c r="P1812" s="66">
        <v>385222.87446573656</v>
      </c>
      <c r="Q1812" s="65">
        <v>1581957.79</v>
      </c>
      <c r="R1812" s="66"/>
      <c r="S1812" s="65">
        <v>766899.95</v>
      </c>
      <c r="T1812" s="65">
        <f t="shared" si="65"/>
        <v>4721794.43</v>
      </c>
      <c r="U1812" s="67" t="s">
        <v>38</v>
      </c>
      <c r="V1812" s="67" t="s">
        <v>4573</v>
      </c>
      <c r="W1812" s="66">
        <v>0</v>
      </c>
      <c r="X1812" s="68">
        <v>0</v>
      </c>
    </row>
    <row r="1813" spans="1:24" s="92" customFormat="1" ht="45" customHeight="1" x14ac:dyDescent="0.25">
      <c r="A1813" s="90">
        <v>1800</v>
      </c>
      <c r="B1813" s="31" t="s">
        <v>4960</v>
      </c>
      <c r="C1813" s="50">
        <v>158889</v>
      </c>
      <c r="D1813" s="44" t="s">
        <v>5359</v>
      </c>
      <c r="E1813" s="44" t="s">
        <v>5360</v>
      </c>
      <c r="F1813" s="44"/>
      <c r="G1813" s="29">
        <v>44925</v>
      </c>
      <c r="H1813" s="29">
        <v>45291</v>
      </c>
      <c r="I1813" s="30">
        <v>83.765985999999998</v>
      </c>
      <c r="J1813" s="31"/>
      <c r="K1813" s="31" t="s">
        <v>309</v>
      </c>
      <c r="L1813" s="31" t="s">
        <v>5533</v>
      </c>
      <c r="M1813" s="31" t="s">
        <v>27</v>
      </c>
      <c r="N1813" s="32" t="s">
        <v>4015</v>
      </c>
      <c r="O1813" s="66">
        <v>1979895.3580755801</v>
      </c>
      <c r="P1813" s="66">
        <v>383707.64192441996</v>
      </c>
      <c r="Q1813" s="65">
        <v>1575735.3333000001</v>
      </c>
      <c r="R1813" s="66"/>
      <c r="S1813" s="65">
        <v>991269.92</v>
      </c>
      <c r="T1813" s="65">
        <f t="shared" si="65"/>
        <v>4930608.2533</v>
      </c>
      <c r="U1813" s="67" t="s">
        <v>38</v>
      </c>
      <c r="V1813" s="67" t="s">
        <v>4573</v>
      </c>
      <c r="W1813" s="66">
        <v>0</v>
      </c>
      <c r="X1813" s="68">
        <v>0</v>
      </c>
    </row>
    <row r="1814" spans="1:24" s="92" customFormat="1" ht="45" customHeight="1" x14ac:dyDescent="0.25">
      <c r="A1814" s="90">
        <v>1801</v>
      </c>
      <c r="B1814" s="31" t="s">
        <v>4960</v>
      </c>
      <c r="C1814" s="50">
        <v>158925</v>
      </c>
      <c r="D1814" s="44" t="s">
        <v>5361</v>
      </c>
      <c r="E1814" s="44" t="s">
        <v>5362</v>
      </c>
      <c r="F1814" s="44"/>
      <c r="G1814" s="29">
        <v>44925</v>
      </c>
      <c r="H1814" s="29">
        <v>45291</v>
      </c>
      <c r="I1814" s="30">
        <v>83.765985999999998</v>
      </c>
      <c r="J1814" s="31"/>
      <c r="K1814" s="31" t="s">
        <v>4074</v>
      </c>
      <c r="L1814" s="31" t="s">
        <v>5548</v>
      </c>
      <c r="M1814" s="31" t="s">
        <v>27</v>
      </c>
      <c r="N1814" s="32" t="s">
        <v>4015</v>
      </c>
      <c r="O1814" s="66">
        <v>1981358.0043337245</v>
      </c>
      <c r="P1814" s="66">
        <v>383991.10566627537</v>
      </c>
      <c r="Q1814" s="65">
        <v>1576899.4100000001</v>
      </c>
      <c r="R1814" s="66"/>
      <c r="S1814" s="65">
        <v>807051.51</v>
      </c>
      <c r="T1814" s="65">
        <f t="shared" si="65"/>
        <v>4749300.03</v>
      </c>
      <c r="U1814" s="67" t="s">
        <v>38</v>
      </c>
      <c r="V1814" s="67" t="s">
        <v>4573</v>
      </c>
      <c r="W1814" s="66">
        <v>0</v>
      </c>
      <c r="X1814" s="68">
        <v>0</v>
      </c>
    </row>
    <row r="1815" spans="1:24" s="92" customFormat="1" ht="45" customHeight="1" x14ac:dyDescent="0.25">
      <c r="A1815" s="90">
        <v>1802</v>
      </c>
      <c r="B1815" s="31" t="s">
        <v>4960</v>
      </c>
      <c r="C1815" s="50">
        <v>158963</v>
      </c>
      <c r="D1815" s="44" t="s">
        <v>5363</v>
      </c>
      <c r="E1815" s="44" t="s">
        <v>5364</v>
      </c>
      <c r="F1815" s="44"/>
      <c r="G1815" s="29">
        <v>44925</v>
      </c>
      <c r="H1815" s="29">
        <v>45291</v>
      </c>
      <c r="I1815" s="30">
        <v>83.765985999999998</v>
      </c>
      <c r="J1815" s="31"/>
      <c r="K1815" s="31" t="s">
        <v>859</v>
      </c>
      <c r="L1815" s="31" t="s">
        <v>5695</v>
      </c>
      <c r="M1815" s="31" t="s">
        <v>27</v>
      </c>
      <c r="N1815" s="32" t="s">
        <v>4015</v>
      </c>
      <c r="O1815" s="66">
        <v>1412141.6007759585</v>
      </c>
      <c r="P1815" s="66">
        <v>273675.83922404156</v>
      </c>
      <c r="Q1815" s="65">
        <v>561939.14999999991</v>
      </c>
      <c r="R1815" s="66"/>
      <c r="S1815" s="65">
        <v>441859.51</v>
      </c>
      <c r="T1815" s="65">
        <f t="shared" si="65"/>
        <v>2689616.0999999996</v>
      </c>
      <c r="U1815" s="67" t="s">
        <v>38</v>
      </c>
      <c r="V1815" s="67" t="s">
        <v>4573</v>
      </c>
      <c r="W1815" s="66">
        <v>0</v>
      </c>
      <c r="X1815" s="68">
        <v>0</v>
      </c>
    </row>
    <row r="1816" spans="1:24" s="92" customFormat="1" ht="45" customHeight="1" x14ac:dyDescent="0.25">
      <c r="A1816" s="90">
        <v>1803</v>
      </c>
      <c r="B1816" s="31" t="s">
        <v>4960</v>
      </c>
      <c r="C1816" s="50">
        <v>159100</v>
      </c>
      <c r="D1816" s="44" t="s">
        <v>5365</v>
      </c>
      <c r="E1816" s="44" t="s">
        <v>5366</v>
      </c>
      <c r="F1816" s="44"/>
      <c r="G1816" s="29">
        <v>44925</v>
      </c>
      <c r="H1816" s="29">
        <v>45291</v>
      </c>
      <c r="I1816" s="30">
        <v>83.765985999999998</v>
      </c>
      <c r="J1816" s="31"/>
      <c r="K1816" s="31" t="s">
        <v>4072</v>
      </c>
      <c r="L1816" s="31" t="s">
        <v>3173</v>
      </c>
      <c r="M1816" s="31" t="s">
        <v>27</v>
      </c>
      <c r="N1816" s="32" t="s">
        <v>4015</v>
      </c>
      <c r="O1816" s="66">
        <v>747817.01190943993</v>
      </c>
      <c r="P1816" s="66">
        <v>144928.41809056021</v>
      </c>
      <c r="Q1816" s="65">
        <v>297581.80999999994</v>
      </c>
      <c r="R1816" s="66"/>
      <c r="S1816" s="65">
        <v>244785.91</v>
      </c>
      <c r="T1816" s="65">
        <f t="shared" si="65"/>
        <v>1435113.1500000001</v>
      </c>
      <c r="U1816" s="67" t="s">
        <v>38</v>
      </c>
      <c r="V1816" s="67" t="s">
        <v>4573</v>
      </c>
      <c r="W1816" s="66">
        <v>0</v>
      </c>
      <c r="X1816" s="68">
        <v>0</v>
      </c>
    </row>
    <row r="1817" spans="1:24" s="92" customFormat="1" ht="45" customHeight="1" x14ac:dyDescent="0.25">
      <c r="A1817" s="90">
        <v>1804</v>
      </c>
      <c r="B1817" s="31" t="s">
        <v>4960</v>
      </c>
      <c r="C1817" s="50">
        <v>158638</v>
      </c>
      <c r="D1817" s="44" t="s">
        <v>5367</v>
      </c>
      <c r="E1817" s="44" t="s">
        <v>5368</v>
      </c>
      <c r="F1817" s="44"/>
      <c r="G1817" s="29">
        <v>44925</v>
      </c>
      <c r="H1817" s="29">
        <v>45291</v>
      </c>
      <c r="I1817" s="30">
        <v>83.765985999999998</v>
      </c>
      <c r="J1817" s="31"/>
      <c r="K1817" s="31" t="s">
        <v>4553</v>
      </c>
      <c r="L1817" s="31" t="s">
        <v>5647</v>
      </c>
      <c r="M1817" s="31" t="s">
        <v>27</v>
      </c>
      <c r="N1817" s="32" t="s">
        <v>4015</v>
      </c>
      <c r="O1817" s="66">
        <v>1083398.9563902654</v>
      </c>
      <c r="P1817" s="66">
        <v>209964.86360973481</v>
      </c>
      <c r="Q1817" s="65">
        <v>431121.27</v>
      </c>
      <c r="R1817" s="66"/>
      <c r="S1817" s="65">
        <v>505439.08</v>
      </c>
      <c r="T1817" s="65">
        <f t="shared" si="65"/>
        <v>2229924.1700000004</v>
      </c>
      <c r="U1817" s="67" t="s">
        <v>38</v>
      </c>
      <c r="V1817" s="67" t="s">
        <v>4573</v>
      </c>
      <c r="W1817" s="66">
        <v>0</v>
      </c>
      <c r="X1817" s="68">
        <v>0</v>
      </c>
    </row>
    <row r="1818" spans="1:24" s="92" customFormat="1" ht="45" customHeight="1" x14ac:dyDescent="0.25">
      <c r="A1818" s="90">
        <v>1805</v>
      </c>
      <c r="B1818" s="31" t="s">
        <v>4960</v>
      </c>
      <c r="C1818" s="50">
        <v>158900</v>
      </c>
      <c r="D1818" s="44" t="s">
        <v>5369</v>
      </c>
      <c r="E1818" s="44" t="s">
        <v>5370</v>
      </c>
      <c r="F1818" s="44"/>
      <c r="G1818" s="29">
        <v>44925</v>
      </c>
      <c r="H1818" s="29">
        <v>45291</v>
      </c>
      <c r="I1818" s="30">
        <v>83.765985999999998</v>
      </c>
      <c r="J1818" s="31"/>
      <c r="K1818" s="31" t="s">
        <v>4076</v>
      </c>
      <c r="L1818" s="31" t="s">
        <v>5674</v>
      </c>
      <c r="M1818" s="31" t="s">
        <v>27</v>
      </c>
      <c r="N1818" s="32" t="s">
        <v>4015</v>
      </c>
      <c r="O1818" s="66">
        <v>1706374.4850281465</v>
      </c>
      <c r="P1818" s="66">
        <v>330698.75497185357</v>
      </c>
      <c r="Q1818" s="65">
        <v>1358048.8299999998</v>
      </c>
      <c r="R1818" s="66"/>
      <c r="S1818" s="65">
        <v>763577.52</v>
      </c>
      <c r="T1818" s="65">
        <f t="shared" si="65"/>
        <v>4158699.5900000003</v>
      </c>
      <c r="U1818" s="67" t="s">
        <v>38</v>
      </c>
      <c r="V1818" s="67" t="s">
        <v>4573</v>
      </c>
      <c r="W1818" s="66">
        <v>0</v>
      </c>
      <c r="X1818" s="68">
        <v>0</v>
      </c>
    </row>
    <row r="1819" spans="1:24" s="92" customFormat="1" ht="45" customHeight="1" x14ac:dyDescent="0.25">
      <c r="A1819" s="90">
        <v>1806</v>
      </c>
      <c r="B1819" s="31" t="s">
        <v>4960</v>
      </c>
      <c r="C1819" s="50">
        <v>159180</v>
      </c>
      <c r="D1819" s="44" t="s">
        <v>5371</v>
      </c>
      <c r="E1819" s="44" t="s">
        <v>5372</v>
      </c>
      <c r="F1819" s="44"/>
      <c r="G1819" s="29">
        <v>44925</v>
      </c>
      <c r="H1819" s="29">
        <v>45291</v>
      </c>
      <c r="I1819" s="30">
        <v>83.765985999999998</v>
      </c>
      <c r="J1819" s="31"/>
      <c r="K1819" s="31" t="s">
        <v>866</v>
      </c>
      <c r="L1819" s="31" t="s">
        <v>5648</v>
      </c>
      <c r="M1819" s="31" t="s">
        <v>27</v>
      </c>
      <c r="N1819" s="32" t="s">
        <v>4015</v>
      </c>
      <c r="O1819" s="66">
        <v>2037745.6139119351</v>
      </c>
      <c r="P1819" s="66">
        <v>394919.13608806499</v>
      </c>
      <c r="Q1819" s="65">
        <v>810888.25</v>
      </c>
      <c r="R1819" s="66"/>
      <c r="S1819" s="65">
        <v>675587.05</v>
      </c>
      <c r="T1819" s="65">
        <f t="shared" si="65"/>
        <v>3919140.05</v>
      </c>
      <c r="U1819" s="67" t="s">
        <v>38</v>
      </c>
      <c r="V1819" s="67" t="s">
        <v>4573</v>
      </c>
      <c r="W1819" s="66">
        <v>0</v>
      </c>
      <c r="X1819" s="68">
        <v>0</v>
      </c>
    </row>
    <row r="1820" spans="1:24" s="92" customFormat="1" ht="45" customHeight="1" x14ac:dyDescent="0.25">
      <c r="A1820" s="90">
        <v>1807</v>
      </c>
      <c r="B1820" s="31" t="s">
        <v>4960</v>
      </c>
      <c r="C1820" s="50">
        <v>159183</v>
      </c>
      <c r="D1820" s="44" t="s">
        <v>5373</v>
      </c>
      <c r="E1820" s="44" t="s">
        <v>5374</v>
      </c>
      <c r="F1820" s="44"/>
      <c r="G1820" s="29">
        <v>44925</v>
      </c>
      <c r="H1820" s="29">
        <v>45291</v>
      </c>
      <c r="I1820" s="30">
        <v>83.765985999999998</v>
      </c>
      <c r="J1820" s="31"/>
      <c r="K1820" s="31" t="s">
        <v>4071</v>
      </c>
      <c r="L1820" s="31" t="s">
        <v>5636</v>
      </c>
      <c r="M1820" s="31" t="s">
        <v>27</v>
      </c>
      <c r="N1820" s="32" t="s">
        <v>4015</v>
      </c>
      <c r="O1820" s="66">
        <v>1522650.1793640081</v>
      </c>
      <c r="P1820" s="66">
        <v>295092.62063599197</v>
      </c>
      <c r="Q1820" s="65">
        <v>779032.63000000012</v>
      </c>
      <c r="R1820" s="66"/>
      <c r="S1820" s="65">
        <v>519565.61</v>
      </c>
      <c r="T1820" s="65">
        <f t="shared" si="65"/>
        <v>3116341.04</v>
      </c>
      <c r="U1820" s="67" t="s">
        <v>38</v>
      </c>
      <c r="V1820" s="67" t="s">
        <v>4573</v>
      </c>
      <c r="W1820" s="66">
        <v>0</v>
      </c>
      <c r="X1820" s="68">
        <v>0</v>
      </c>
    </row>
    <row r="1821" spans="1:24" s="92" customFormat="1" ht="45" customHeight="1" x14ac:dyDescent="0.25">
      <c r="A1821" s="90">
        <v>1808</v>
      </c>
      <c r="B1821" s="31" t="s">
        <v>4960</v>
      </c>
      <c r="C1821" s="50">
        <v>159363</v>
      </c>
      <c r="D1821" s="44" t="s">
        <v>5375</v>
      </c>
      <c r="E1821" s="44" t="s">
        <v>5376</v>
      </c>
      <c r="F1821" s="44"/>
      <c r="G1821" s="29">
        <v>44925</v>
      </c>
      <c r="H1821" s="29">
        <v>45291</v>
      </c>
      <c r="I1821" s="30">
        <v>83.765985999999998</v>
      </c>
      <c r="J1821" s="31"/>
      <c r="K1821" s="31" t="s">
        <v>499</v>
      </c>
      <c r="L1821" s="31" t="s">
        <v>3418</v>
      </c>
      <c r="M1821" s="31" t="s">
        <v>27</v>
      </c>
      <c r="N1821" s="32" t="s">
        <v>4015</v>
      </c>
      <c r="O1821" s="66">
        <v>750329.43863393227</v>
      </c>
      <c r="P1821" s="66">
        <v>145415.33136606781</v>
      </c>
      <c r="Q1821" s="65">
        <v>298581.59000000008</v>
      </c>
      <c r="R1821" s="66"/>
      <c r="S1821" s="65">
        <v>100278.78</v>
      </c>
      <c r="T1821" s="65">
        <f t="shared" si="65"/>
        <v>1294605.1400000001</v>
      </c>
      <c r="U1821" s="67" t="s">
        <v>38</v>
      </c>
      <c r="V1821" s="67" t="s">
        <v>4573</v>
      </c>
      <c r="W1821" s="66">
        <v>0</v>
      </c>
      <c r="X1821" s="68">
        <v>0</v>
      </c>
    </row>
    <row r="1822" spans="1:24" s="92" customFormat="1" ht="45" customHeight="1" x14ac:dyDescent="0.25">
      <c r="A1822" s="90">
        <v>1809</v>
      </c>
      <c r="B1822" s="31" t="s">
        <v>4960</v>
      </c>
      <c r="C1822" s="50">
        <v>158992</v>
      </c>
      <c r="D1822" s="44" t="s">
        <v>5377</v>
      </c>
      <c r="E1822" s="44" t="s">
        <v>5378</v>
      </c>
      <c r="F1822" s="44"/>
      <c r="G1822" s="29">
        <v>44925</v>
      </c>
      <c r="H1822" s="29">
        <v>45291</v>
      </c>
      <c r="I1822" s="30">
        <v>83.765985999999998</v>
      </c>
      <c r="J1822" s="31"/>
      <c r="K1822" s="31" t="s">
        <v>764</v>
      </c>
      <c r="L1822" s="31" t="s">
        <v>5675</v>
      </c>
      <c r="M1822" s="31" t="s">
        <v>27</v>
      </c>
      <c r="N1822" s="32" t="s">
        <v>4015</v>
      </c>
      <c r="O1822" s="66">
        <v>563256.04320053488</v>
      </c>
      <c r="P1822" s="66">
        <v>109160.13679946521</v>
      </c>
      <c r="Q1822" s="65">
        <v>224138.72999999998</v>
      </c>
      <c r="R1822" s="66"/>
      <c r="S1822" s="65">
        <v>26122.36</v>
      </c>
      <c r="T1822" s="65">
        <f t="shared" si="65"/>
        <v>922677.27</v>
      </c>
      <c r="U1822" s="67" t="s">
        <v>38</v>
      </c>
      <c r="V1822" s="67" t="s">
        <v>4573</v>
      </c>
      <c r="W1822" s="66">
        <v>0</v>
      </c>
      <c r="X1822" s="68">
        <v>0</v>
      </c>
    </row>
    <row r="1823" spans="1:24" s="92" customFormat="1" ht="45" customHeight="1" x14ac:dyDescent="0.25">
      <c r="A1823" s="90">
        <v>1810</v>
      </c>
      <c r="B1823" s="31" t="s">
        <v>4960</v>
      </c>
      <c r="C1823" s="31">
        <v>263539</v>
      </c>
      <c r="D1823" s="44" t="s">
        <v>5379</v>
      </c>
      <c r="E1823" s="44" t="s">
        <v>5380</v>
      </c>
      <c r="F1823" s="44"/>
      <c r="G1823" s="29">
        <v>44925</v>
      </c>
      <c r="H1823" s="29">
        <v>45291</v>
      </c>
      <c r="I1823" s="30">
        <v>83.765985999999998</v>
      </c>
      <c r="J1823" s="31"/>
      <c r="K1823" s="31" t="s">
        <v>1168</v>
      </c>
      <c r="L1823" s="31" t="s">
        <v>4534</v>
      </c>
      <c r="M1823" s="31" t="s">
        <v>27</v>
      </c>
      <c r="N1823" s="32" t="s">
        <v>4015</v>
      </c>
      <c r="O1823" s="66">
        <v>950768.23323593999</v>
      </c>
      <c r="P1823" s="66">
        <v>184260.76676405998</v>
      </c>
      <c r="Q1823" s="65">
        <v>756686</v>
      </c>
      <c r="R1823" s="66"/>
      <c r="S1823" s="65">
        <v>215655</v>
      </c>
      <c r="T1823" s="65">
        <f t="shared" si="65"/>
        <v>2107370</v>
      </c>
      <c r="U1823" s="67" t="s">
        <v>38</v>
      </c>
      <c r="V1823" s="67" t="s">
        <v>4573</v>
      </c>
      <c r="W1823" s="66">
        <v>0</v>
      </c>
      <c r="X1823" s="68">
        <v>0</v>
      </c>
    </row>
    <row r="1824" spans="1:24" s="92" customFormat="1" ht="45" customHeight="1" x14ac:dyDescent="0.25">
      <c r="A1824" s="90">
        <v>1811</v>
      </c>
      <c r="B1824" s="31" t="s">
        <v>4960</v>
      </c>
      <c r="C1824" s="50">
        <v>159306</v>
      </c>
      <c r="D1824" s="44" t="s">
        <v>5381</v>
      </c>
      <c r="E1824" s="44" t="s">
        <v>5382</v>
      </c>
      <c r="F1824" s="44"/>
      <c r="G1824" s="29">
        <v>44925</v>
      </c>
      <c r="H1824" s="29">
        <v>45291</v>
      </c>
      <c r="I1824" s="30">
        <v>83.765985999999998</v>
      </c>
      <c r="J1824" s="31"/>
      <c r="K1824" s="31" t="s">
        <v>354</v>
      </c>
      <c r="L1824" s="31" t="s">
        <v>5649</v>
      </c>
      <c r="M1824" s="31" t="s">
        <v>27</v>
      </c>
      <c r="N1824" s="32" t="s">
        <v>4015</v>
      </c>
      <c r="O1824" s="66">
        <v>1574079.1273753708</v>
      </c>
      <c r="P1824" s="66">
        <v>305059.65262462921</v>
      </c>
      <c r="Q1824" s="65">
        <v>1252759.1900000002</v>
      </c>
      <c r="R1824" s="66"/>
      <c r="S1824" s="65">
        <v>629787.86</v>
      </c>
      <c r="T1824" s="65">
        <f t="shared" si="65"/>
        <v>3761685.83</v>
      </c>
      <c r="U1824" s="67" t="s">
        <v>38</v>
      </c>
      <c r="V1824" s="67" t="s">
        <v>4573</v>
      </c>
      <c r="W1824" s="66">
        <v>0</v>
      </c>
      <c r="X1824" s="68">
        <v>0</v>
      </c>
    </row>
    <row r="1825" spans="1:24" s="92" customFormat="1" ht="45" customHeight="1" x14ac:dyDescent="0.25">
      <c r="A1825" s="90">
        <v>1812</v>
      </c>
      <c r="B1825" s="31" t="s">
        <v>4960</v>
      </c>
      <c r="C1825" s="50">
        <v>159080</v>
      </c>
      <c r="D1825" s="44" t="s">
        <v>5383</v>
      </c>
      <c r="E1825" s="44" t="s">
        <v>5384</v>
      </c>
      <c r="F1825" s="44"/>
      <c r="G1825" s="29">
        <v>44925</v>
      </c>
      <c r="H1825" s="29">
        <v>45291</v>
      </c>
      <c r="I1825" s="30">
        <v>83.765985999999998</v>
      </c>
      <c r="J1825" s="31"/>
      <c r="K1825" s="31" t="s">
        <v>4465</v>
      </c>
      <c r="L1825" s="31" t="s">
        <v>5561</v>
      </c>
      <c r="M1825" s="31" t="s">
        <v>27</v>
      </c>
      <c r="N1825" s="32" t="s">
        <v>4015</v>
      </c>
      <c r="O1825" s="66">
        <v>1224973.1895846413</v>
      </c>
      <c r="P1825" s="66">
        <v>237402.23041535879</v>
      </c>
      <c r="Q1825" s="65">
        <v>626732.32000000007</v>
      </c>
      <c r="R1825" s="66"/>
      <c r="S1825" s="65">
        <v>431321.47</v>
      </c>
      <c r="T1825" s="65">
        <f t="shared" si="65"/>
        <v>2520429.21</v>
      </c>
      <c r="U1825" s="67" t="s">
        <v>38</v>
      </c>
      <c r="V1825" s="67" t="s">
        <v>4573</v>
      </c>
      <c r="W1825" s="66">
        <v>0</v>
      </c>
      <c r="X1825" s="68">
        <v>0</v>
      </c>
    </row>
    <row r="1826" spans="1:24" s="92" customFormat="1" ht="45" customHeight="1" x14ac:dyDescent="0.25">
      <c r="A1826" s="90">
        <v>1813</v>
      </c>
      <c r="B1826" s="31" t="s">
        <v>4960</v>
      </c>
      <c r="C1826" s="50">
        <v>159208</v>
      </c>
      <c r="D1826" s="44" t="s">
        <v>5385</v>
      </c>
      <c r="E1826" s="44" t="s">
        <v>5386</v>
      </c>
      <c r="F1826" s="44"/>
      <c r="G1826" s="29">
        <v>44925</v>
      </c>
      <c r="H1826" s="29">
        <v>45291</v>
      </c>
      <c r="I1826" s="30">
        <v>83.765985999999998</v>
      </c>
      <c r="J1826" s="31"/>
      <c r="K1826" s="31" t="s">
        <v>4073</v>
      </c>
      <c r="L1826" s="31" t="s">
        <v>5496</v>
      </c>
      <c r="M1826" s="31" t="s">
        <v>27</v>
      </c>
      <c r="N1826" s="32" t="s">
        <v>4015</v>
      </c>
      <c r="O1826" s="66">
        <v>1662481.0916109493</v>
      </c>
      <c r="P1826" s="66">
        <v>322192.12838905078</v>
      </c>
      <c r="Q1826" s="65">
        <v>661557.74</v>
      </c>
      <c r="R1826" s="66"/>
      <c r="S1826" s="65">
        <v>523608.88</v>
      </c>
      <c r="T1826" s="65">
        <f t="shared" si="65"/>
        <v>3169839.84</v>
      </c>
      <c r="U1826" s="67" t="s">
        <v>38</v>
      </c>
      <c r="V1826" s="67" t="s">
        <v>4573</v>
      </c>
      <c r="W1826" s="66">
        <v>0</v>
      </c>
      <c r="X1826" s="68">
        <v>0</v>
      </c>
    </row>
    <row r="1827" spans="1:24" s="92" customFormat="1" ht="45" customHeight="1" x14ac:dyDescent="0.25">
      <c r="A1827" s="90">
        <v>1814</v>
      </c>
      <c r="B1827" s="31" t="s">
        <v>4960</v>
      </c>
      <c r="C1827" s="50">
        <v>159135</v>
      </c>
      <c r="D1827" s="44" t="s">
        <v>5387</v>
      </c>
      <c r="E1827" s="44" t="s">
        <v>5388</v>
      </c>
      <c r="F1827" s="44"/>
      <c r="G1827" s="29">
        <v>44925</v>
      </c>
      <c r="H1827" s="29">
        <v>45291</v>
      </c>
      <c r="I1827" s="30">
        <v>83.765985999999998</v>
      </c>
      <c r="J1827" s="31"/>
      <c r="K1827" s="31" t="s">
        <v>866</v>
      </c>
      <c r="L1827" s="31" t="s">
        <v>5702</v>
      </c>
      <c r="M1827" s="31" t="s">
        <v>27</v>
      </c>
      <c r="N1827" s="32" t="s">
        <v>4015</v>
      </c>
      <c r="O1827" s="66">
        <v>454532.43400815921</v>
      </c>
      <c r="P1827" s="66">
        <v>88089.285991840792</v>
      </c>
      <c r="Q1827" s="65">
        <v>180873.91000000003</v>
      </c>
      <c r="R1827" s="66"/>
      <c r="S1827" s="65">
        <v>145794.16</v>
      </c>
      <c r="T1827" s="65">
        <f t="shared" si="65"/>
        <v>869289.79</v>
      </c>
      <c r="U1827" s="67" t="s">
        <v>38</v>
      </c>
      <c r="V1827" s="67" t="s">
        <v>4573</v>
      </c>
      <c r="W1827" s="66">
        <v>0</v>
      </c>
      <c r="X1827" s="68">
        <v>0</v>
      </c>
    </row>
    <row r="1828" spans="1:24" s="92" customFormat="1" ht="45" customHeight="1" x14ac:dyDescent="0.25">
      <c r="A1828" s="90">
        <v>1815</v>
      </c>
      <c r="B1828" s="31" t="s">
        <v>4960</v>
      </c>
      <c r="C1828" s="50">
        <v>158684</v>
      </c>
      <c r="D1828" s="44" t="s">
        <v>5389</v>
      </c>
      <c r="E1828" s="44" t="s">
        <v>5390</v>
      </c>
      <c r="F1828" s="44"/>
      <c r="G1828" s="29">
        <v>44925</v>
      </c>
      <c r="H1828" s="29">
        <v>45291</v>
      </c>
      <c r="I1828" s="30">
        <v>83.765985999999998</v>
      </c>
      <c r="J1828" s="31"/>
      <c r="K1828" s="31" t="s">
        <v>478</v>
      </c>
      <c r="L1828" s="31" t="s">
        <v>5544</v>
      </c>
      <c r="M1828" s="31" t="s">
        <v>27</v>
      </c>
      <c r="N1828" s="32" t="s">
        <v>4015</v>
      </c>
      <c r="O1828" s="66">
        <v>693924.78267757082</v>
      </c>
      <c r="P1828" s="66">
        <v>134483.9973224292</v>
      </c>
      <c r="Q1828" s="65">
        <v>552272.52</v>
      </c>
      <c r="R1828" s="66"/>
      <c r="S1828" s="65">
        <v>262329.45</v>
      </c>
      <c r="T1828" s="65">
        <f t="shared" si="65"/>
        <v>1643010.75</v>
      </c>
      <c r="U1828" s="67" t="s">
        <v>38</v>
      </c>
      <c r="V1828" s="67" t="s">
        <v>4573</v>
      </c>
      <c r="W1828" s="66">
        <v>0</v>
      </c>
      <c r="X1828" s="68">
        <v>0</v>
      </c>
    </row>
    <row r="1829" spans="1:24" s="92" customFormat="1" ht="45" customHeight="1" x14ac:dyDescent="0.25">
      <c r="A1829" s="90">
        <v>1816</v>
      </c>
      <c r="B1829" s="31" t="s">
        <v>4960</v>
      </c>
      <c r="C1829" s="50">
        <v>158923</v>
      </c>
      <c r="D1829" s="44" t="s">
        <v>5391</v>
      </c>
      <c r="E1829" s="44" t="s">
        <v>5392</v>
      </c>
      <c r="F1829" s="44"/>
      <c r="G1829" s="29">
        <v>44925</v>
      </c>
      <c r="H1829" s="29">
        <v>45291</v>
      </c>
      <c r="I1829" s="30">
        <v>83.765985999999998</v>
      </c>
      <c r="J1829" s="31"/>
      <c r="K1829" s="31" t="s">
        <v>4077</v>
      </c>
      <c r="L1829" s="31" t="s">
        <v>4524</v>
      </c>
      <c r="M1829" s="31" t="s">
        <v>27</v>
      </c>
      <c r="N1829" s="32" t="s">
        <v>4015</v>
      </c>
      <c r="O1829" s="66">
        <v>2037900.7904010001</v>
      </c>
      <c r="P1829" s="66">
        <v>394949.20959899999</v>
      </c>
      <c r="Q1829" s="65">
        <v>1042650</v>
      </c>
      <c r="R1829" s="66"/>
      <c r="S1829" s="65">
        <v>1003799.23</v>
      </c>
      <c r="T1829" s="65">
        <f t="shared" si="65"/>
        <v>4479299.2300000004</v>
      </c>
      <c r="U1829" s="67" t="s">
        <v>38</v>
      </c>
      <c r="V1829" s="67" t="s">
        <v>4573</v>
      </c>
      <c r="W1829" s="66">
        <v>0</v>
      </c>
      <c r="X1829" s="68">
        <v>0</v>
      </c>
    </row>
    <row r="1830" spans="1:24" s="92" customFormat="1" ht="45" customHeight="1" x14ac:dyDescent="0.25">
      <c r="A1830" s="90">
        <v>1817</v>
      </c>
      <c r="B1830" s="31" t="s">
        <v>4960</v>
      </c>
      <c r="C1830" s="31">
        <v>263125</v>
      </c>
      <c r="D1830" s="44" t="s">
        <v>5393</v>
      </c>
      <c r="E1830" s="44" t="s">
        <v>5394</v>
      </c>
      <c r="F1830" s="44"/>
      <c r="G1830" s="29">
        <v>44925</v>
      </c>
      <c r="H1830" s="29">
        <v>45291</v>
      </c>
      <c r="I1830" s="30">
        <v>83.765985999999998</v>
      </c>
      <c r="J1830" s="31"/>
      <c r="K1830" s="31" t="s">
        <v>764</v>
      </c>
      <c r="L1830" s="31" t="s">
        <v>5650</v>
      </c>
      <c r="M1830" s="31" t="s">
        <v>27</v>
      </c>
      <c r="N1830" s="32" t="s">
        <v>4015</v>
      </c>
      <c r="O1830" s="66">
        <v>1397184.6059903551</v>
      </c>
      <c r="P1830" s="66">
        <v>270777.14400964498</v>
      </c>
      <c r="Q1830" s="65">
        <v>555987.25</v>
      </c>
      <c r="R1830" s="66"/>
      <c r="S1830" s="65">
        <v>433310.31</v>
      </c>
      <c r="T1830" s="65">
        <f t="shared" si="65"/>
        <v>2657259.31</v>
      </c>
      <c r="U1830" s="67" t="s">
        <v>38</v>
      </c>
      <c r="V1830" s="67" t="s">
        <v>4573</v>
      </c>
      <c r="W1830" s="66">
        <v>0</v>
      </c>
      <c r="X1830" s="68">
        <v>0</v>
      </c>
    </row>
    <row r="1831" spans="1:24" s="92" customFormat="1" ht="45" customHeight="1" x14ac:dyDescent="0.25">
      <c r="A1831" s="90">
        <v>1818</v>
      </c>
      <c r="B1831" s="31" t="s">
        <v>4960</v>
      </c>
      <c r="C1831" s="50">
        <v>159234</v>
      </c>
      <c r="D1831" s="44" t="s">
        <v>5395</v>
      </c>
      <c r="E1831" s="44" t="s">
        <v>5396</v>
      </c>
      <c r="F1831" s="44"/>
      <c r="G1831" s="29">
        <v>44925</v>
      </c>
      <c r="H1831" s="29">
        <v>45291</v>
      </c>
      <c r="I1831" s="30">
        <v>83.765985999999998</v>
      </c>
      <c r="J1831" s="31"/>
      <c r="K1831" s="31" t="s">
        <v>309</v>
      </c>
      <c r="L1831" s="31" t="s">
        <v>5533</v>
      </c>
      <c r="M1831" s="31" t="s">
        <v>27</v>
      </c>
      <c r="N1831" s="32" t="s">
        <v>4015</v>
      </c>
      <c r="O1831" s="66">
        <v>408893.21504054585</v>
      </c>
      <c r="P1831" s="66">
        <v>79244.314959454205</v>
      </c>
      <c r="Q1831" s="65">
        <v>325425.02</v>
      </c>
      <c r="R1831" s="66"/>
      <c r="S1831" s="65">
        <v>27000</v>
      </c>
      <c r="T1831" s="65">
        <f t="shared" si="65"/>
        <v>840562.55</v>
      </c>
      <c r="U1831" s="67" t="s">
        <v>38</v>
      </c>
      <c r="V1831" s="67" t="s">
        <v>4573</v>
      </c>
      <c r="W1831" s="66">
        <v>0</v>
      </c>
      <c r="X1831" s="68">
        <v>0</v>
      </c>
    </row>
    <row r="1832" spans="1:24" s="92" customFormat="1" ht="45" customHeight="1" x14ac:dyDescent="0.25">
      <c r="A1832" s="90">
        <v>1819</v>
      </c>
      <c r="B1832" s="31" t="s">
        <v>4960</v>
      </c>
      <c r="C1832" s="50">
        <v>159119</v>
      </c>
      <c r="D1832" s="44" t="s">
        <v>5397</v>
      </c>
      <c r="E1832" s="44" t="s">
        <v>5398</v>
      </c>
      <c r="F1832" s="44"/>
      <c r="G1832" s="29">
        <v>44925</v>
      </c>
      <c r="H1832" s="29">
        <v>45291</v>
      </c>
      <c r="I1832" s="30">
        <v>83.765985999999998</v>
      </c>
      <c r="J1832" s="31"/>
      <c r="K1832" s="31" t="s">
        <v>759</v>
      </c>
      <c r="L1832" s="31" t="s">
        <v>5543</v>
      </c>
      <c r="M1832" s="31" t="s">
        <v>27</v>
      </c>
      <c r="N1832" s="32" t="s">
        <v>4015</v>
      </c>
      <c r="O1832" s="66">
        <v>534948.96166856179</v>
      </c>
      <c r="P1832" s="66">
        <v>103674.1683314382</v>
      </c>
      <c r="Q1832" s="65">
        <v>212874.38</v>
      </c>
      <c r="R1832" s="66"/>
      <c r="S1832" s="65">
        <v>220080.65</v>
      </c>
      <c r="T1832" s="65">
        <f t="shared" si="65"/>
        <v>1071578.1599999999</v>
      </c>
      <c r="U1832" s="67" t="s">
        <v>38</v>
      </c>
      <c r="V1832" s="67" t="s">
        <v>4573</v>
      </c>
      <c r="W1832" s="66">
        <v>0</v>
      </c>
      <c r="X1832" s="68">
        <v>0</v>
      </c>
    </row>
    <row r="1833" spans="1:24" s="92" customFormat="1" ht="45" customHeight="1" x14ac:dyDescent="0.25">
      <c r="A1833" s="90">
        <v>1820</v>
      </c>
      <c r="B1833" s="31" t="s">
        <v>4960</v>
      </c>
      <c r="C1833" s="50">
        <v>159267</v>
      </c>
      <c r="D1833" s="44" t="s">
        <v>5399</v>
      </c>
      <c r="E1833" s="44" t="s">
        <v>5400</v>
      </c>
      <c r="F1833" s="44"/>
      <c r="G1833" s="29">
        <v>44925</v>
      </c>
      <c r="H1833" s="29">
        <v>45291</v>
      </c>
      <c r="I1833" s="30">
        <v>83.765985999999998</v>
      </c>
      <c r="J1833" s="31"/>
      <c r="K1833" s="31" t="s">
        <v>759</v>
      </c>
      <c r="L1833" s="31" t="s">
        <v>5543</v>
      </c>
      <c r="M1833" s="31" t="s">
        <v>27</v>
      </c>
      <c r="N1833" s="32" t="s">
        <v>4015</v>
      </c>
      <c r="O1833" s="66">
        <v>1259903.8989275922</v>
      </c>
      <c r="P1833" s="66">
        <v>244171.87107240778</v>
      </c>
      <c r="Q1833" s="65">
        <v>644603.89999999991</v>
      </c>
      <c r="R1833" s="66"/>
      <c r="S1833" s="65">
        <v>452160.14</v>
      </c>
      <c r="T1833" s="65">
        <f t="shared" ref="T1833:T1847" si="66">SUM(O1833:S1833)</f>
        <v>2600839.81</v>
      </c>
      <c r="U1833" s="67" t="s">
        <v>38</v>
      </c>
      <c r="V1833" s="67" t="s">
        <v>4573</v>
      </c>
      <c r="W1833" s="66">
        <v>0</v>
      </c>
      <c r="X1833" s="68">
        <v>0</v>
      </c>
    </row>
    <row r="1834" spans="1:24" s="92" customFormat="1" ht="45" customHeight="1" x14ac:dyDescent="0.25">
      <c r="A1834" s="90">
        <v>1821</v>
      </c>
      <c r="B1834" s="31" t="s">
        <v>4960</v>
      </c>
      <c r="C1834" s="50">
        <v>159006</v>
      </c>
      <c r="D1834" s="44" t="s">
        <v>5401</v>
      </c>
      <c r="E1834" s="44" t="s">
        <v>5402</v>
      </c>
      <c r="F1834" s="44"/>
      <c r="G1834" s="29">
        <v>44925</v>
      </c>
      <c r="H1834" s="29">
        <v>45291</v>
      </c>
      <c r="I1834" s="30">
        <v>83.765985999999998</v>
      </c>
      <c r="J1834" s="31"/>
      <c r="K1834" s="31" t="s">
        <v>4071</v>
      </c>
      <c r="L1834" s="31" t="s">
        <v>5538</v>
      </c>
      <c r="M1834" s="31" t="s">
        <v>27</v>
      </c>
      <c r="N1834" s="32" t="s">
        <v>4015</v>
      </c>
      <c r="O1834" s="66">
        <v>710023.71726731921</v>
      </c>
      <c r="P1834" s="66">
        <v>137604.00273268079</v>
      </c>
      <c r="Q1834" s="65">
        <v>363269.02</v>
      </c>
      <c r="R1834" s="66"/>
      <c r="S1834" s="65">
        <v>240185.38</v>
      </c>
      <c r="T1834" s="65">
        <f t="shared" si="66"/>
        <v>1451082.12</v>
      </c>
      <c r="U1834" s="67" t="s">
        <v>38</v>
      </c>
      <c r="V1834" s="67" t="s">
        <v>4573</v>
      </c>
      <c r="W1834" s="66">
        <v>0</v>
      </c>
      <c r="X1834" s="68">
        <v>0</v>
      </c>
    </row>
    <row r="1835" spans="1:24" s="92" customFormat="1" ht="45" customHeight="1" x14ac:dyDescent="0.25">
      <c r="A1835" s="90">
        <v>1822</v>
      </c>
      <c r="B1835" s="31" t="s">
        <v>4960</v>
      </c>
      <c r="C1835" s="50">
        <v>158908</v>
      </c>
      <c r="D1835" s="44" t="s">
        <v>5403</v>
      </c>
      <c r="E1835" s="44" t="s">
        <v>5404</v>
      </c>
      <c r="F1835" s="44"/>
      <c r="G1835" s="29">
        <v>44925</v>
      </c>
      <c r="H1835" s="29">
        <v>45291</v>
      </c>
      <c r="I1835" s="30">
        <v>83.765985999999998</v>
      </c>
      <c r="J1835" s="31"/>
      <c r="K1835" s="31" t="s">
        <v>4079</v>
      </c>
      <c r="L1835" s="31" t="s">
        <v>5536</v>
      </c>
      <c r="M1835" s="31" t="s">
        <v>27</v>
      </c>
      <c r="N1835" s="32" t="s">
        <v>4015</v>
      </c>
      <c r="O1835" s="66">
        <v>2002572.4858055001</v>
      </c>
      <c r="P1835" s="66">
        <v>388102.51419449999</v>
      </c>
      <c r="Q1835" s="65">
        <v>1024575</v>
      </c>
      <c r="R1835" s="66"/>
      <c r="S1835" s="65">
        <v>982710.88</v>
      </c>
      <c r="T1835" s="65">
        <f t="shared" si="66"/>
        <v>4397960.88</v>
      </c>
      <c r="U1835" s="67" t="s">
        <v>38</v>
      </c>
      <c r="V1835" s="67" t="s">
        <v>4573</v>
      </c>
      <c r="W1835" s="66">
        <v>0</v>
      </c>
      <c r="X1835" s="68">
        <v>0</v>
      </c>
    </row>
    <row r="1836" spans="1:24" s="92" customFormat="1" ht="45" customHeight="1" x14ac:dyDescent="0.25">
      <c r="A1836" s="90">
        <v>1823</v>
      </c>
      <c r="B1836" s="31" t="s">
        <v>4960</v>
      </c>
      <c r="C1836" s="50">
        <v>158944</v>
      </c>
      <c r="D1836" s="44" t="s">
        <v>5405</v>
      </c>
      <c r="E1836" s="44" t="s">
        <v>5406</v>
      </c>
      <c r="F1836" s="44"/>
      <c r="G1836" s="29">
        <v>44925</v>
      </c>
      <c r="H1836" s="29">
        <v>45291</v>
      </c>
      <c r="I1836" s="30">
        <v>83.765985999999998</v>
      </c>
      <c r="J1836" s="31"/>
      <c r="K1836" s="31" t="s">
        <v>4465</v>
      </c>
      <c r="L1836" s="31" t="s">
        <v>5676</v>
      </c>
      <c r="M1836" s="31" t="s">
        <v>27</v>
      </c>
      <c r="N1836" s="32" t="s">
        <v>4015</v>
      </c>
      <c r="O1836" s="66">
        <v>1376430.9547139599</v>
      </c>
      <c r="P1836" s="66">
        <v>266755.04528604</v>
      </c>
      <c r="Q1836" s="65">
        <v>704222.56999999983</v>
      </c>
      <c r="R1836" s="66"/>
      <c r="S1836" s="65">
        <v>519668</v>
      </c>
      <c r="T1836" s="65">
        <f t="shared" si="66"/>
        <v>2867076.57</v>
      </c>
      <c r="U1836" s="67" t="s">
        <v>38</v>
      </c>
      <c r="V1836" s="67" t="s">
        <v>4573</v>
      </c>
      <c r="W1836" s="66">
        <v>0</v>
      </c>
      <c r="X1836" s="68">
        <v>0</v>
      </c>
    </row>
    <row r="1837" spans="1:24" s="92" customFormat="1" ht="45" customHeight="1" x14ac:dyDescent="0.25">
      <c r="A1837" s="90">
        <v>1824</v>
      </c>
      <c r="B1837" s="31" t="s">
        <v>4960</v>
      </c>
      <c r="C1837" s="50">
        <v>159328</v>
      </c>
      <c r="D1837" s="44" t="s">
        <v>5307</v>
      </c>
      <c r="E1837" s="44" t="s">
        <v>5407</v>
      </c>
      <c r="F1837" s="44"/>
      <c r="G1837" s="29">
        <v>44925</v>
      </c>
      <c r="H1837" s="29">
        <v>45291</v>
      </c>
      <c r="I1837" s="30">
        <v>83.765985999999998</v>
      </c>
      <c r="J1837" s="31"/>
      <c r="K1837" s="31" t="s">
        <v>4070</v>
      </c>
      <c r="L1837" s="31" t="s">
        <v>5679</v>
      </c>
      <c r="M1837" s="31" t="s">
        <v>27</v>
      </c>
      <c r="N1837" s="32" t="s">
        <v>4015</v>
      </c>
      <c r="O1837" s="66">
        <v>627791.72101574007</v>
      </c>
      <c r="P1837" s="66">
        <v>121667.27898425999</v>
      </c>
      <c r="Q1837" s="65">
        <v>249819.67000000004</v>
      </c>
      <c r="R1837" s="66"/>
      <c r="S1837" s="65">
        <v>35000</v>
      </c>
      <c r="T1837" s="65">
        <f t="shared" si="66"/>
        <v>1034278.67</v>
      </c>
      <c r="U1837" s="67" t="s">
        <v>38</v>
      </c>
      <c r="V1837" s="67" t="s">
        <v>4573</v>
      </c>
      <c r="W1837" s="66">
        <v>0</v>
      </c>
      <c r="X1837" s="68">
        <v>0</v>
      </c>
    </row>
    <row r="1838" spans="1:24" s="92" customFormat="1" ht="45" customHeight="1" x14ac:dyDescent="0.25">
      <c r="A1838" s="90">
        <v>1825</v>
      </c>
      <c r="B1838" s="31" t="s">
        <v>4960</v>
      </c>
      <c r="C1838" s="50">
        <v>159087</v>
      </c>
      <c r="D1838" s="44" t="s">
        <v>5408</v>
      </c>
      <c r="E1838" s="44" t="s">
        <v>5409</v>
      </c>
      <c r="F1838" s="44"/>
      <c r="G1838" s="29">
        <v>44925</v>
      </c>
      <c r="H1838" s="29">
        <v>45291</v>
      </c>
      <c r="I1838" s="30">
        <v>83.765985999999998</v>
      </c>
      <c r="J1838" s="31"/>
      <c r="K1838" s="31" t="s">
        <v>4465</v>
      </c>
      <c r="L1838" s="31" t="s">
        <v>5561</v>
      </c>
      <c r="M1838" s="31" t="s">
        <v>27</v>
      </c>
      <c r="N1838" s="32" t="s">
        <v>4015</v>
      </c>
      <c r="O1838" s="66">
        <v>1479508.418139189</v>
      </c>
      <c r="P1838" s="66">
        <v>286731.66186081117</v>
      </c>
      <c r="Q1838" s="65">
        <v>756960.0299999998</v>
      </c>
      <c r="R1838" s="66"/>
      <c r="S1838" s="65">
        <v>519852.73</v>
      </c>
      <c r="T1838" s="65">
        <f t="shared" si="66"/>
        <v>3043052.84</v>
      </c>
      <c r="U1838" s="67" t="s">
        <v>38</v>
      </c>
      <c r="V1838" s="67" t="s">
        <v>4573</v>
      </c>
      <c r="W1838" s="66">
        <v>0</v>
      </c>
      <c r="X1838" s="68">
        <v>0</v>
      </c>
    </row>
    <row r="1839" spans="1:24" s="92" customFormat="1" ht="45" customHeight="1" x14ac:dyDescent="0.25">
      <c r="A1839" s="90">
        <v>1826</v>
      </c>
      <c r="B1839" s="31" t="s">
        <v>4960</v>
      </c>
      <c r="C1839" s="50">
        <v>159343</v>
      </c>
      <c r="D1839" s="44" t="s">
        <v>5410</v>
      </c>
      <c r="E1839" s="44" t="s">
        <v>5411</v>
      </c>
      <c r="F1839" s="44"/>
      <c r="G1839" s="29">
        <v>44925</v>
      </c>
      <c r="H1839" s="29">
        <v>45291</v>
      </c>
      <c r="I1839" s="30">
        <v>83.765985999999998</v>
      </c>
      <c r="J1839" s="31"/>
      <c r="K1839" s="31" t="s">
        <v>764</v>
      </c>
      <c r="L1839" s="31" t="s">
        <v>5677</v>
      </c>
      <c r="M1839" s="31" t="s">
        <v>27</v>
      </c>
      <c r="N1839" s="32" t="s">
        <v>4015</v>
      </c>
      <c r="O1839" s="66">
        <v>1783856.606432983</v>
      </c>
      <c r="P1839" s="66">
        <v>345714.94356701698</v>
      </c>
      <c r="Q1839" s="65">
        <v>709857.18000000017</v>
      </c>
      <c r="R1839" s="66"/>
      <c r="S1839" s="65">
        <v>70999.03</v>
      </c>
      <c r="T1839" s="65">
        <f t="shared" si="66"/>
        <v>2910427.76</v>
      </c>
      <c r="U1839" s="67" t="s">
        <v>38</v>
      </c>
      <c r="V1839" s="67" t="s">
        <v>4573</v>
      </c>
      <c r="W1839" s="66">
        <v>0</v>
      </c>
      <c r="X1839" s="68">
        <v>0</v>
      </c>
    </row>
    <row r="1840" spans="1:24" s="92" customFormat="1" ht="45" customHeight="1" x14ac:dyDescent="0.25">
      <c r="A1840" s="90">
        <v>1827</v>
      </c>
      <c r="B1840" s="31" t="s">
        <v>4960</v>
      </c>
      <c r="C1840" s="50">
        <v>159238</v>
      </c>
      <c r="D1840" s="44" t="s">
        <v>5412</v>
      </c>
      <c r="E1840" s="44" t="s">
        <v>5413</v>
      </c>
      <c r="F1840" s="44"/>
      <c r="G1840" s="29">
        <v>44925</v>
      </c>
      <c r="H1840" s="29">
        <v>45291</v>
      </c>
      <c r="I1840" s="30">
        <v>83.765985999999998</v>
      </c>
      <c r="J1840" s="31"/>
      <c r="K1840" s="31" t="s">
        <v>4080</v>
      </c>
      <c r="L1840" s="31" t="s">
        <v>5555</v>
      </c>
      <c r="M1840" s="31" t="s">
        <v>27</v>
      </c>
      <c r="N1840" s="32" t="s">
        <v>4015</v>
      </c>
      <c r="O1840" s="66">
        <v>1821633.8766419818</v>
      </c>
      <c r="P1840" s="66">
        <v>353036.25335801818</v>
      </c>
      <c r="Q1840" s="65">
        <v>932001.48</v>
      </c>
      <c r="R1840" s="66"/>
      <c r="S1840" s="65">
        <v>616328.62</v>
      </c>
      <c r="T1840" s="65">
        <f t="shared" si="66"/>
        <v>3723000.23</v>
      </c>
      <c r="U1840" s="67" t="s">
        <v>38</v>
      </c>
      <c r="V1840" s="67" t="s">
        <v>4573</v>
      </c>
      <c r="W1840" s="66">
        <v>0</v>
      </c>
      <c r="X1840" s="68">
        <v>0</v>
      </c>
    </row>
    <row r="1841" spans="1:24" s="92" customFormat="1" ht="45" customHeight="1" x14ac:dyDescent="0.25">
      <c r="A1841" s="90">
        <v>1828</v>
      </c>
      <c r="B1841" s="31" t="s">
        <v>4960</v>
      </c>
      <c r="C1841" s="50">
        <v>158902</v>
      </c>
      <c r="D1841" s="44" t="s">
        <v>5414</v>
      </c>
      <c r="E1841" s="44" t="s">
        <v>5415</v>
      </c>
      <c r="F1841" s="44"/>
      <c r="G1841" s="29">
        <v>44925</v>
      </c>
      <c r="H1841" s="29">
        <v>45291</v>
      </c>
      <c r="I1841" s="30">
        <v>83.765985999999998</v>
      </c>
      <c r="J1841" s="31"/>
      <c r="K1841" s="31" t="s">
        <v>819</v>
      </c>
      <c r="L1841" s="31" t="s">
        <v>5698</v>
      </c>
      <c r="M1841" s="31" t="s">
        <v>27</v>
      </c>
      <c r="N1841" s="32" t="s">
        <v>4015</v>
      </c>
      <c r="O1841" s="66">
        <v>514227.87023092504</v>
      </c>
      <c r="P1841" s="66">
        <v>99658.379769074993</v>
      </c>
      <c r="Q1841" s="65">
        <v>204628.75</v>
      </c>
      <c r="R1841" s="66"/>
      <c r="S1841" s="65">
        <v>182292.85</v>
      </c>
      <c r="T1841" s="65">
        <f t="shared" si="66"/>
        <v>1000807.85</v>
      </c>
      <c r="U1841" s="67" t="s">
        <v>38</v>
      </c>
      <c r="V1841" s="67" t="s">
        <v>4573</v>
      </c>
      <c r="W1841" s="66">
        <v>0</v>
      </c>
      <c r="X1841" s="68">
        <v>0</v>
      </c>
    </row>
    <row r="1842" spans="1:24" s="92" customFormat="1" ht="45" customHeight="1" x14ac:dyDescent="0.25">
      <c r="A1842" s="90">
        <v>1829</v>
      </c>
      <c r="B1842" s="31" t="s">
        <v>4960</v>
      </c>
      <c r="C1842" s="50">
        <v>158974</v>
      </c>
      <c r="D1842" s="44" t="s">
        <v>5416</v>
      </c>
      <c r="E1842" s="44" t="s">
        <v>5417</v>
      </c>
      <c r="F1842" s="44"/>
      <c r="G1842" s="29">
        <v>44925</v>
      </c>
      <c r="H1842" s="29">
        <v>45291</v>
      </c>
      <c r="I1842" s="30">
        <v>83.765985999999998</v>
      </c>
      <c r="J1842" s="31"/>
      <c r="K1842" s="31" t="s">
        <v>764</v>
      </c>
      <c r="L1842" s="31" t="s">
        <v>5675</v>
      </c>
      <c r="M1842" s="31" t="s">
        <v>27</v>
      </c>
      <c r="N1842" s="32" t="s">
        <v>4015</v>
      </c>
      <c r="O1842" s="66">
        <v>620391.31446338678</v>
      </c>
      <c r="P1842" s="66">
        <v>120233.0655366132</v>
      </c>
      <c r="Q1842" s="65">
        <v>246874.79000000004</v>
      </c>
      <c r="R1842" s="66"/>
      <c r="S1842" s="65">
        <v>27388.49</v>
      </c>
      <c r="T1842" s="65">
        <f t="shared" si="66"/>
        <v>1014887.66</v>
      </c>
      <c r="U1842" s="67" t="s">
        <v>38</v>
      </c>
      <c r="V1842" s="67" t="s">
        <v>4573</v>
      </c>
      <c r="W1842" s="66">
        <v>0</v>
      </c>
      <c r="X1842" s="68">
        <v>0</v>
      </c>
    </row>
    <row r="1843" spans="1:24" s="92" customFormat="1" ht="45" customHeight="1" x14ac:dyDescent="0.25">
      <c r="A1843" s="90">
        <v>1830</v>
      </c>
      <c r="B1843" s="31" t="s">
        <v>4960</v>
      </c>
      <c r="C1843" s="50">
        <v>159274</v>
      </c>
      <c r="D1843" s="44" t="s">
        <v>4360</v>
      </c>
      <c r="E1843" s="44" t="s">
        <v>5418</v>
      </c>
      <c r="F1843" s="44"/>
      <c r="G1843" s="29">
        <v>44925</v>
      </c>
      <c r="H1843" s="29">
        <v>45291</v>
      </c>
      <c r="I1843" s="30">
        <v>83.765985999999998</v>
      </c>
      <c r="J1843" s="31"/>
      <c r="K1843" s="31" t="s">
        <v>354</v>
      </c>
      <c r="L1843" s="31" t="s">
        <v>5547</v>
      </c>
      <c r="M1843" s="31" t="s">
        <v>27</v>
      </c>
      <c r="N1843" s="32" t="s">
        <v>4015</v>
      </c>
      <c r="O1843" s="66">
        <v>1767957.3615772601</v>
      </c>
      <c r="P1843" s="66">
        <v>342633.63842273998</v>
      </c>
      <c r="Q1843" s="65">
        <v>2110591</v>
      </c>
      <c r="R1843" s="66"/>
      <c r="S1843" s="65">
        <v>821600.08</v>
      </c>
      <c r="T1843" s="65">
        <f t="shared" si="66"/>
        <v>5042782.08</v>
      </c>
      <c r="U1843" s="67" t="s">
        <v>38</v>
      </c>
      <c r="V1843" s="67" t="s">
        <v>4573</v>
      </c>
      <c r="W1843" s="66">
        <v>0</v>
      </c>
      <c r="X1843" s="68">
        <v>0</v>
      </c>
    </row>
    <row r="1844" spans="1:24" s="92" customFormat="1" ht="45" customHeight="1" x14ac:dyDescent="0.25">
      <c r="A1844" s="90">
        <v>1831</v>
      </c>
      <c r="B1844" s="31" t="s">
        <v>4960</v>
      </c>
      <c r="C1844" s="50">
        <v>159139</v>
      </c>
      <c r="D1844" s="44" t="s">
        <v>5419</v>
      </c>
      <c r="E1844" s="44" t="s">
        <v>5420</v>
      </c>
      <c r="F1844" s="44"/>
      <c r="G1844" s="29">
        <v>44925</v>
      </c>
      <c r="H1844" s="29">
        <v>45291</v>
      </c>
      <c r="I1844" s="30">
        <v>83.765985999999998</v>
      </c>
      <c r="J1844" s="31"/>
      <c r="K1844" s="31" t="s">
        <v>4432</v>
      </c>
      <c r="L1844" s="31" t="s">
        <v>5703</v>
      </c>
      <c r="M1844" s="31" t="s">
        <v>27</v>
      </c>
      <c r="N1844" s="32" t="s">
        <v>4015</v>
      </c>
      <c r="O1844" s="66">
        <v>481971.23083565058</v>
      </c>
      <c r="P1844" s="66">
        <v>93406.979164349395</v>
      </c>
      <c r="Q1844" s="65">
        <v>191792.74</v>
      </c>
      <c r="R1844" s="66"/>
      <c r="S1844" s="65">
        <v>161992.31</v>
      </c>
      <c r="T1844" s="65">
        <f t="shared" si="66"/>
        <v>929163.26</v>
      </c>
      <c r="U1844" s="67" t="s">
        <v>38</v>
      </c>
      <c r="V1844" s="67" t="s">
        <v>4573</v>
      </c>
      <c r="W1844" s="66">
        <v>0</v>
      </c>
      <c r="X1844" s="68">
        <v>0</v>
      </c>
    </row>
    <row r="1845" spans="1:24" s="92" customFormat="1" ht="45" customHeight="1" x14ac:dyDescent="0.25">
      <c r="A1845" s="90">
        <v>1832</v>
      </c>
      <c r="B1845" s="31" t="s">
        <v>4960</v>
      </c>
      <c r="C1845" s="50">
        <v>159563</v>
      </c>
      <c r="D1845" s="44" t="s">
        <v>5421</v>
      </c>
      <c r="E1845" s="44" t="s">
        <v>5422</v>
      </c>
      <c r="F1845" s="44"/>
      <c r="G1845" s="29">
        <v>44925</v>
      </c>
      <c r="H1845" s="29">
        <v>45291</v>
      </c>
      <c r="I1845" s="30">
        <v>83.765985999999998</v>
      </c>
      <c r="J1845" s="31"/>
      <c r="K1845" s="31" t="s">
        <v>569</v>
      </c>
      <c r="L1845" s="31" t="s">
        <v>5704</v>
      </c>
      <c r="M1845" s="31" t="s">
        <v>27</v>
      </c>
      <c r="N1845" s="32" t="s">
        <v>4015</v>
      </c>
      <c r="O1845" s="66">
        <v>1435313.4169128002</v>
      </c>
      <c r="P1845" s="66">
        <v>278166.58308720001</v>
      </c>
      <c r="Q1845" s="65">
        <v>734348.56999999983</v>
      </c>
      <c r="R1845" s="66"/>
      <c r="S1845" s="65">
        <v>497098.43</v>
      </c>
      <c r="T1845" s="65">
        <f t="shared" si="66"/>
        <v>2944927.0000000005</v>
      </c>
      <c r="U1845" s="67" t="s">
        <v>38</v>
      </c>
      <c r="V1845" s="67" t="s">
        <v>4573</v>
      </c>
      <c r="W1845" s="66">
        <v>0</v>
      </c>
      <c r="X1845" s="68">
        <v>0</v>
      </c>
    </row>
    <row r="1846" spans="1:24" s="92" customFormat="1" ht="45" customHeight="1" x14ac:dyDescent="0.25">
      <c r="A1846" s="90">
        <v>1833</v>
      </c>
      <c r="B1846" s="31" t="s">
        <v>4960</v>
      </c>
      <c r="C1846" s="50">
        <v>159084</v>
      </c>
      <c r="D1846" s="44" t="s">
        <v>5423</v>
      </c>
      <c r="E1846" s="44" t="s">
        <v>5424</v>
      </c>
      <c r="F1846" s="44"/>
      <c r="G1846" s="29">
        <v>44925</v>
      </c>
      <c r="H1846" s="29">
        <v>45291</v>
      </c>
      <c r="I1846" s="30">
        <v>83.765985999999998</v>
      </c>
      <c r="J1846" s="31"/>
      <c r="K1846" s="31" t="s">
        <v>569</v>
      </c>
      <c r="L1846" s="31" t="s">
        <v>5556</v>
      </c>
      <c r="M1846" s="31" t="s">
        <v>27</v>
      </c>
      <c r="N1846" s="32" t="s">
        <v>4015</v>
      </c>
      <c r="O1846" s="66">
        <v>1156376.45300217</v>
      </c>
      <c r="P1846" s="66">
        <v>224108.04699782998</v>
      </c>
      <c r="Q1846" s="65">
        <v>591636.21</v>
      </c>
      <c r="R1846" s="66"/>
      <c r="S1846" s="65">
        <v>397885.8</v>
      </c>
      <c r="T1846" s="65">
        <f t="shared" si="66"/>
        <v>2370006.5099999998</v>
      </c>
      <c r="U1846" s="67" t="s">
        <v>38</v>
      </c>
      <c r="V1846" s="67" t="s">
        <v>4573</v>
      </c>
      <c r="W1846" s="66">
        <v>0</v>
      </c>
      <c r="X1846" s="68">
        <v>0</v>
      </c>
    </row>
    <row r="1847" spans="1:24" s="92" customFormat="1" ht="45" customHeight="1" x14ac:dyDescent="0.25">
      <c r="A1847" s="90">
        <v>1834</v>
      </c>
      <c r="B1847" s="31" t="s">
        <v>4960</v>
      </c>
      <c r="C1847" s="50">
        <v>158872</v>
      </c>
      <c r="D1847" s="44" t="s">
        <v>5425</v>
      </c>
      <c r="E1847" s="44" t="s">
        <v>5426</v>
      </c>
      <c r="F1847" s="44"/>
      <c r="G1847" s="29">
        <v>44925</v>
      </c>
      <c r="H1847" s="29">
        <v>45291</v>
      </c>
      <c r="I1847" s="30">
        <v>83.765985999999998</v>
      </c>
      <c r="J1847" s="31"/>
      <c r="K1847" s="31" t="s">
        <v>764</v>
      </c>
      <c r="L1847" s="31" t="s">
        <v>5678</v>
      </c>
      <c r="M1847" s="31" t="s">
        <v>27</v>
      </c>
      <c r="N1847" s="32" t="s">
        <v>4015</v>
      </c>
      <c r="O1847" s="66">
        <v>1413158.8800397383</v>
      </c>
      <c r="P1847" s="66">
        <v>273872.9899602618</v>
      </c>
      <c r="Q1847" s="65">
        <v>562343.96</v>
      </c>
      <c r="R1847" s="66"/>
      <c r="S1847" s="65">
        <v>115556.46</v>
      </c>
      <c r="T1847" s="65">
        <f t="shared" si="66"/>
        <v>2364932.29</v>
      </c>
      <c r="U1847" s="67" t="s">
        <v>38</v>
      </c>
      <c r="V1847" s="67" t="s">
        <v>4573</v>
      </c>
      <c r="W1847" s="66">
        <v>0</v>
      </c>
      <c r="X1847" s="68">
        <v>0</v>
      </c>
    </row>
    <row r="1848" spans="1:24" s="92" customFormat="1" ht="45" customHeight="1" x14ac:dyDescent="0.25">
      <c r="A1848" s="90">
        <v>1835</v>
      </c>
      <c r="B1848" s="31" t="s">
        <v>4960</v>
      </c>
      <c r="C1848" s="50">
        <v>159021</v>
      </c>
      <c r="D1848" s="44" t="s">
        <v>5427</v>
      </c>
      <c r="E1848" s="44" t="s">
        <v>5428</v>
      </c>
      <c r="F1848" s="44"/>
      <c r="G1848" s="29">
        <v>44925</v>
      </c>
      <c r="H1848" s="29">
        <v>45291</v>
      </c>
      <c r="I1848" s="30">
        <v>83.765985999999998</v>
      </c>
      <c r="J1848" s="31"/>
      <c r="K1848" s="31" t="s">
        <v>4245</v>
      </c>
      <c r="L1848" s="31" t="s">
        <v>5683</v>
      </c>
      <c r="M1848" s="31" t="s">
        <v>27</v>
      </c>
      <c r="N1848" s="32" t="s">
        <v>4015</v>
      </c>
      <c r="O1848" s="66">
        <v>745721.09479713521</v>
      </c>
      <c r="P1848" s="66">
        <v>144522.22520286479</v>
      </c>
      <c r="Q1848" s="65">
        <v>381532.85139999993</v>
      </c>
      <c r="R1848" s="66"/>
      <c r="S1848" s="65">
        <v>251338.02</v>
      </c>
      <c r="T1848" s="65">
        <f t="shared" ref="T1848:T1849" si="67">SUM(O1848:S1848)</f>
        <v>1523114.1913999999</v>
      </c>
      <c r="U1848" s="67" t="s">
        <v>38</v>
      </c>
      <c r="V1848" s="67" t="s">
        <v>4573</v>
      </c>
      <c r="W1848" s="66">
        <v>0</v>
      </c>
      <c r="X1848" s="68">
        <v>0</v>
      </c>
    </row>
    <row r="1849" spans="1:24" s="92" customFormat="1" ht="45" customHeight="1" x14ac:dyDescent="0.25">
      <c r="A1849" s="90">
        <v>1836</v>
      </c>
      <c r="B1849" s="31" t="s">
        <v>4960</v>
      </c>
      <c r="C1849" s="50">
        <v>159179</v>
      </c>
      <c r="D1849" s="44" t="s">
        <v>5429</v>
      </c>
      <c r="E1849" s="44" t="s">
        <v>5430</v>
      </c>
      <c r="F1849" s="44"/>
      <c r="G1849" s="29">
        <v>44925</v>
      </c>
      <c r="H1849" s="29">
        <v>45291</v>
      </c>
      <c r="I1849" s="30">
        <v>83.765985999999998</v>
      </c>
      <c r="J1849" s="31"/>
      <c r="K1849" s="31" t="s">
        <v>4432</v>
      </c>
      <c r="L1849" s="31" t="s">
        <v>5703</v>
      </c>
      <c r="M1849" s="31" t="s">
        <v>27</v>
      </c>
      <c r="N1849" s="32" t="s">
        <v>4015</v>
      </c>
      <c r="O1849" s="66">
        <v>1028631.9673431967</v>
      </c>
      <c r="P1849" s="66">
        <v>199350.91265680318</v>
      </c>
      <c r="Q1849" s="65">
        <v>409327.63000000012</v>
      </c>
      <c r="R1849" s="66"/>
      <c r="S1849" s="65">
        <v>23500</v>
      </c>
      <c r="T1849" s="65">
        <f t="shared" si="67"/>
        <v>1660810.51</v>
      </c>
      <c r="U1849" s="67" t="s">
        <v>38</v>
      </c>
      <c r="V1849" s="67" t="s">
        <v>4573</v>
      </c>
      <c r="W1849" s="66">
        <v>0</v>
      </c>
      <c r="X1849" s="68">
        <v>0</v>
      </c>
    </row>
    <row r="1850" spans="1:24" s="92" customFormat="1" ht="45" customHeight="1" x14ac:dyDescent="0.25">
      <c r="A1850" s="90">
        <v>1837</v>
      </c>
      <c r="B1850" s="31" t="s">
        <v>4960</v>
      </c>
      <c r="C1850" s="50">
        <v>158952</v>
      </c>
      <c r="D1850" s="44" t="s">
        <v>5431</v>
      </c>
      <c r="E1850" s="44" t="s">
        <v>5432</v>
      </c>
      <c r="F1850" s="44"/>
      <c r="G1850" s="29">
        <v>44925</v>
      </c>
      <c r="H1850" s="29">
        <v>45291</v>
      </c>
      <c r="I1850" s="30">
        <v>83.765985999999998</v>
      </c>
      <c r="J1850" s="31"/>
      <c r="K1850" s="31" t="s">
        <v>4080</v>
      </c>
      <c r="L1850" s="31" t="s">
        <v>5555</v>
      </c>
      <c r="M1850" s="31" t="s">
        <v>27</v>
      </c>
      <c r="N1850" s="32" t="s">
        <v>4015</v>
      </c>
      <c r="O1850" s="66">
        <v>1899806.64022479</v>
      </c>
      <c r="P1850" s="66">
        <v>368186.2897752102</v>
      </c>
      <c r="Q1850" s="65">
        <v>971996.96999999974</v>
      </c>
      <c r="R1850" s="66"/>
      <c r="S1850" s="65">
        <v>641659.09</v>
      </c>
      <c r="T1850" s="65">
        <f t="shared" ref="T1850" si="68">SUM(O1850:S1850)</f>
        <v>3881648.9899999998</v>
      </c>
      <c r="U1850" s="67" t="s">
        <v>38</v>
      </c>
      <c r="V1850" s="67" t="s">
        <v>4573</v>
      </c>
      <c r="W1850" s="66">
        <v>0</v>
      </c>
      <c r="X1850" s="68">
        <v>0</v>
      </c>
    </row>
    <row r="1851" spans="1:24" s="92" customFormat="1" ht="45" customHeight="1" x14ac:dyDescent="0.25">
      <c r="A1851" s="90">
        <v>1838</v>
      </c>
      <c r="B1851" s="31" t="s">
        <v>4960</v>
      </c>
      <c r="C1851" s="50">
        <v>159133</v>
      </c>
      <c r="D1851" s="44" t="s">
        <v>5433</v>
      </c>
      <c r="E1851" s="44" t="s">
        <v>5434</v>
      </c>
      <c r="F1851" s="44"/>
      <c r="G1851" s="29">
        <v>44925</v>
      </c>
      <c r="H1851" s="29">
        <v>45291</v>
      </c>
      <c r="I1851" s="30">
        <v>83.765985999999998</v>
      </c>
      <c r="J1851" s="31"/>
      <c r="K1851" s="31" t="s">
        <v>4077</v>
      </c>
      <c r="L1851" s="31" t="s">
        <v>5651</v>
      </c>
      <c r="M1851" s="31" t="s">
        <v>27</v>
      </c>
      <c r="N1851" s="32" t="s">
        <v>4015</v>
      </c>
      <c r="O1851" s="66">
        <v>1702796.6554809173</v>
      </c>
      <c r="P1851" s="66">
        <v>330005.36451908277</v>
      </c>
      <c r="Q1851" s="65">
        <v>871200.86569999997</v>
      </c>
      <c r="R1851" s="66"/>
      <c r="S1851" s="65">
        <v>577345.55000000005</v>
      </c>
      <c r="T1851" s="65">
        <f t="shared" ref="T1851:T1892" si="69">SUM(O1851:S1851)</f>
        <v>3481348.4357000003</v>
      </c>
      <c r="U1851" s="67" t="s">
        <v>38</v>
      </c>
      <c r="V1851" s="67" t="s">
        <v>4573</v>
      </c>
      <c r="W1851" s="66">
        <v>0</v>
      </c>
      <c r="X1851" s="68">
        <v>0</v>
      </c>
    </row>
    <row r="1852" spans="1:24" s="92" customFormat="1" ht="45" customHeight="1" x14ac:dyDescent="0.25">
      <c r="A1852" s="90">
        <v>1839</v>
      </c>
      <c r="B1852" s="31" t="s">
        <v>4960</v>
      </c>
      <c r="C1852" s="50">
        <v>159325</v>
      </c>
      <c r="D1852" s="44" t="s">
        <v>5435</v>
      </c>
      <c r="E1852" s="44" t="s">
        <v>5436</v>
      </c>
      <c r="F1852" s="44"/>
      <c r="G1852" s="29">
        <v>44925</v>
      </c>
      <c r="H1852" s="29">
        <v>45291</v>
      </c>
      <c r="I1852" s="30">
        <v>83.765985999999998</v>
      </c>
      <c r="J1852" s="31"/>
      <c r="K1852" s="31" t="s">
        <v>4077</v>
      </c>
      <c r="L1852" s="31" t="s">
        <v>5535</v>
      </c>
      <c r="M1852" s="31" t="s">
        <v>27</v>
      </c>
      <c r="N1852" s="32" t="s">
        <v>4015</v>
      </c>
      <c r="O1852" s="66">
        <v>733428.79654537502</v>
      </c>
      <c r="P1852" s="66">
        <v>142139.95345462501</v>
      </c>
      <c r="Q1852" s="65">
        <v>375243.75</v>
      </c>
      <c r="R1852" s="66"/>
      <c r="S1852" s="65">
        <v>270921.76</v>
      </c>
      <c r="T1852" s="65">
        <f t="shared" si="69"/>
        <v>1521734.26</v>
      </c>
      <c r="U1852" s="67" t="s">
        <v>38</v>
      </c>
      <c r="V1852" s="67" t="s">
        <v>4573</v>
      </c>
      <c r="W1852" s="66">
        <v>0</v>
      </c>
      <c r="X1852" s="68">
        <v>0</v>
      </c>
    </row>
    <row r="1853" spans="1:24" s="92" customFormat="1" ht="45" customHeight="1" x14ac:dyDescent="0.25">
      <c r="A1853" s="90">
        <v>1840</v>
      </c>
      <c r="B1853" s="31" t="s">
        <v>4960</v>
      </c>
      <c r="C1853" s="31">
        <v>261602</v>
      </c>
      <c r="D1853" s="44" t="s">
        <v>5437</v>
      </c>
      <c r="E1853" s="44" t="s">
        <v>5438</v>
      </c>
      <c r="F1853" s="44"/>
      <c r="G1853" s="29">
        <v>44925</v>
      </c>
      <c r="H1853" s="29">
        <v>45291</v>
      </c>
      <c r="I1853" s="30">
        <v>83.765985999999998</v>
      </c>
      <c r="J1853" s="31"/>
      <c r="K1853" s="31" t="s">
        <v>4245</v>
      </c>
      <c r="L1853" s="31" t="s">
        <v>5683</v>
      </c>
      <c r="M1853" s="31" t="s">
        <v>27</v>
      </c>
      <c r="N1853" s="32" t="s">
        <v>4015</v>
      </c>
      <c r="O1853" s="66">
        <v>359075.05343356862</v>
      </c>
      <c r="P1853" s="66">
        <v>69589.4565664314</v>
      </c>
      <c r="Q1853" s="65">
        <v>285776.33999999997</v>
      </c>
      <c r="R1853" s="66"/>
      <c r="S1853" s="65">
        <v>160733.76000000001</v>
      </c>
      <c r="T1853" s="65">
        <f t="shared" si="69"/>
        <v>875174.61</v>
      </c>
      <c r="U1853" s="67" t="s">
        <v>38</v>
      </c>
      <c r="V1853" s="67" t="s">
        <v>4573</v>
      </c>
      <c r="W1853" s="66">
        <v>0</v>
      </c>
      <c r="X1853" s="68">
        <v>0</v>
      </c>
    </row>
    <row r="1854" spans="1:24" s="92" customFormat="1" ht="45" customHeight="1" x14ac:dyDescent="0.25">
      <c r="A1854" s="90">
        <v>1841</v>
      </c>
      <c r="B1854" s="31" t="s">
        <v>4960</v>
      </c>
      <c r="C1854" s="50">
        <v>159104</v>
      </c>
      <c r="D1854" s="44" t="s">
        <v>5439</v>
      </c>
      <c r="E1854" s="44" t="s">
        <v>5440</v>
      </c>
      <c r="F1854" s="44"/>
      <c r="G1854" s="29">
        <v>44925</v>
      </c>
      <c r="H1854" s="29">
        <v>45291</v>
      </c>
      <c r="I1854" s="30">
        <v>83.765985999999998</v>
      </c>
      <c r="J1854" s="31"/>
      <c r="K1854" s="31" t="s">
        <v>5470</v>
      </c>
      <c r="L1854" s="31" t="s">
        <v>5560</v>
      </c>
      <c r="M1854" s="31" t="s">
        <v>27</v>
      </c>
      <c r="N1854" s="32" t="s">
        <v>4015</v>
      </c>
      <c r="O1854" s="66">
        <v>415622.5052662642</v>
      </c>
      <c r="P1854" s="66">
        <v>80548.464733735789</v>
      </c>
      <c r="Q1854" s="65">
        <v>304104.79000000004</v>
      </c>
      <c r="R1854" s="66"/>
      <c r="S1854" s="65">
        <v>775144.57</v>
      </c>
      <c r="T1854" s="65">
        <f t="shared" si="69"/>
        <v>1575420.33</v>
      </c>
      <c r="U1854" s="67" t="s">
        <v>38</v>
      </c>
      <c r="V1854" s="67" t="s">
        <v>4573</v>
      </c>
      <c r="W1854" s="66">
        <v>0</v>
      </c>
      <c r="X1854" s="68">
        <v>0</v>
      </c>
    </row>
    <row r="1855" spans="1:24" s="92" customFormat="1" ht="45" customHeight="1" x14ac:dyDescent="0.25">
      <c r="A1855" s="90">
        <v>1842</v>
      </c>
      <c r="B1855" s="31" t="s">
        <v>4960</v>
      </c>
      <c r="C1855" s="50">
        <v>158997</v>
      </c>
      <c r="D1855" s="44" t="s">
        <v>5441</v>
      </c>
      <c r="E1855" s="44" t="s">
        <v>5442</v>
      </c>
      <c r="F1855" s="44"/>
      <c r="G1855" s="29">
        <v>44925</v>
      </c>
      <c r="H1855" s="29">
        <v>45291</v>
      </c>
      <c r="I1855" s="30">
        <v>83.765985999999998</v>
      </c>
      <c r="J1855" s="31"/>
      <c r="K1855" s="31" t="s">
        <v>4077</v>
      </c>
      <c r="L1855" s="31" t="s">
        <v>5535</v>
      </c>
      <c r="M1855" s="31" t="s">
        <v>27</v>
      </c>
      <c r="N1855" s="32" t="s">
        <v>4015</v>
      </c>
      <c r="O1855" s="66">
        <v>474629.61962887086</v>
      </c>
      <c r="P1855" s="66">
        <v>91984.160371129197</v>
      </c>
      <c r="Q1855" s="65">
        <v>242834.47999999998</v>
      </c>
      <c r="R1855" s="66"/>
      <c r="S1855" s="65">
        <v>168075.17</v>
      </c>
      <c r="T1855" s="65">
        <f t="shared" si="69"/>
        <v>977523.43</v>
      </c>
      <c r="U1855" s="67" t="s">
        <v>38</v>
      </c>
      <c r="V1855" s="67" t="s">
        <v>4573</v>
      </c>
      <c r="W1855" s="66">
        <v>0</v>
      </c>
      <c r="X1855" s="68">
        <v>0</v>
      </c>
    </row>
    <row r="1856" spans="1:24" s="92" customFormat="1" ht="45" customHeight="1" x14ac:dyDescent="0.25">
      <c r="A1856" s="90">
        <v>1843</v>
      </c>
      <c r="B1856" s="31" t="s">
        <v>4960</v>
      </c>
      <c r="C1856" s="50">
        <v>158918</v>
      </c>
      <c r="D1856" s="44" t="s">
        <v>5443</v>
      </c>
      <c r="E1856" s="44" t="s">
        <v>5444</v>
      </c>
      <c r="F1856" s="44"/>
      <c r="G1856" s="29">
        <v>44925</v>
      </c>
      <c r="H1856" s="29">
        <v>45291</v>
      </c>
      <c r="I1856" s="30">
        <v>83.765985999999998</v>
      </c>
      <c r="J1856" s="31"/>
      <c r="K1856" s="31" t="s">
        <v>4080</v>
      </c>
      <c r="L1856" s="31" t="s">
        <v>5700</v>
      </c>
      <c r="M1856" s="31" t="s">
        <v>27</v>
      </c>
      <c r="N1856" s="32" t="s">
        <v>4015</v>
      </c>
      <c r="O1856" s="66">
        <v>409692.06611923204</v>
      </c>
      <c r="P1856" s="66">
        <v>79399.133880768</v>
      </c>
      <c r="Q1856" s="65">
        <v>163030.39999999997</v>
      </c>
      <c r="R1856" s="66"/>
      <c r="S1856" s="65">
        <v>145438.45000000001</v>
      </c>
      <c r="T1856" s="65">
        <f t="shared" si="69"/>
        <v>797560.05</v>
      </c>
      <c r="U1856" s="67" t="s">
        <v>38</v>
      </c>
      <c r="V1856" s="67" t="s">
        <v>4573</v>
      </c>
      <c r="W1856" s="66">
        <v>0</v>
      </c>
      <c r="X1856" s="68">
        <v>0</v>
      </c>
    </row>
    <row r="1857" spans="1:24" s="92" customFormat="1" ht="45" customHeight="1" x14ac:dyDescent="0.25">
      <c r="A1857" s="90">
        <v>1844</v>
      </c>
      <c r="B1857" s="31" t="s">
        <v>4960</v>
      </c>
      <c r="C1857" s="50">
        <v>159495</v>
      </c>
      <c r="D1857" s="44" t="s">
        <v>5445</v>
      </c>
      <c r="E1857" s="44" t="s">
        <v>5446</v>
      </c>
      <c r="F1857" s="44"/>
      <c r="G1857" s="29">
        <v>44925</v>
      </c>
      <c r="H1857" s="29">
        <v>45291</v>
      </c>
      <c r="I1857" s="30">
        <v>83.765985999999998</v>
      </c>
      <c r="J1857" s="31"/>
      <c r="K1857" s="31" t="s">
        <v>309</v>
      </c>
      <c r="L1857" s="31" t="s">
        <v>5652</v>
      </c>
      <c r="M1857" s="31" t="s">
        <v>27</v>
      </c>
      <c r="N1857" s="32" t="s">
        <v>4015</v>
      </c>
      <c r="O1857" s="66">
        <v>1129334.0703268251</v>
      </c>
      <c r="P1857" s="66">
        <v>218867.17967317498</v>
      </c>
      <c r="Q1857" s="65">
        <v>898800.83000000007</v>
      </c>
      <c r="R1857" s="66"/>
      <c r="S1857" s="65">
        <v>598622.74</v>
      </c>
      <c r="T1857" s="65">
        <f t="shared" si="69"/>
        <v>2845624.8200000003</v>
      </c>
      <c r="U1857" s="67" t="s">
        <v>38</v>
      </c>
      <c r="V1857" s="67" t="s">
        <v>4573</v>
      </c>
      <c r="W1857" s="66">
        <v>0</v>
      </c>
      <c r="X1857" s="68">
        <v>0</v>
      </c>
    </row>
    <row r="1858" spans="1:24" s="92" customFormat="1" ht="45" customHeight="1" x14ac:dyDescent="0.25">
      <c r="A1858" s="90">
        <v>1845</v>
      </c>
      <c r="B1858" s="31" t="s">
        <v>4960</v>
      </c>
      <c r="C1858" s="50">
        <v>159173</v>
      </c>
      <c r="D1858" s="44" t="s">
        <v>5447</v>
      </c>
      <c r="E1858" s="44" t="s">
        <v>5448</v>
      </c>
      <c r="F1858" s="44"/>
      <c r="G1858" s="29">
        <v>44925</v>
      </c>
      <c r="H1858" s="29">
        <v>45291</v>
      </c>
      <c r="I1858" s="30">
        <v>83.765985999999998</v>
      </c>
      <c r="J1858" s="31"/>
      <c r="K1858" s="31" t="s">
        <v>764</v>
      </c>
      <c r="L1858" s="31" t="s">
        <v>5653</v>
      </c>
      <c r="M1858" s="31" t="s">
        <v>27</v>
      </c>
      <c r="N1858" s="32" t="s">
        <v>4015</v>
      </c>
      <c r="O1858" s="66">
        <v>1867428.0543070966</v>
      </c>
      <c r="P1858" s="66">
        <v>361911.25569290342</v>
      </c>
      <c r="Q1858" s="65">
        <v>955431.12999999989</v>
      </c>
      <c r="R1858" s="66"/>
      <c r="S1858" s="65">
        <v>615866.38</v>
      </c>
      <c r="T1858" s="65">
        <f t="shared" si="69"/>
        <v>3800636.82</v>
      </c>
      <c r="U1858" s="67" t="s">
        <v>38</v>
      </c>
      <c r="V1858" s="67" t="s">
        <v>4573</v>
      </c>
      <c r="W1858" s="66">
        <v>0</v>
      </c>
      <c r="X1858" s="68">
        <v>0</v>
      </c>
    </row>
    <row r="1859" spans="1:24" s="92" customFormat="1" ht="45" customHeight="1" x14ac:dyDescent="0.25">
      <c r="A1859" s="90">
        <v>1846</v>
      </c>
      <c r="B1859" s="31" t="s">
        <v>4960</v>
      </c>
      <c r="C1859" s="50">
        <v>158932</v>
      </c>
      <c r="D1859" s="44" t="s">
        <v>5449</v>
      </c>
      <c r="E1859" s="44" t="s">
        <v>5450</v>
      </c>
      <c r="F1859" s="44"/>
      <c r="G1859" s="29">
        <v>44925</v>
      </c>
      <c r="H1859" s="29">
        <v>45291</v>
      </c>
      <c r="I1859" s="30">
        <v>83.765985999999998</v>
      </c>
      <c r="J1859" s="31"/>
      <c r="K1859" s="31" t="s">
        <v>4070</v>
      </c>
      <c r="L1859" s="31" t="s">
        <v>5654</v>
      </c>
      <c r="M1859" s="31" t="s">
        <v>27</v>
      </c>
      <c r="N1859" s="32" t="s">
        <v>4015</v>
      </c>
      <c r="O1859" s="66">
        <v>1447060.3483361087</v>
      </c>
      <c r="P1859" s="66">
        <v>280443.1616638914</v>
      </c>
      <c r="Q1859" s="65">
        <v>575834.49999999977</v>
      </c>
      <c r="R1859" s="66"/>
      <c r="S1859" s="65">
        <v>27810.82</v>
      </c>
      <c r="T1859" s="65">
        <f t="shared" si="69"/>
        <v>2331148.8299999996</v>
      </c>
      <c r="U1859" s="67" t="s">
        <v>38</v>
      </c>
      <c r="V1859" s="67" t="s">
        <v>4573</v>
      </c>
      <c r="W1859" s="66">
        <v>0</v>
      </c>
      <c r="X1859" s="68">
        <v>0</v>
      </c>
    </row>
    <row r="1860" spans="1:24" s="92" customFormat="1" ht="45" customHeight="1" x14ac:dyDescent="0.25">
      <c r="A1860" s="90">
        <v>1847</v>
      </c>
      <c r="B1860" s="31" t="s">
        <v>4960</v>
      </c>
      <c r="C1860" s="50">
        <v>159156</v>
      </c>
      <c r="D1860" s="44" t="s">
        <v>5451</v>
      </c>
      <c r="E1860" s="44" t="s">
        <v>5452</v>
      </c>
      <c r="F1860" s="44"/>
      <c r="G1860" s="29">
        <v>44925</v>
      </c>
      <c r="H1860" s="29">
        <v>45291</v>
      </c>
      <c r="I1860" s="30">
        <v>83.765985999999998</v>
      </c>
      <c r="J1860" s="31"/>
      <c r="K1860" s="31" t="s">
        <v>819</v>
      </c>
      <c r="L1860" s="31" t="s">
        <v>5559</v>
      </c>
      <c r="M1860" s="31" t="s">
        <v>27</v>
      </c>
      <c r="N1860" s="32" t="s">
        <v>4015</v>
      </c>
      <c r="O1860" s="66">
        <v>852709.53347251378</v>
      </c>
      <c r="P1860" s="66">
        <v>165256.79652748618</v>
      </c>
      <c r="Q1860" s="65">
        <v>436271.28000000014</v>
      </c>
      <c r="R1860" s="66"/>
      <c r="S1860" s="65">
        <v>313267.74</v>
      </c>
      <c r="T1860" s="65">
        <f t="shared" si="69"/>
        <v>1767505.35</v>
      </c>
      <c r="U1860" s="67" t="s">
        <v>38</v>
      </c>
      <c r="V1860" s="67" t="s">
        <v>4573</v>
      </c>
      <c r="W1860" s="66">
        <v>0</v>
      </c>
      <c r="X1860" s="68">
        <v>0</v>
      </c>
    </row>
    <row r="1861" spans="1:24" s="92" customFormat="1" ht="45" customHeight="1" x14ac:dyDescent="0.25">
      <c r="A1861" s="90">
        <v>1848</v>
      </c>
      <c r="B1861" s="31" t="s">
        <v>4960</v>
      </c>
      <c r="C1861" s="50">
        <v>158674</v>
      </c>
      <c r="D1861" s="44" t="s">
        <v>5453</v>
      </c>
      <c r="E1861" s="44" t="s">
        <v>5454</v>
      </c>
      <c r="F1861" s="44"/>
      <c r="G1861" s="29">
        <v>44925</v>
      </c>
      <c r="H1861" s="29">
        <v>45291</v>
      </c>
      <c r="I1861" s="30">
        <v>83.765985999999998</v>
      </c>
      <c r="J1861" s="31"/>
      <c r="K1861" s="31" t="s">
        <v>4079</v>
      </c>
      <c r="L1861" s="31" t="s">
        <v>5536</v>
      </c>
      <c r="M1861" s="31" t="s">
        <v>27</v>
      </c>
      <c r="N1861" s="32" t="s">
        <v>4015</v>
      </c>
      <c r="O1861" s="66">
        <v>2037900.7904010001</v>
      </c>
      <c r="P1861" s="66">
        <v>394949.20959899999</v>
      </c>
      <c r="Q1861" s="65">
        <v>1042650</v>
      </c>
      <c r="R1861" s="66"/>
      <c r="S1861" s="65">
        <v>15000</v>
      </c>
      <c r="T1861" s="65">
        <f t="shared" si="69"/>
        <v>3490500</v>
      </c>
      <c r="U1861" s="67" t="s">
        <v>38</v>
      </c>
      <c r="V1861" s="67" t="s">
        <v>4573</v>
      </c>
      <c r="W1861" s="66">
        <v>0</v>
      </c>
      <c r="X1861" s="68">
        <v>0</v>
      </c>
    </row>
    <row r="1862" spans="1:24" s="92" customFormat="1" ht="45" customHeight="1" x14ac:dyDescent="0.25">
      <c r="A1862" s="90">
        <v>1849</v>
      </c>
      <c r="B1862" s="31" t="s">
        <v>4960</v>
      </c>
      <c r="C1862" s="50">
        <v>159117</v>
      </c>
      <c r="D1862" s="44" t="s">
        <v>5455</v>
      </c>
      <c r="E1862" s="44" t="s">
        <v>5456</v>
      </c>
      <c r="F1862" s="44"/>
      <c r="G1862" s="29">
        <v>44925</v>
      </c>
      <c r="H1862" s="29">
        <v>45291</v>
      </c>
      <c r="I1862" s="30">
        <v>83.765985999999998</v>
      </c>
      <c r="J1862" s="31"/>
      <c r="K1862" s="31" t="s">
        <v>819</v>
      </c>
      <c r="L1862" s="31" t="s">
        <v>5655</v>
      </c>
      <c r="M1862" s="31" t="s">
        <v>27</v>
      </c>
      <c r="N1862" s="32" t="s">
        <v>4015</v>
      </c>
      <c r="O1862" s="66">
        <v>647991.74613746384</v>
      </c>
      <c r="P1862" s="66">
        <v>125582.08386253619</v>
      </c>
      <c r="Q1862" s="65">
        <v>257857.94000000006</v>
      </c>
      <c r="R1862" s="66"/>
      <c r="S1862" s="65">
        <v>220962.04</v>
      </c>
      <c r="T1862" s="65">
        <f t="shared" si="69"/>
        <v>1252393.81</v>
      </c>
      <c r="U1862" s="67" t="s">
        <v>38</v>
      </c>
      <c r="V1862" s="67" t="s">
        <v>4573</v>
      </c>
      <c r="W1862" s="66">
        <v>0</v>
      </c>
      <c r="X1862" s="68">
        <v>0</v>
      </c>
    </row>
    <row r="1863" spans="1:24" s="92" customFormat="1" ht="45" customHeight="1" x14ac:dyDescent="0.25">
      <c r="A1863" s="90">
        <v>1850</v>
      </c>
      <c r="B1863" s="31" t="s">
        <v>4960</v>
      </c>
      <c r="C1863" s="50">
        <v>159096</v>
      </c>
      <c r="D1863" s="44" t="s">
        <v>5457</v>
      </c>
      <c r="E1863" s="44" t="s">
        <v>5458</v>
      </c>
      <c r="F1863" s="44"/>
      <c r="G1863" s="29">
        <v>44925</v>
      </c>
      <c r="H1863" s="29">
        <v>45291</v>
      </c>
      <c r="I1863" s="30">
        <v>83.765985999999998</v>
      </c>
      <c r="J1863" s="31"/>
      <c r="K1863" s="31" t="s">
        <v>4078</v>
      </c>
      <c r="L1863" s="31" t="s">
        <v>4334</v>
      </c>
      <c r="M1863" s="31" t="s">
        <v>27</v>
      </c>
      <c r="N1863" s="32" t="s">
        <v>4015</v>
      </c>
      <c r="O1863" s="66">
        <v>1583691.4585540402</v>
      </c>
      <c r="P1863" s="66">
        <v>306922.54144596</v>
      </c>
      <c r="Q1863" s="65">
        <v>1890614</v>
      </c>
      <c r="R1863" s="66"/>
      <c r="S1863" s="65">
        <v>279918</v>
      </c>
      <c r="T1863" s="65">
        <f t="shared" si="69"/>
        <v>4061146</v>
      </c>
      <c r="U1863" s="67" t="s">
        <v>38</v>
      </c>
      <c r="V1863" s="67" t="s">
        <v>4573</v>
      </c>
      <c r="W1863" s="66">
        <v>0</v>
      </c>
      <c r="X1863" s="68">
        <v>0</v>
      </c>
    </row>
    <row r="1864" spans="1:24" s="92" customFormat="1" ht="45" customHeight="1" x14ac:dyDescent="0.25">
      <c r="A1864" s="90">
        <v>1851</v>
      </c>
      <c r="B1864" s="31" t="s">
        <v>4570</v>
      </c>
      <c r="C1864" s="31">
        <v>156403</v>
      </c>
      <c r="D1864" s="44" t="s">
        <v>5705</v>
      </c>
      <c r="E1864" s="44" t="s">
        <v>5706</v>
      </c>
      <c r="F1864" s="44"/>
      <c r="G1864" s="29">
        <v>44929</v>
      </c>
      <c r="H1864" s="29">
        <v>45291</v>
      </c>
      <c r="I1864" s="30">
        <v>85</v>
      </c>
      <c r="J1864" s="31" t="s">
        <v>498</v>
      </c>
      <c r="K1864" s="31" t="s">
        <v>1265</v>
      </c>
      <c r="L1864" s="31" t="s">
        <v>3926</v>
      </c>
      <c r="M1864" s="31" t="s">
        <v>27</v>
      </c>
      <c r="N1864" s="32" t="s">
        <v>199</v>
      </c>
      <c r="O1864" s="66">
        <v>710737.64</v>
      </c>
      <c r="P1864" s="66">
        <v>125424.27</v>
      </c>
      <c r="Q1864" s="65">
        <v>92906.86</v>
      </c>
      <c r="R1864" s="66"/>
      <c r="S1864" s="65">
        <v>123236.01</v>
      </c>
      <c r="T1864" s="65">
        <f t="shared" si="69"/>
        <v>1052304.78</v>
      </c>
      <c r="U1864" s="67" t="s">
        <v>38</v>
      </c>
      <c r="V1864" s="67"/>
      <c r="W1864" s="66">
        <v>0</v>
      </c>
      <c r="X1864" s="68">
        <v>0</v>
      </c>
    </row>
    <row r="1865" spans="1:24" s="92" customFormat="1" ht="45" customHeight="1" x14ac:dyDescent="0.25">
      <c r="A1865" s="90">
        <v>1852</v>
      </c>
      <c r="B1865" s="31" t="s">
        <v>4016</v>
      </c>
      <c r="C1865" s="50">
        <v>159457</v>
      </c>
      <c r="D1865" s="44" t="s">
        <v>5707</v>
      </c>
      <c r="E1865" s="44" t="s">
        <v>5708</v>
      </c>
      <c r="F1865" s="44"/>
      <c r="G1865" s="29">
        <v>44929</v>
      </c>
      <c r="H1865" s="29">
        <v>45291</v>
      </c>
      <c r="I1865" s="30">
        <v>83.765985999999998</v>
      </c>
      <c r="J1865" s="31"/>
      <c r="K1865" s="31" t="s">
        <v>1175</v>
      </c>
      <c r="L1865" s="31" t="s">
        <v>2010</v>
      </c>
      <c r="M1865" s="31" t="s">
        <v>27</v>
      </c>
      <c r="N1865" s="32" t="s">
        <v>4015</v>
      </c>
      <c r="O1865" s="66">
        <v>559468.28</v>
      </c>
      <c r="P1865" s="66">
        <v>108426.06</v>
      </c>
      <c r="Q1865" s="65">
        <v>222631.45</v>
      </c>
      <c r="R1865" s="66"/>
      <c r="S1865" s="65">
        <v>243968.37</v>
      </c>
      <c r="T1865" s="65">
        <f t="shared" si="69"/>
        <v>1134494.1600000001</v>
      </c>
      <c r="U1865" s="67" t="s">
        <v>38</v>
      </c>
      <c r="V1865" s="67"/>
      <c r="W1865" s="66">
        <v>0</v>
      </c>
      <c r="X1865" s="68">
        <v>0</v>
      </c>
    </row>
    <row r="1866" spans="1:24" s="92" customFormat="1" ht="45" customHeight="1" x14ac:dyDescent="0.25">
      <c r="A1866" s="90">
        <v>1853</v>
      </c>
      <c r="B1866" s="31" t="s">
        <v>4105</v>
      </c>
      <c r="C1866" s="50">
        <v>159410</v>
      </c>
      <c r="D1866" s="44" t="s">
        <v>5709</v>
      </c>
      <c r="E1866" s="44" t="s">
        <v>5710</v>
      </c>
      <c r="F1866" s="44"/>
      <c r="G1866" s="29">
        <v>44933</v>
      </c>
      <c r="H1866" s="29">
        <v>45291</v>
      </c>
      <c r="I1866" s="30">
        <v>83.765985999999998</v>
      </c>
      <c r="J1866" s="31"/>
      <c r="K1866" s="31" t="s">
        <v>331</v>
      </c>
      <c r="L1866" s="31" t="s">
        <v>5711</v>
      </c>
      <c r="M1866" s="31" t="s">
        <v>27</v>
      </c>
      <c r="N1866" s="32" t="s">
        <v>4015</v>
      </c>
      <c r="O1866" s="66">
        <v>808310.91</v>
      </c>
      <c r="P1866" s="66">
        <v>156652.26</v>
      </c>
      <c r="Q1866" s="65">
        <v>107218.13</v>
      </c>
      <c r="R1866" s="66"/>
      <c r="S1866" s="65">
        <v>209664.44</v>
      </c>
      <c r="T1866" s="65">
        <f t="shared" si="69"/>
        <v>1281845.74</v>
      </c>
      <c r="U1866" s="67" t="s">
        <v>38</v>
      </c>
      <c r="V1866" s="67"/>
      <c r="W1866" s="66">
        <v>0</v>
      </c>
      <c r="X1866" s="68">
        <v>0</v>
      </c>
    </row>
    <row r="1867" spans="1:24" s="92" customFormat="1" ht="45" customHeight="1" x14ac:dyDescent="0.25">
      <c r="A1867" s="90">
        <v>1854</v>
      </c>
      <c r="B1867" s="31" t="s">
        <v>4016</v>
      </c>
      <c r="C1867" s="50">
        <v>159197</v>
      </c>
      <c r="D1867" s="44" t="s">
        <v>5712</v>
      </c>
      <c r="E1867" s="44" t="s">
        <v>5713</v>
      </c>
      <c r="F1867" s="44"/>
      <c r="G1867" s="29">
        <v>44933</v>
      </c>
      <c r="H1867" s="29">
        <v>45291</v>
      </c>
      <c r="I1867" s="30">
        <v>83.765985999999998</v>
      </c>
      <c r="J1867" s="31"/>
      <c r="K1867" s="31" t="s">
        <v>819</v>
      </c>
      <c r="L1867" s="31" t="s">
        <v>5714</v>
      </c>
      <c r="M1867" s="31" t="s">
        <v>27</v>
      </c>
      <c r="N1867" s="32" t="s">
        <v>4015</v>
      </c>
      <c r="O1867" s="66">
        <v>368152.63</v>
      </c>
      <c r="P1867" s="66">
        <v>71348.710000000006</v>
      </c>
      <c r="Q1867" s="65">
        <v>146500.44</v>
      </c>
      <c r="R1867" s="66"/>
      <c r="S1867" s="65">
        <v>171750.79999999993</v>
      </c>
      <c r="T1867" s="65">
        <f t="shared" si="69"/>
        <v>757752.58</v>
      </c>
      <c r="U1867" s="67" t="s">
        <v>38</v>
      </c>
      <c r="V1867" s="67"/>
      <c r="W1867" s="66">
        <v>0</v>
      </c>
      <c r="X1867" s="68">
        <v>0</v>
      </c>
    </row>
    <row r="1868" spans="1:24" s="92" customFormat="1" ht="45" customHeight="1" x14ac:dyDescent="0.25">
      <c r="A1868" s="90">
        <v>1855</v>
      </c>
      <c r="B1868" s="31" t="s">
        <v>4016</v>
      </c>
      <c r="C1868" s="50">
        <v>159255</v>
      </c>
      <c r="D1868" s="44" t="s">
        <v>5715</v>
      </c>
      <c r="E1868" s="44" t="s">
        <v>5716</v>
      </c>
      <c r="F1868" s="44"/>
      <c r="G1868" s="29">
        <v>44933</v>
      </c>
      <c r="H1868" s="29">
        <v>45291</v>
      </c>
      <c r="I1868" s="30">
        <v>83.765985999999998</v>
      </c>
      <c r="J1868" s="31"/>
      <c r="K1868" s="31" t="s">
        <v>759</v>
      </c>
      <c r="L1868" s="31" t="s">
        <v>5717</v>
      </c>
      <c r="M1868" s="31" t="s">
        <v>27</v>
      </c>
      <c r="N1868" s="32" t="s">
        <v>4015</v>
      </c>
      <c r="O1868" s="66">
        <v>2041786.18</v>
      </c>
      <c r="P1868" s="66">
        <v>395702.2</v>
      </c>
      <c r="Q1868" s="65">
        <v>812496.13</v>
      </c>
      <c r="R1868" s="66"/>
      <c r="S1868" s="65">
        <v>125793.79000000004</v>
      </c>
      <c r="T1868" s="65">
        <f t="shared" si="69"/>
        <v>3375778.3</v>
      </c>
      <c r="U1868" s="67" t="s">
        <v>38</v>
      </c>
      <c r="V1868" s="67"/>
      <c r="W1868" s="66">
        <v>0</v>
      </c>
      <c r="X1868" s="68">
        <v>0</v>
      </c>
    </row>
    <row r="1869" spans="1:24" s="92" customFormat="1" ht="45" customHeight="1" x14ac:dyDescent="0.25">
      <c r="A1869" s="90">
        <v>1856</v>
      </c>
      <c r="B1869" s="31" t="s">
        <v>4016</v>
      </c>
      <c r="C1869" s="50">
        <v>159490</v>
      </c>
      <c r="D1869" s="44" t="s">
        <v>5718</v>
      </c>
      <c r="E1869" s="44" t="s">
        <v>5719</v>
      </c>
      <c r="F1869" s="44"/>
      <c r="G1869" s="29">
        <v>44933</v>
      </c>
      <c r="H1869" s="29">
        <v>45291</v>
      </c>
      <c r="I1869" s="30">
        <v>83.765985999999998</v>
      </c>
      <c r="J1869" s="31"/>
      <c r="K1869" s="31" t="s">
        <v>651</v>
      </c>
      <c r="L1869" s="31" t="s">
        <v>5720</v>
      </c>
      <c r="M1869" s="31" t="s">
        <v>27</v>
      </c>
      <c r="N1869" s="32" t="s">
        <v>4015</v>
      </c>
      <c r="O1869" s="66">
        <v>1618281.01</v>
      </c>
      <c r="P1869" s="66">
        <v>313626.07</v>
      </c>
      <c r="Q1869" s="65">
        <v>643969.03</v>
      </c>
      <c r="R1869" s="66"/>
      <c r="S1869" s="65">
        <v>594591.14999999991</v>
      </c>
      <c r="T1869" s="65">
        <f t="shared" si="69"/>
        <v>3170467.2600000002</v>
      </c>
      <c r="U1869" s="67" t="s">
        <v>38</v>
      </c>
      <c r="V1869" s="67"/>
      <c r="W1869" s="66">
        <v>0</v>
      </c>
      <c r="X1869" s="68">
        <v>0</v>
      </c>
    </row>
    <row r="1870" spans="1:24" s="92" customFormat="1" ht="45" customHeight="1" x14ac:dyDescent="0.25">
      <c r="A1870" s="90">
        <v>1857</v>
      </c>
      <c r="B1870" s="31" t="s">
        <v>4016</v>
      </c>
      <c r="C1870" s="50">
        <v>158620</v>
      </c>
      <c r="D1870" s="44" t="s">
        <v>5721</v>
      </c>
      <c r="E1870" s="44" t="s">
        <v>5722</v>
      </c>
      <c r="F1870" s="44"/>
      <c r="G1870" s="29">
        <v>44933</v>
      </c>
      <c r="H1870" s="29">
        <v>45291</v>
      </c>
      <c r="I1870" s="30">
        <v>83.765985999999998</v>
      </c>
      <c r="J1870" s="31"/>
      <c r="K1870" s="31" t="s">
        <v>354</v>
      </c>
      <c r="L1870" s="31" t="s">
        <v>5723</v>
      </c>
      <c r="M1870" s="31" t="s">
        <v>27</v>
      </c>
      <c r="N1870" s="32" t="s">
        <v>4015</v>
      </c>
      <c r="O1870" s="66">
        <v>676131.86</v>
      </c>
      <c r="P1870" s="66">
        <v>131035.69</v>
      </c>
      <c r="Q1870" s="65">
        <v>269055.84999999998</v>
      </c>
      <c r="R1870" s="66"/>
      <c r="S1870" s="65">
        <v>20825</v>
      </c>
      <c r="T1870" s="65">
        <f t="shared" si="69"/>
        <v>1097048.3999999999</v>
      </c>
      <c r="U1870" s="67" t="s">
        <v>38</v>
      </c>
      <c r="V1870" s="67"/>
      <c r="W1870" s="66">
        <v>0</v>
      </c>
      <c r="X1870" s="68">
        <v>0</v>
      </c>
    </row>
    <row r="1871" spans="1:24" s="92" customFormat="1" ht="45" customHeight="1" x14ac:dyDescent="0.25">
      <c r="A1871" s="90">
        <v>1858</v>
      </c>
      <c r="B1871" s="31" t="s">
        <v>4016</v>
      </c>
      <c r="C1871" s="50">
        <v>159217</v>
      </c>
      <c r="D1871" s="44" t="s">
        <v>5724</v>
      </c>
      <c r="E1871" s="44" t="s">
        <v>5725</v>
      </c>
      <c r="F1871" s="44"/>
      <c r="G1871" s="29">
        <v>44933</v>
      </c>
      <c r="H1871" s="29">
        <v>45291</v>
      </c>
      <c r="I1871" s="30">
        <v>83.765985999999998</v>
      </c>
      <c r="J1871" s="31"/>
      <c r="K1871" s="31" t="s">
        <v>309</v>
      </c>
      <c r="L1871" s="31" t="s">
        <v>5726</v>
      </c>
      <c r="M1871" s="31" t="s">
        <v>27</v>
      </c>
      <c r="N1871" s="32" t="s">
        <v>4015</v>
      </c>
      <c r="O1871" s="66">
        <v>2070734.99</v>
      </c>
      <c r="P1871" s="66">
        <v>401312.54</v>
      </c>
      <c r="Q1871" s="65">
        <v>824015.84</v>
      </c>
      <c r="R1871" s="66"/>
      <c r="S1871" s="65">
        <v>645887.04</v>
      </c>
      <c r="T1871" s="65">
        <f t="shared" si="69"/>
        <v>3941950.4099999997</v>
      </c>
      <c r="U1871" s="67" t="s">
        <v>38</v>
      </c>
      <c r="V1871" s="67"/>
      <c r="W1871" s="66">
        <v>0</v>
      </c>
      <c r="X1871" s="68">
        <v>0</v>
      </c>
    </row>
    <row r="1872" spans="1:24" s="92" customFormat="1" ht="45" customHeight="1" x14ac:dyDescent="0.25">
      <c r="A1872" s="90">
        <v>1859</v>
      </c>
      <c r="B1872" s="31" t="s">
        <v>4016</v>
      </c>
      <c r="C1872" s="50">
        <v>159399</v>
      </c>
      <c r="D1872" s="44" t="s">
        <v>5727</v>
      </c>
      <c r="E1872" s="44" t="s">
        <v>5728</v>
      </c>
      <c r="F1872" s="44"/>
      <c r="G1872" s="29">
        <v>44933</v>
      </c>
      <c r="H1872" s="29">
        <v>45291</v>
      </c>
      <c r="I1872" s="30">
        <v>83.765985999999998</v>
      </c>
      <c r="J1872" s="31"/>
      <c r="K1872" s="31" t="s">
        <v>309</v>
      </c>
      <c r="L1872" s="31" t="s">
        <v>5726</v>
      </c>
      <c r="M1872" s="31" t="s">
        <v>27</v>
      </c>
      <c r="N1872" s="32" t="s">
        <v>4015</v>
      </c>
      <c r="O1872" s="66">
        <v>2070498.92</v>
      </c>
      <c r="P1872" s="66">
        <v>401266.79</v>
      </c>
      <c r="Q1872" s="65">
        <v>823921.9</v>
      </c>
      <c r="R1872" s="66"/>
      <c r="S1872" s="65">
        <v>645815.66000000015</v>
      </c>
      <c r="T1872" s="65">
        <f t="shared" si="69"/>
        <v>3941503.27</v>
      </c>
      <c r="U1872" s="67" t="s">
        <v>38</v>
      </c>
      <c r="V1872" s="67"/>
      <c r="W1872" s="66">
        <v>0</v>
      </c>
      <c r="X1872" s="68">
        <v>0</v>
      </c>
    </row>
    <row r="1873" spans="1:24" s="92" customFormat="1" ht="45" customHeight="1" x14ac:dyDescent="0.25">
      <c r="A1873" s="90">
        <v>1860</v>
      </c>
      <c r="B1873" s="31" t="s">
        <v>4016</v>
      </c>
      <c r="C1873" s="50">
        <v>159326</v>
      </c>
      <c r="D1873" s="44" t="s">
        <v>5729</v>
      </c>
      <c r="E1873" s="44" t="s">
        <v>5730</v>
      </c>
      <c r="F1873" s="44"/>
      <c r="G1873" s="29">
        <v>44933</v>
      </c>
      <c r="H1873" s="29">
        <v>45291</v>
      </c>
      <c r="I1873" s="30">
        <v>83.765985999999998</v>
      </c>
      <c r="J1873" s="31"/>
      <c r="K1873" s="31" t="s">
        <v>651</v>
      </c>
      <c r="L1873" s="31" t="s">
        <v>1555</v>
      </c>
      <c r="M1873" s="31" t="s">
        <v>27</v>
      </c>
      <c r="N1873" s="32" t="s">
        <v>4015</v>
      </c>
      <c r="O1873" s="66">
        <v>1130622.43</v>
      </c>
      <c r="P1873" s="66">
        <v>219116.87</v>
      </c>
      <c r="Q1873" s="65">
        <v>578459.69999999995</v>
      </c>
      <c r="R1873" s="66"/>
      <c r="S1873" s="65">
        <v>4944.1000000000931</v>
      </c>
      <c r="T1873" s="65">
        <f t="shared" si="69"/>
        <v>1933143.0999999999</v>
      </c>
      <c r="U1873" s="67" t="s">
        <v>38</v>
      </c>
      <c r="V1873" s="67"/>
      <c r="W1873" s="66">
        <v>0</v>
      </c>
      <c r="X1873" s="68">
        <v>0</v>
      </c>
    </row>
    <row r="1874" spans="1:24" s="92" customFormat="1" ht="45" customHeight="1" x14ac:dyDescent="0.25">
      <c r="A1874" s="90">
        <v>1861</v>
      </c>
      <c r="B1874" s="31" t="s">
        <v>4016</v>
      </c>
      <c r="C1874" s="50">
        <v>159364</v>
      </c>
      <c r="D1874" s="44" t="s">
        <v>5731</v>
      </c>
      <c r="E1874" s="44" t="s">
        <v>5732</v>
      </c>
      <c r="F1874" s="44"/>
      <c r="G1874" s="29">
        <v>44933</v>
      </c>
      <c r="H1874" s="29">
        <v>45291</v>
      </c>
      <c r="I1874" s="30">
        <v>83.765985999999998</v>
      </c>
      <c r="J1874" s="31"/>
      <c r="K1874" s="31" t="s">
        <v>309</v>
      </c>
      <c r="L1874" s="31" t="s">
        <v>5733</v>
      </c>
      <c r="M1874" s="31" t="s">
        <v>27</v>
      </c>
      <c r="N1874" s="32" t="s">
        <v>4015</v>
      </c>
      <c r="O1874" s="66">
        <v>2018316.34</v>
      </c>
      <c r="P1874" s="66">
        <v>391153.71</v>
      </c>
      <c r="Q1874" s="65">
        <v>803156.68</v>
      </c>
      <c r="R1874" s="66"/>
      <c r="S1874" s="65">
        <v>630034.08999999985</v>
      </c>
      <c r="T1874" s="65">
        <f t="shared" si="69"/>
        <v>3842660.8200000003</v>
      </c>
      <c r="U1874" s="67" t="s">
        <v>38</v>
      </c>
      <c r="V1874" s="67"/>
      <c r="W1874" s="66">
        <v>0</v>
      </c>
      <c r="X1874" s="68">
        <v>0</v>
      </c>
    </row>
    <row r="1875" spans="1:24" s="92" customFormat="1" ht="45" customHeight="1" x14ac:dyDescent="0.25">
      <c r="A1875" s="90">
        <v>1862</v>
      </c>
      <c r="B1875" s="31" t="s">
        <v>4016</v>
      </c>
      <c r="C1875" s="50">
        <v>159447</v>
      </c>
      <c r="D1875" s="44" t="s">
        <v>5734</v>
      </c>
      <c r="E1875" s="44" t="s">
        <v>5735</v>
      </c>
      <c r="F1875" s="44"/>
      <c r="G1875" s="29">
        <v>44933</v>
      </c>
      <c r="H1875" s="29">
        <v>45291</v>
      </c>
      <c r="I1875" s="30">
        <v>83.765985999999998</v>
      </c>
      <c r="J1875" s="31"/>
      <c r="K1875" s="31" t="s">
        <v>4076</v>
      </c>
      <c r="L1875" s="31" t="s">
        <v>5736</v>
      </c>
      <c r="M1875" s="31" t="s">
        <v>27</v>
      </c>
      <c r="N1875" s="32" t="s">
        <v>4015</v>
      </c>
      <c r="O1875" s="66">
        <v>280194.98</v>
      </c>
      <c r="P1875" s="66">
        <v>54302.34</v>
      </c>
      <c r="Q1875" s="65">
        <v>111499.11</v>
      </c>
      <c r="R1875" s="66"/>
      <c r="S1875" s="65">
        <v>116155.32</v>
      </c>
      <c r="T1875" s="65">
        <f t="shared" si="69"/>
        <v>562151.75</v>
      </c>
      <c r="U1875" s="67" t="s">
        <v>38</v>
      </c>
      <c r="V1875" s="67"/>
      <c r="W1875" s="66">
        <v>0</v>
      </c>
      <c r="X1875" s="68">
        <v>0</v>
      </c>
    </row>
    <row r="1876" spans="1:24" s="92" customFormat="1" ht="45" customHeight="1" x14ac:dyDescent="0.25">
      <c r="A1876" s="90">
        <v>1863</v>
      </c>
      <c r="B1876" s="31" t="s">
        <v>4016</v>
      </c>
      <c r="C1876" s="50">
        <v>159227</v>
      </c>
      <c r="D1876" s="44" t="s">
        <v>5737</v>
      </c>
      <c r="E1876" s="44" t="s">
        <v>5738</v>
      </c>
      <c r="F1876" s="44"/>
      <c r="G1876" s="29">
        <v>44933</v>
      </c>
      <c r="H1876" s="29">
        <v>45291</v>
      </c>
      <c r="I1876" s="30">
        <v>83.765985999999998</v>
      </c>
      <c r="J1876" s="31"/>
      <c r="K1876" s="31" t="s">
        <v>4071</v>
      </c>
      <c r="L1876" s="31" t="s">
        <v>5739</v>
      </c>
      <c r="M1876" s="31" t="s">
        <v>27</v>
      </c>
      <c r="N1876" s="32" t="s">
        <v>4015</v>
      </c>
      <c r="O1876" s="66">
        <v>2065560.22</v>
      </c>
      <c r="P1876" s="66">
        <v>400309.66</v>
      </c>
      <c r="Q1876" s="65">
        <v>821956.63</v>
      </c>
      <c r="R1876" s="66"/>
      <c r="S1876" s="65">
        <v>18999.990000000224</v>
      </c>
      <c r="T1876" s="65">
        <f t="shared" si="69"/>
        <v>3306826.5</v>
      </c>
      <c r="U1876" s="67" t="s">
        <v>38</v>
      </c>
      <c r="V1876" s="67"/>
      <c r="W1876" s="66">
        <v>0</v>
      </c>
      <c r="X1876" s="68">
        <v>0</v>
      </c>
    </row>
    <row r="1877" spans="1:24" s="92" customFormat="1" ht="45" customHeight="1" x14ac:dyDescent="0.25">
      <c r="A1877" s="90">
        <v>1864</v>
      </c>
      <c r="B1877" s="31" t="s">
        <v>4016</v>
      </c>
      <c r="C1877" s="50">
        <v>159496</v>
      </c>
      <c r="D1877" s="44" t="s">
        <v>5740</v>
      </c>
      <c r="E1877" s="44" t="s">
        <v>5741</v>
      </c>
      <c r="F1877" s="44"/>
      <c r="G1877" s="29">
        <v>44933</v>
      </c>
      <c r="H1877" s="29">
        <v>45291</v>
      </c>
      <c r="I1877" s="30">
        <v>83.765985999999998</v>
      </c>
      <c r="J1877" s="31"/>
      <c r="K1877" s="31" t="s">
        <v>4072</v>
      </c>
      <c r="L1877" s="31" t="s">
        <v>5742</v>
      </c>
      <c r="M1877" s="31" t="s">
        <v>27</v>
      </c>
      <c r="N1877" s="32" t="s">
        <v>4015</v>
      </c>
      <c r="O1877" s="66">
        <v>2070737.06</v>
      </c>
      <c r="P1877" s="66">
        <v>401312.94</v>
      </c>
      <c r="Q1877" s="65">
        <v>867174.77</v>
      </c>
      <c r="R1877" s="66"/>
      <c r="S1877" s="65">
        <v>772972.29</v>
      </c>
      <c r="T1877" s="65">
        <f t="shared" si="69"/>
        <v>4112197.06</v>
      </c>
      <c r="U1877" s="67" t="s">
        <v>38</v>
      </c>
      <c r="V1877" s="67"/>
      <c r="W1877" s="66">
        <v>0</v>
      </c>
      <c r="X1877" s="68">
        <v>0</v>
      </c>
    </row>
    <row r="1878" spans="1:24" s="92" customFormat="1" ht="45" customHeight="1" x14ac:dyDescent="0.25">
      <c r="A1878" s="90">
        <v>1865</v>
      </c>
      <c r="B1878" s="31" t="s">
        <v>4016</v>
      </c>
      <c r="C1878" s="50">
        <v>159353</v>
      </c>
      <c r="D1878" s="44" t="s">
        <v>5743</v>
      </c>
      <c r="E1878" s="44" t="s">
        <v>5744</v>
      </c>
      <c r="F1878" s="44"/>
      <c r="G1878" s="29">
        <v>44933</v>
      </c>
      <c r="H1878" s="29">
        <v>45291</v>
      </c>
      <c r="I1878" s="30">
        <v>83.765985999999998</v>
      </c>
      <c r="J1878" s="31"/>
      <c r="K1878" s="31" t="s">
        <v>4074</v>
      </c>
      <c r="L1878" s="31" t="s">
        <v>5514</v>
      </c>
      <c r="M1878" s="31" t="s">
        <v>27</v>
      </c>
      <c r="N1878" s="32" t="s">
        <v>4015</v>
      </c>
      <c r="O1878" s="66">
        <v>2048476.63</v>
      </c>
      <c r="P1878" s="66">
        <v>396998.83</v>
      </c>
      <c r="Q1878" s="65">
        <v>815158.49</v>
      </c>
      <c r="R1878" s="66"/>
      <c r="S1878" s="65">
        <v>642966.4299999997</v>
      </c>
      <c r="T1878" s="65">
        <f t="shared" si="69"/>
        <v>3903600.38</v>
      </c>
      <c r="U1878" s="67" t="s">
        <v>38</v>
      </c>
      <c r="V1878" s="67"/>
      <c r="W1878" s="66">
        <v>0</v>
      </c>
      <c r="X1878" s="68">
        <v>0</v>
      </c>
    </row>
    <row r="1879" spans="1:24" s="92" customFormat="1" ht="45" customHeight="1" x14ac:dyDescent="0.25">
      <c r="A1879" s="90">
        <v>1866</v>
      </c>
      <c r="B1879" s="31" t="s">
        <v>4016</v>
      </c>
      <c r="C1879" s="50">
        <v>159543</v>
      </c>
      <c r="D1879" s="44" t="s">
        <v>5745</v>
      </c>
      <c r="E1879" s="44" t="s">
        <v>5746</v>
      </c>
      <c r="F1879" s="44"/>
      <c r="G1879" s="29">
        <v>44933</v>
      </c>
      <c r="H1879" s="29">
        <v>45291</v>
      </c>
      <c r="I1879" s="30">
        <v>83.765985999999998</v>
      </c>
      <c r="J1879" s="31"/>
      <c r="K1879" s="31" t="s">
        <v>578</v>
      </c>
      <c r="L1879" s="31" t="s">
        <v>5747</v>
      </c>
      <c r="M1879" s="31" t="s">
        <v>27</v>
      </c>
      <c r="N1879" s="32" t="s">
        <v>4015</v>
      </c>
      <c r="O1879" s="66">
        <v>1725752.26</v>
      </c>
      <c r="P1879" s="66">
        <v>334454.21000000002</v>
      </c>
      <c r="Q1879" s="65">
        <v>686735.49</v>
      </c>
      <c r="R1879" s="66"/>
      <c r="S1879" s="65">
        <v>556309.9700000002</v>
      </c>
      <c r="T1879" s="65">
        <f t="shared" si="69"/>
        <v>3303251.93</v>
      </c>
      <c r="U1879" s="67" t="s">
        <v>38</v>
      </c>
      <c r="V1879" s="67"/>
      <c r="W1879" s="66">
        <v>0</v>
      </c>
      <c r="X1879" s="68">
        <v>0</v>
      </c>
    </row>
    <row r="1880" spans="1:24" s="92" customFormat="1" ht="45" customHeight="1" x14ac:dyDescent="0.25">
      <c r="A1880" s="90">
        <v>1867</v>
      </c>
      <c r="B1880" s="31" t="s">
        <v>4016</v>
      </c>
      <c r="C1880" s="50">
        <v>159205</v>
      </c>
      <c r="D1880" s="44" t="s">
        <v>5748</v>
      </c>
      <c r="E1880" s="44" t="s">
        <v>5749</v>
      </c>
      <c r="F1880" s="44"/>
      <c r="G1880" s="29">
        <v>44933</v>
      </c>
      <c r="H1880" s="29">
        <v>45291</v>
      </c>
      <c r="I1880" s="30">
        <v>83.765985999999998</v>
      </c>
      <c r="J1880" s="31"/>
      <c r="K1880" s="31" t="s">
        <v>819</v>
      </c>
      <c r="L1880" s="31" t="s">
        <v>5750</v>
      </c>
      <c r="M1880" s="31" t="s">
        <v>27</v>
      </c>
      <c r="N1880" s="32" t="s">
        <v>4015</v>
      </c>
      <c r="O1880" s="66">
        <v>2064097.24</v>
      </c>
      <c r="P1880" s="66">
        <v>400026.13</v>
      </c>
      <c r="Q1880" s="65">
        <v>821374.46</v>
      </c>
      <c r="R1880" s="66"/>
      <c r="S1880" s="65">
        <v>676696.35000000009</v>
      </c>
      <c r="T1880" s="65">
        <f t="shared" si="69"/>
        <v>3962194.18</v>
      </c>
      <c r="U1880" s="67" t="s">
        <v>38</v>
      </c>
      <c r="V1880" s="67"/>
      <c r="W1880" s="66">
        <v>0</v>
      </c>
      <c r="X1880" s="68">
        <v>0</v>
      </c>
    </row>
    <row r="1881" spans="1:24" s="92" customFormat="1" ht="45" customHeight="1" x14ac:dyDescent="0.25">
      <c r="A1881" s="90">
        <v>1868</v>
      </c>
      <c r="B1881" s="31" t="s">
        <v>4016</v>
      </c>
      <c r="C1881" s="50">
        <v>159289</v>
      </c>
      <c r="D1881" s="44" t="s">
        <v>5751</v>
      </c>
      <c r="E1881" s="44" t="s">
        <v>5752</v>
      </c>
      <c r="F1881" s="44"/>
      <c r="G1881" s="29">
        <v>44933</v>
      </c>
      <c r="H1881" s="29">
        <v>45291</v>
      </c>
      <c r="I1881" s="30">
        <v>83.765985999999998</v>
      </c>
      <c r="J1881" s="31"/>
      <c r="K1881" s="31" t="s">
        <v>4077</v>
      </c>
      <c r="L1881" s="31" t="s">
        <v>4077</v>
      </c>
      <c r="M1881" s="31" t="s">
        <v>27</v>
      </c>
      <c r="N1881" s="32" t="s">
        <v>4015</v>
      </c>
      <c r="O1881" s="66">
        <v>1726992.26</v>
      </c>
      <c r="P1881" s="66">
        <v>334694.52</v>
      </c>
      <c r="Q1881" s="65">
        <v>1110139.04</v>
      </c>
      <c r="R1881" s="66"/>
      <c r="S1881" s="65">
        <v>628231.89000000013</v>
      </c>
      <c r="T1881" s="65">
        <f t="shared" si="69"/>
        <v>3800057.7100000004</v>
      </c>
      <c r="U1881" s="67" t="s">
        <v>38</v>
      </c>
      <c r="V1881" s="67"/>
      <c r="W1881" s="66">
        <v>0</v>
      </c>
      <c r="X1881" s="68">
        <v>0</v>
      </c>
    </row>
    <row r="1882" spans="1:24" s="92" customFormat="1" ht="45" customHeight="1" x14ac:dyDescent="0.25">
      <c r="A1882" s="90">
        <v>1869</v>
      </c>
      <c r="B1882" s="31" t="s">
        <v>4016</v>
      </c>
      <c r="C1882" s="50">
        <v>159487</v>
      </c>
      <c r="D1882" s="44" t="s">
        <v>5753</v>
      </c>
      <c r="E1882" s="44" t="s">
        <v>5754</v>
      </c>
      <c r="F1882" s="44"/>
      <c r="G1882" s="29">
        <v>44933</v>
      </c>
      <c r="H1882" s="29">
        <v>45291</v>
      </c>
      <c r="I1882" s="30">
        <v>83.765985999999998</v>
      </c>
      <c r="J1882" s="31"/>
      <c r="K1882" s="31" t="s">
        <v>4076</v>
      </c>
      <c r="L1882" s="31" t="s">
        <v>3589</v>
      </c>
      <c r="M1882" s="31" t="s">
        <v>27</v>
      </c>
      <c r="N1882" s="32" t="s">
        <v>4015</v>
      </c>
      <c r="O1882" s="66">
        <v>485319.67999999999</v>
      </c>
      <c r="P1882" s="66">
        <v>94055.92</v>
      </c>
      <c r="Q1882" s="65">
        <v>193125.2</v>
      </c>
      <c r="R1882" s="66"/>
      <c r="S1882" s="65">
        <v>35400.659999999916</v>
      </c>
      <c r="T1882" s="65">
        <f t="shared" si="69"/>
        <v>807901.46</v>
      </c>
      <c r="U1882" s="67" t="s">
        <v>38</v>
      </c>
      <c r="V1882" s="67"/>
      <c r="W1882" s="66">
        <v>0</v>
      </c>
      <c r="X1882" s="68">
        <v>0</v>
      </c>
    </row>
    <row r="1883" spans="1:24" s="92" customFormat="1" ht="45" customHeight="1" x14ac:dyDescent="0.25">
      <c r="A1883" s="90">
        <v>1870</v>
      </c>
      <c r="B1883" s="31" t="s">
        <v>4016</v>
      </c>
      <c r="C1883" s="50">
        <v>159311</v>
      </c>
      <c r="D1883" s="44" t="s">
        <v>5755</v>
      </c>
      <c r="E1883" s="44" t="s">
        <v>5755</v>
      </c>
      <c r="F1883" s="44"/>
      <c r="G1883" s="29">
        <v>44933</v>
      </c>
      <c r="H1883" s="29">
        <v>45291</v>
      </c>
      <c r="I1883" s="30">
        <v>83.765985999999998</v>
      </c>
      <c r="J1883" s="31"/>
      <c r="K1883" s="31" t="s">
        <v>651</v>
      </c>
      <c r="L1883" s="31" t="s">
        <v>5756</v>
      </c>
      <c r="M1883" s="31" t="s">
        <v>27</v>
      </c>
      <c r="N1883" s="32" t="s">
        <v>4015</v>
      </c>
      <c r="O1883" s="66">
        <v>2070695.17</v>
      </c>
      <c r="P1883" s="66">
        <v>401304.83</v>
      </c>
      <c r="Q1883" s="65">
        <v>824000</v>
      </c>
      <c r="R1883" s="66"/>
      <c r="S1883" s="65">
        <v>644090</v>
      </c>
      <c r="T1883" s="65">
        <f t="shared" si="69"/>
        <v>3940090</v>
      </c>
      <c r="U1883" s="67" t="s">
        <v>38</v>
      </c>
      <c r="V1883" s="67"/>
      <c r="W1883" s="66">
        <v>0</v>
      </c>
      <c r="X1883" s="68">
        <v>0</v>
      </c>
    </row>
    <row r="1884" spans="1:24" s="92" customFormat="1" ht="45" customHeight="1" x14ac:dyDescent="0.25">
      <c r="A1884" s="90">
        <v>1871</v>
      </c>
      <c r="B1884" s="31" t="s">
        <v>4016</v>
      </c>
      <c r="C1884" s="50">
        <v>159359</v>
      </c>
      <c r="D1884" s="44" t="s">
        <v>5757</v>
      </c>
      <c r="E1884" s="44" t="s">
        <v>5758</v>
      </c>
      <c r="F1884" s="44"/>
      <c r="G1884" s="29">
        <v>44933</v>
      </c>
      <c r="H1884" s="29">
        <v>45291</v>
      </c>
      <c r="I1884" s="30">
        <v>83.765985999999998</v>
      </c>
      <c r="J1884" s="31"/>
      <c r="K1884" s="31" t="s">
        <v>4075</v>
      </c>
      <c r="L1884" s="31" t="s">
        <v>5759</v>
      </c>
      <c r="M1884" s="31" t="s">
        <v>27</v>
      </c>
      <c r="N1884" s="32" t="s">
        <v>4015</v>
      </c>
      <c r="O1884" s="66">
        <v>1957467.74</v>
      </c>
      <c r="P1884" s="66">
        <v>379361.13</v>
      </c>
      <c r="Q1884" s="65">
        <v>778942.96</v>
      </c>
      <c r="R1884" s="66"/>
      <c r="S1884" s="65">
        <v>799158.35999999987</v>
      </c>
      <c r="T1884" s="65">
        <f t="shared" si="69"/>
        <v>3914930.19</v>
      </c>
      <c r="U1884" s="67" t="s">
        <v>38</v>
      </c>
      <c r="V1884" s="67"/>
      <c r="W1884" s="66">
        <v>0</v>
      </c>
      <c r="X1884" s="68">
        <v>0</v>
      </c>
    </row>
    <row r="1885" spans="1:24" s="92" customFormat="1" ht="45" customHeight="1" x14ac:dyDescent="0.25">
      <c r="A1885" s="90">
        <v>1872</v>
      </c>
      <c r="B1885" s="31" t="s">
        <v>4016</v>
      </c>
      <c r="C1885" s="50">
        <v>159286</v>
      </c>
      <c r="D1885" s="44" t="s">
        <v>5760</v>
      </c>
      <c r="E1885" s="44" t="s">
        <v>5761</v>
      </c>
      <c r="F1885" s="44"/>
      <c r="G1885" s="29">
        <v>44933</v>
      </c>
      <c r="H1885" s="29">
        <v>45291</v>
      </c>
      <c r="I1885" s="30">
        <v>83.765985999999998</v>
      </c>
      <c r="J1885" s="31"/>
      <c r="K1885" s="31" t="s">
        <v>4432</v>
      </c>
      <c r="L1885" s="31" t="s">
        <v>5762</v>
      </c>
      <c r="M1885" s="31" t="s">
        <v>27</v>
      </c>
      <c r="N1885" s="32" t="s">
        <v>4015</v>
      </c>
      <c r="O1885" s="66">
        <v>2070737.06</v>
      </c>
      <c r="P1885" s="66">
        <v>401312.94</v>
      </c>
      <c r="Q1885" s="65">
        <v>882521.85</v>
      </c>
      <c r="R1885" s="66"/>
      <c r="S1885" s="65">
        <v>655218.64999999991</v>
      </c>
      <c r="T1885" s="65">
        <f t="shared" si="69"/>
        <v>4009790.5</v>
      </c>
      <c r="U1885" s="67" t="s">
        <v>38</v>
      </c>
      <c r="V1885" s="67"/>
      <c r="W1885" s="66">
        <v>0</v>
      </c>
      <c r="X1885" s="68">
        <v>0</v>
      </c>
    </row>
    <row r="1886" spans="1:24" s="92" customFormat="1" ht="45" customHeight="1" x14ac:dyDescent="0.25">
      <c r="A1886" s="90">
        <v>1873</v>
      </c>
      <c r="B1886" s="31" t="s">
        <v>4016</v>
      </c>
      <c r="C1886" s="50">
        <v>159354</v>
      </c>
      <c r="D1886" s="44" t="s">
        <v>5763</v>
      </c>
      <c r="E1886" s="44" t="s">
        <v>5764</v>
      </c>
      <c r="F1886" s="44"/>
      <c r="G1886" s="29">
        <v>44933</v>
      </c>
      <c r="H1886" s="29">
        <v>45291</v>
      </c>
      <c r="I1886" s="30">
        <v>83.765985999999998</v>
      </c>
      <c r="J1886" s="31"/>
      <c r="K1886" s="31" t="s">
        <v>5765</v>
      </c>
      <c r="L1886" s="31" t="s">
        <v>5766</v>
      </c>
      <c r="M1886" s="31" t="s">
        <v>27</v>
      </c>
      <c r="N1886" s="32" t="s">
        <v>4015</v>
      </c>
      <c r="O1886" s="66">
        <v>2061211.67</v>
      </c>
      <c r="P1886" s="66">
        <v>399466.9</v>
      </c>
      <c r="Q1886" s="65">
        <v>820226.19</v>
      </c>
      <c r="R1886" s="66"/>
      <c r="S1886" s="65">
        <v>964813.25</v>
      </c>
      <c r="T1886" s="65">
        <f t="shared" si="69"/>
        <v>4245718.01</v>
      </c>
      <c r="U1886" s="67" t="s">
        <v>38</v>
      </c>
      <c r="V1886" s="67"/>
      <c r="W1886" s="66">
        <v>0</v>
      </c>
      <c r="X1886" s="68">
        <v>0</v>
      </c>
    </row>
    <row r="1887" spans="1:24" s="92" customFormat="1" ht="45" customHeight="1" x14ac:dyDescent="0.25">
      <c r="A1887" s="90">
        <v>1874</v>
      </c>
      <c r="B1887" s="31" t="s">
        <v>4016</v>
      </c>
      <c r="C1887" s="50">
        <v>159507</v>
      </c>
      <c r="D1887" s="44" t="s">
        <v>5767</v>
      </c>
      <c r="E1887" s="44" t="s">
        <v>5768</v>
      </c>
      <c r="F1887" s="44"/>
      <c r="G1887" s="29">
        <v>44933</v>
      </c>
      <c r="H1887" s="29">
        <v>45291</v>
      </c>
      <c r="I1887" s="30">
        <v>83.765985999999998</v>
      </c>
      <c r="J1887" s="31"/>
      <c r="K1887" s="31" t="s">
        <v>764</v>
      </c>
      <c r="L1887" s="31" t="s">
        <v>772</v>
      </c>
      <c r="M1887" s="31" t="s">
        <v>27</v>
      </c>
      <c r="N1887" s="32" t="s">
        <v>4015</v>
      </c>
      <c r="O1887" s="66">
        <v>2044221.72</v>
      </c>
      <c r="P1887" s="66">
        <v>396174.22</v>
      </c>
      <c r="Q1887" s="65">
        <v>813465.31</v>
      </c>
      <c r="R1887" s="66"/>
      <c r="S1887" s="65">
        <v>688443.64000000013</v>
      </c>
      <c r="T1887" s="65">
        <f t="shared" si="69"/>
        <v>3942304.89</v>
      </c>
      <c r="U1887" s="67" t="s">
        <v>38</v>
      </c>
      <c r="V1887" s="67"/>
      <c r="W1887" s="66">
        <v>0</v>
      </c>
      <c r="X1887" s="68">
        <v>0</v>
      </c>
    </row>
    <row r="1888" spans="1:24" s="92" customFormat="1" ht="45" customHeight="1" x14ac:dyDescent="0.25">
      <c r="A1888" s="90">
        <v>1875</v>
      </c>
      <c r="B1888" s="31" t="s">
        <v>4016</v>
      </c>
      <c r="C1888" s="50">
        <v>159386</v>
      </c>
      <c r="D1888" s="44" t="s">
        <v>5769</v>
      </c>
      <c r="E1888" s="44" t="s">
        <v>5770</v>
      </c>
      <c r="F1888" s="44"/>
      <c r="G1888" s="29">
        <v>44934</v>
      </c>
      <c r="H1888" s="29">
        <v>45291</v>
      </c>
      <c r="I1888" s="30">
        <v>83.765985999999998</v>
      </c>
      <c r="J1888" s="31"/>
      <c r="K1888" s="31" t="s">
        <v>4244</v>
      </c>
      <c r="L1888" s="31" t="s">
        <v>5771</v>
      </c>
      <c r="M1888" s="31" t="s">
        <v>27</v>
      </c>
      <c r="N1888" s="32" t="s">
        <v>4015</v>
      </c>
      <c r="O1888" s="66">
        <v>2070736.6</v>
      </c>
      <c r="P1888" s="66">
        <v>401312.85</v>
      </c>
      <c r="Q1888" s="65">
        <v>1331103.55</v>
      </c>
      <c r="R1888" s="66"/>
      <c r="S1888" s="65">
        <v>1150278.9400000004</v>
      </c>
      <c r="T1888" s="65">
        <f t="shared" si="69"/>
        <v>4953431.9400000004</v>
      </c>
      <c r="U1888" s="67" t="s">
        <v>38</v>
      </c>
      <c r="V1888" s="67"/>
      <c r="W1888" s="66">
        <v>0</v>
      </c>
      <c r="X1888" s="68">
        <v>0</v>
      </c>
    </row>
    <row r="1889" spans="1:24" s="92" customFormat="1" ht="45" customHeight="1" x14ac:dyDescent="0.25">
      <c r="A1889" s="90">
        <v>1876</v>
      </c>
      <c r="B1889" s="31" t="s">
        <v>4016</v>
      </c>
      <c r="C1889" s="50">
        <v>159301</v>
      </c>
      <c r="D1889" s="44" t="s">
        <v>5772</v>
      </c>
      <c r="E1889" s="44" t="s">
        <v>5773</v>
      </c>
      <c r="F1889" s="44"/>
      <c r="G1889" s="29">
        <v>44934</v>
      </c>
      <c r="H1889" s="29">
        <v>45291</v>
      </c>
      <c r="I1889" s="30">
        <v>83.765985999999998</v>
      </c>
      <c r="J1889" s="31"/>
      <c r="K1889" s="31" t="s">
        <v>4244</v>
      </c>
      <c r="L1889" s="31" t="s">
        <v>5774</v>
      </c>
      <c r="M1889" s="31" t="s">
        <v>27</v>
      </c>
      <c r="N1889" s="32" t="s">
        <v>4015</v>
      </c>
      <c r="O1889" s="66">
        <v>1015075.31</v>
      </c>
      <c r="P1889" s="66">
        <v>196723.6</v>
      </c>
      <c r="Q1889" s="65">
        <v>403932.97</v>
      </c>
      <c r="R1889" s="66"/>
      <c r="S1889" s="65">
        <v>456240.32000000007</v>
      </c>
      <c r="T1889" s="65">
        <f t="shared" si="69"/>
        <v>2071972.2000000002</v>
      </c>
      <c r="U1889" s="67" t="s">
        <v>38</v>
      </c>
      <c r="V1889" s="67"/>
      <c r="W1889" s="66">
        <v>0</v>
      </c>
      <c r="X1889" s="68">
        <v>0</v>
      </c>
    </row>
    <row r="1890" spans="1:24" s="92" customFormat="1" ht="45" customHeight="1" x14ac:dyDescent="0.25">
      <c r="A1890" s="90">
        <v>1877</v>
      </c>
      <c r="B1890" s="31" t="s">
        <v>4016</v>
      </c>
      <c r="C1890" s="50">
        <v>159190</v>
      </c>
      <c r="D1890" s="44" t="s">
        <v>5775</v>
      </c>
      <c r="E1890" s="44" t="s">
        <v>5776</v>
      </c>
      <c r="F1890" s="44"/>
      <c r="G1890" s="29">
        <v>44934</v>
      </c>
      <c r="H1890" s="29">
        <v>45291</v>
      </c>
      <c r="I1890" s="30">
        <v>83.765985999999998</v>
      </c>
      <c r="J1890" s="31"/>
      <c r="K1890" s="31" t="s">
        <v>764</v>
      </c>
      <c r="L1890" s="31" t="s">
        <v>1347</v>
      </c>
      <c r="M1890" s="31" t="s">
        <v>27</v>
      </c>
      <c r="N1890" s="32" t="s">
        <v>4015</v>
      </c>
      <c r="O1890" s="66">
        <v>2069618.86</v>
      </c>
      <c r="P1890" s="66">
        <v>401096.23</v>
      </c>
      <c r="Q1890" s="65">
        <v>1336241.9099999999</v>
      </c>
      <c r="R1890" s="66"/>
      <c r="S1890" s="65">
        <v>741171.83000000007</v>
      </c>
      <c r="T1890" s="65">
        <f t="shared" si="69"/>
        <v>4548128.83</v>
      </c>
      <c r="U1890" s="67" t="s">
        <v>38</v>
      </c>
      <c r="V1890" s="67"/>
      <c r="W1890" s="66">
        <v>0</v>
      </c>
      <c r="X1890" s="68">
        <v>0</v>
      </c>
    </row>
    <row r="1891" spans="1:24" s="92" customFormat="1" ht="45" customHeight="1" x14ac:dyDescent="0.25">
      <c r="A1891" s="90">
        <v>1878</v>
      </c>
      <c r="B1891" s="31" t="s">
        <v>4016</v>
      </c>
      <c r="C1891" s="50">
        <v>159202</v>
      </c>
      <c r="D1891" s="44" t="s">
        <v>5777</v>
      </c>
      <c r="E1891" s="44" t="s">
        <v>5778</v>
      </c>
      <c r="F1891" s="44"/>
      <c r="G1891" s="29">
        <v>44934</v>
      </c>
      <c r="H1891" s="29">
        <v>45291</v>
      </c>
      <c r="I1891" s="30">
        <v>83.765985999999998</v>
      </c>
      <c r="J1891" s="31"/>
      <c r="K1891" s="31" t="s">
        <v>25</v>
      </c>
      <c r="L1891" s="31" t="s">
        <v>5779</v>
      </c>
      <c r="M1891" s="31" t="s">
        <v>27</v>
      </c>
      <c r="N1891" s="32" t="s">
        <v>4015</v>
      </c>
      <c r="O1891" s="66">
        <v>2049926.15</v>
      </c>
      <c r="P1891" s="66">
        <v>397279.75</v>
      </c>
      <c r="Q1891" s="65">
        <v>1317726.25</v>
      </c>
      <c r="R1891" s="66"/>
      <c r="S1891" s="65">
        <v>733187.10999999987</v>
      </c>
      <c r="T1891" s="65">
        <f t="shared" si="69"/>
        <v>4498119.26</v>
      </c>
      <c r="U1891" s="67" t="s">
        <v>38</v>
      </c>
      <c r="V1891" s="67"/>
      <c r="W1891" s="66">
        <v>0</v>
      </c>
      <c r="X1891" s="68">
        <v>0</v>
      </c>
    </row>
    <row r="1892" spans="1:24" s="92" customFormat="1" ht="45" customHeight="1" x14ac:dyDescent="0.25">
      <c r="A1892" s="90">
        <v>1879</v>
      </c>
      <c r="B1892" s="31" t="s">
        <v>4016</v>
      </c>
      <c r="C1892" s="50">
        <v>158498</v>
      </c>
      <c r="D1892" s="44" t="s">
        <v>5780</v>
      </c>
      <c r="E1892" s="44" t="s">
        <v>5781</v>
      </c>
      <c r="F1892" s="44"/>
      <c r="G1892" s="29">
        <v>44934</v>
      </c>
      <c r="H1892" s="29">
        <v>45291</v>
      </c>
      <c r="I1892" s="30">
        <v>83.765985999999998</v>
      </c>
      <c r="J1892" s="31"/>
      <c r="K1892" s="31" t="s">
        <v>4074</v>
      </c>
      <c r="L1892" s="31" t="s">
        <v>5782</v>
      </c>
      <c r="M1892" s="31" t="s">
        <v>27</v>
      </c>
      <c r="N1892" s="32" t="s">
        <v>4015</v>
      </c>
      <c r="O1892" s="66">
        <v>1944525.97</v>
      </c>
      <c r="P1892" s="66">
        <v>376852.99</v>
      </c>
      <c r="Q1892" s="65">
        <v>773792.99</v>
      </c>
      <c r="R1892" s="66"/>
      <c r="S1892" s="65">
        <v>610771.75999999978</v>
      </c>
      <c r="T1892" s="65">
        <f t="shared" si="69"/>
        <v>3705943.71</v>
      </c>
      <c r="U1892" s="67" t="s">
        <v>38</v>
      </c>
      <c r="V1892" s="67"/>
      <c r="W1892" s="66">
        <v>0</v>
      </c>
      <c r="X1892" s="68">
        <v>0</v>
      </c>
    </row>
    <row r="1893" spans="1:24" s="92" customFormat="1" ht="45" customHeight="1" x14ac:dyDescent="0.25">
      <c r="A1893" s="90">
        <v>1880</v>
      </c>
      <c r="B1893" s="31" t="s">
        <v>4016</v>
      </c>
      <c r="C1893" s="50">
        <v>159272</v>
      </c>
      <c r="D1893" s="44" t="s">
        <v>5783</v>
      </c>
      <c r="E1893" s="44" t="s">
        <v>5784</v>
      </c>
      <c r="F1893" s="44"/>
      <c r="G1893" s="29">
        <v>44934</v>
      </c>
      <c r="H1893" s="29">
        <v>45291</v>
      </c>
      <c r="I1893" s="30">
        <v>83.765985999999998</v>
      </c>
      <c r="J1893" s="31"/>
      <c r="K1893" s="31" t="s">
        <v>4073</v>
      </c>
      <c r="L1893" s="31" t="s">
        <v>5785</v>
      </c>
      <c r="M1893" s="31" t="s">
        <v>27</v>
      </c>
      <c r="N1893" s="32" t="s">
        <v>4015</v>
      </c>
      <c r="O1893" s="66">
        <v>2050029.69</v>
      </c>
      <c r="P1893" s="66">
        <v>397299.81</v>
      </c>
      <c r="Q1893" s="65">
        <v>815776.5</v>
      </c>
      <c r="R1893" s="66"/>
      <c r="S1893" s="65">
        <v>1467411.6799999997</v>
      </c>
      <c r="T1893" s="65">
        <f t="shared" ref="T1893" si="70">SUM(O1893:S1893)</f>
        <v>4730517.68</v>
      </c>
      <c r="U1893" s="67" t="s">
        <v>38</v>
      </c>
      <c r="V1893" s="67"/>
      <c r="W1893" s="66">
        <v>0</v>
      </c>
      <c r="X1893" s="68">
        <v>0</v>
      </c>
    </row>
    <row r="1894" spans="1:24" s="92" customFormat="1" ht="45" customHeight="1" x14ac:dyDescent="0.25">
      <c r="A1894" s="90">
        <v>1881</v>
      </c>
      <c r="B1894" s="31" t="s">
        <v>4016</v>
      </c>
      <c r="C1894" s="50">
        <v>159262</v>
      </c>
      <c r="D1894" s="44" t="s">
        <v>5791</v>
      </c>
      <c r="E1894" s="44" t="s">
        <v>5786</v>
      </c>
      <c r="F1894" s="44"/>
      <c r="G1894" s="29">
        <v>44934</v>
      </c>
      <c r="H1894" s="29">
        <v>45291</v>
      </c>
      <c r="I1894" s="30">
        <v>83.765985999999998</v>
      </c>
      <c r="J1894" s="31"/>
      <c r="K1894" s="31" t="s">
        <v>309</v>
      </c>
      <c r="L1894" s="31" t="s">
        <v>5790</v>
      </c>
      <c r="M1894" s="31" t="s">
        <v>27</v>
      </c>
      <c r="N1894" s="32" t="s">
        <v>4015</v>
      </c>
      <c r="O1894" s="66">
        <v>2070734.69</v>
      </c>
      <c r="P1894" s="66">
        <v>401312.49</v>
      </c>
      <c r="Q1894" s="65">
        <v>1331102.33</v>
      </c>
      <c r="R1894" s="66"/>
      <c r="S1894" s="65">
        <v>1003885.66</v>
      </c>
      <c r="T1894" s="65">
        <f t="shared" ref="T1894:T1895" si="71">SUM(O1894:S1894)</f>
        <v>4807035.17</v>
      </c>
      <c r="U1894" s="67" t="s">
        <v>38</v>
      </c>
      <c r="V1894" s="67"/>
      <c r="W1894" s="66">
        <v>0</v>
      </c>
      <c r="X1894" s="68">
        <v>0</v>
      </c>
    </row>
    <row r="1895" spans="1:24" s="92" customFormat="1" ht="45" customHeight="1" x14ac:dyDescent="0.25">
      <c r="A1895" s="90">
        <v>1882</v>
      </c>
      <c r="B1895" s="31" t="s">
        <v>4016</v>
      </c>
      <c r="C1895" s="50">
        <v>159237</v>
      </c>
      <c r="D1895" s="44" t="s">
        <v>5788</v>
      </c>
      <c r="E1895" s="44" t="s">
        <v>5787</v>
      </c>
      <c r="F1895" s="44"/>
      <c r="G1895" s="29">
        <v>44934</v>
      </c>
      <c r="H1895" s="29">
        <v>45291</v>
      </c>
      <c r="I1895" s="30">
        <v>83.765985999999998</v>
      </c>
      <c r="J1895" s="31"/>
      <c r="K1895" s="31" t="s">
        <v>1176</v>
      </c>
      <c r="L1895" s="31" t="s">
        <v>5789</v>
      </c>
      <c r="M1895" s="31" t="s">
        <v>27</v>
      </c>
      <c r="N1895" s="32" t="s">
        <v>4015</v>
      </c>
      <c r="O1895" s="66">
        <v>369595.5</v>
      </c>
      <c r="P1895" s="66">
        <v>71628.34</v>
      </c>
      <c r="Q1895" s="65">
        <v>147074.60999999999</v>
      </c>
      <c r="R1895" s="66"/>
      <c r="S1895" s="65">
        <v>179536.51</v>
      </c>
      <c r="T1895" s="65">
        <f t="shared" si="71"/>
        <v>767834.96</v>
      </c>
      <c r="U1895" s="67" t="s">
        <v>38</v>
      </c>
      <c r="V1895" s="67"/>
      <c r="W1895" s="66">
        <v>0</v>
      </c>
      <c r="X1895" s="68">
        <v>0</v>
      </c>
    </row>
    <row r="1896" spans="1:24" s="92" customFormat="1" ht="45" customHeight="1" x14ac:dyDescent="0.25">
      <c r="A1896" s="90">
        <v>1883</v>
      </c>
      <c r="B1896" s="31" t="s">
        <v>4016</v>
      </c>
      <c r="C1896" s="50">
        <v>158782</v>
      </c>
      <c r="D1896" s="44" t="s">
        <v>5793</v>
      </c>
      <c r="E1896" s="44" t="s">
        <v>5792</v>
      </c>
      <c r="F1896" s="44"/>
      <c r="G1896" s="29">
        <v>44934</v>
      </c>
      <c r="H1896" s="29">
        <v>45291</v>
      </c>
      <c r="I1896" s="30">
        <v>83.765985999999998</v>
      </c>
      <c r="J1896" s="31"/>
      <c r="K1896" s="31" t="s">
        <v>4071</v>
      </c>
      <c r="L1896" s="31" t="s">
        <v>4093</v>
      </c>
      <c r="M1896" s="31" t="s">
        <v>27</v>
      </c>
      <c r="N1896" s="32" t="s">
        <v>4015</v>
      </c>
      <c r="O1896" s="66">
        <v>913348.22</v>
      </c>
      <c r="P1896" s="66">
        <v>177008.69</v>
      </c>
      <c r="Q1896" s="65">
        <v>363452.3</v>
      </c>
      <c r="R1896" s="66"/>
      <c r="S1896" s="65">
        <v>369043.75</v>
      </c>
      <c r="T1896" s="65">
        <f t="shared" ref="T1896:T1900" si="72">SUM(O1896:S1896)</f>
        <v>1822852.96</v>
      </c>
      <c r="U1896" s="67" t="s">
        <v>38</v>
      </c>
      <c r="V1896" s="67"/>
      <c r="W1896" s="66">
        <v>0</v>
      </c>
      <c r="X1896" s="68">
        <v>0</v>
      </c>
    </row>
    <row r="1897" spans="1:24" s="92" customFormat="1" ht="45" customHeight="1" x14ac:dyDescent="0.25">
      <c r="A1897" s="90">
        <v>1884</v>
      </c>
      <c r="B1897" s="31" t="s">
        <v>4016</v>
      </c>
      <c r="C1897" s="50">
        <v>158879</v>
      </c>
      <c r="D1897" s="44" t="s">
        <v>5795</v>
      </c>
      <c r="E1897" s="44" t="s">
        <v>5794</v>
      </c>
      <c r="F1897" s="44"/>
      <c r="G1897" s="29">
        <v>44934</v>
      </c>
      <c r="H1897" s="29">
        <v>45291</v>
      </c>
      <c r="I1897" s="30">
        <v>83.765985999999998</v>
      </c>
      <c r="J1897" s="31"/>
      <c r="K1897" s="31" t="s">
        <v>4071</v>
      </c>
      <c r="L1897" s="31" t="s">
        <v>4093</v>
      </c>
      <c r="M1897" s="31" t="s">
        <v>27</v>
      </c>
      <c r="N1897" s="32" t="s">
        <v>4015</v>
      </c>
      <c r="O1897" s="66">
        <v>341482.07</v>
      </c>
      <c r="P1897" s="66">
        <v>66179.899999999994</v>
      </c>
      <c r="Q1897" s="65">
        <v>135887.32</v>
      </c>
      <c r="R1897" s="66"/>
      <c r="S1897" s="65">
        <v>139185</v>
      </c>
      <c r="T1897" s="65">
        <f t="shared" si="72"/>
        <v>682734.29</v>
      </c>
      <c r="U1897" s="67" t="s">
        <v>38</v>
      </c>
      <c r="V1897" s="67"/>
      <c r="W1897" s="66">
        <v>0</v>
      </c>
      <c r="X1897" s="68">
        <v>0</v>
      </c>
    </row>
    <row r="1898" spans="1:24" s="92" customFormat="1" ht="45" customHeight="1" x14ac:dyDescent="0.25">
      <c r="A1898" s="90">
        <v>1885</v>
      </c>
      <c r="B1898" s="31" t="s">
        <v>4016</v>
      </c>
      <c r="C1898" s="50">
        <v>159415</v>
      </c>
      <c r="D1898" s="44" t="s">
        <v>5798</v>
      </c>
      <c r="E1898" s="44" t="s">
        <v>5796</v>
      </c>
      <c r="F1898" s="44"/>
      <c r="G1898" s="29">
        <v>44934</v>
      </c>
      <c r="H1898" s="29">
        <v>45291</v>
      </c>
      <c r="I1898" s="30">
        <v>83.765985999999998</v>
      </c>
      <c r="J1898" s="31"/>
      <c r="K1898" s="31" t="s">
        <v>796</v>
      </c>
      <c r="L1898" s="31" t="s">
        <v>5797</v>
      </c>
      <c r="M1898" s="31" t="s">
        <v>27</v>
      </c>
      <c r="N1898" s="32" t="s">
        <v>4015</v>
      </c>
      <c r="O1898" s="66">
        <v>888127.19</v>
      </c>
      <c r="P1898" s="66">
        <v>172120.81</v>
      </c>
      <c r="Q1898" s="65">
        <v>353416</v>
      </c>
      <c r="R1898" s="66"/>
      <c r="S1898" s="65">
        <v>370031.76</v>
      </c>
      <c r="T1898" s="65">
        <f t="shared" si="72"/>
        <v>1783695.76</v>
      </c>
      <c r="U1898" s="67" t="s">
        <v>38</v>
      </c>
      <c r="V1898" s="67"/>
      <c r="W1898" s="66">
        <v>0</v>
      </c>
      <c r="X1898" s="68">
        <v>0</v>
      </c>
    </row>
    <row r="1899" spans="1:24" s="92" customFormat="1" ht="45" customHeight="1" x14ac:dyDescent="0.25">
      <c r="A1899" s="90">
        <v>1886</v>
      </c>
      <c r="B1899" s="31" t="s">
        <v>4016</v>
      </c>
      <c r="C1899" s="50">
        <v>159502</v>
      </c>
      <c r="D1899" s="44" t="s">
        <v>5801</v>
      </c>
      <c r="E1899" s="44" t="s">
        <v>5799</v>
      </c>
      <c r="F1899" s="44"/>
      <c r="G1899" s="29">
        <v>44934</v>
      </c>
      <c r="H1899" s="29">
        <v>45291</v>
      </c>
      <c r="I1899" s="30">
        <v>83.765985999999998</v>
      </c>
      <c r="J1899" s="31"/>
      <c r="K1899" s="31" t="s">
        <v>25</v>
      </c>
      <c r="L1899" s="31" t="s">
        <v>5800</v>
      </c>
      <c r="M1899" s="31" t="s">
        <v>27</v>
      </c>
      <c r="N1899" s="32" t="s">
        <v>4015</v>
      </c>
      <c r="O1899" s="66">
        <v>2070695.17</v>
      </c>
      <c r="P1899" s="66">
        <v>401304.83</v>
      </c>
      <c r="Q1899" s="65">
        <v>955250.1</v>
      </c>
      <c r="R1899" s="66"/>
      <c r="S1899" s="65">
        <v>692588.71</v>
      </c>
      <c r="T1899" s="65">
        <f t="shared" si="72"/>
        <v>4119838.81</v>
      </c>
      <c r="U1899" s="67" t="s">
        <v>38</v>
      </c>
      <c r="V1899" s="67"/>
      <c r="W1899" s="66">
        <v>0</v>
      </c>
      <c r="X1899" s="68">
        <v>0</v>
      </c>
    </row>
    <row r="1900" spans="1:24" s="92" customFormat="1" ht="45" customHeight="1" x14ac:dyDescent="0.25">
      <c r="A1900" s="90">
        <v>1887</v>
      </c>
      <c r="B1900" s="31" t="s">
        <v>4016</v>
      </c>
      <c r="C1900" s="50">
        <v>159450</v>
      </c>
      <c r="D1900" s="44" t="s">
        <v>5803</v>
      </c>
      <c r="E1900" s="44" t="s">
        <v>5802</v>
      </c>
      <c r="F1900" s="44"/>
      <c r="G1900" s="29">
        <v>44934</v>
      </c>
      <c r="H1900" s="29">
        <v>45291</v>
      </c>
      <c r="I1900" s="30">
        <v>83.765985999999998</v>
      </c>
      <c r="J1900" s="31"/>
      <c r="K1900" s="31" t="s">
        <v>4077</v>
      </c>
      <c r="L1900" s="31" t="s">
        <v>4077</v>
      </c>
      <c r="M1900" s="31" t="s">
        <v>27</v>
      </c>
      <c r="N1900" s="32" t="s">
        <v>4015</v>
      </c>
      <c r="O1900" s="66">
        <v>2068810.44</v>
      </c>
      <c r="P1900" s="66">
        <v>400939.56</v>
      </c>
      <c r="Q1900" s="65">
        <v>823250</v>
      </c>
      <c r="R1900" s="66"/>
      <c r="S1900" s="65">
        <v>639950</v>
      </c>
      <c r="T1900" s="65">
        <f t="shared" si="72"/>
        <v>3932950</v>
      </c>
      <c r="U1900" s="67" t="s">
        <v>38</v>
      </c>
      <c r="V1900" s="67"/>
      <c r="W1900" s="66">
        <v>0</v>
      </c>
      <c r="X1900" s="68">
        <v>0</v>
      </c>
    </row>
    <row r="1901" spans="1:24" s="92" customFormat="1" ht="45" customHeight="1" x14ac:dyDescent="0.25">
      <c r="A1901" s="90">
        <v>1888</v>
      </c>
      <c r="B1901" s="31" t="s">
        <v>4016</v>
      </c>
      <c r="C1901" s="50">
        <v>159394</v>
      </c>
      <c r="D1901" s="44" t="s">
        <v>5806</v>
      </c>
      <c r="E1901" s="44" t="s">
        <v>5804</v>
      </c>
      <c r="F1901" s="44"/>
      <c r="G1901" s="29">
        <v>44934</v>
      </c>
      <c r="H1901" s="29">
        <v>45291</v>
      </c>
      <c r="I1901" s="30">
        <v>83.765985999999998</v>
      </c>
      <c r="J1901" s="31"/>
      <c r="K1901" s="31" t="s">
        <v>1168</v>
      </c>
      <c r="L1901" s="31" t="s">
        <v>5805</v>
      </c>
      <c r="M1901" s="31" t="s">
        <v>27</v>
      </c>
      <c r="N1901" s="32" t="s">
        <v>4015</v>
      </c>
      <c r="O1901" s="66">
        <v>2067479.78</v>
      </c>
      <c r="P1901" s="66">
        <v>400681.68</v>
      </c>
      <c r="Q1901" s="65">
        <v>822720.49</v>
      </c>
      <c r="R1901" s="66"/>
      <c r="S1901" s="65">
        <v>743117.39</v>
      </c>
      <c r="T1901" s="65">
        <f t="shared" ref="T1901:T1948" si="73">SUM(O1901:S1901)</f>
        <v>4033999.3400000003</v>
      </c>
      <c r="U1901" s="67" t="s">
        <v>38</v>
      </c>
      <c r="V1901" s="67"/>
      <c r="W1901" s="66">
        <v>0</v>
      </c>
      <c r="X1901" s="68">
        <v>0</v>
      </c>
    </row>
    <row r="1902" spans="1:24" s="92" customFormat="1" ht="45" customHeight="1" x14ac:dyDescent="0.25">
      <c r="A1902" s="90">
        <v>1889</v>
      </c>
      <c r="B1902" s="31" t="s">
        <v>4016</v>
      </c>
      <c r="C1902" s="50">
        <v>159235</v>
      </c>
      <c r="D1902" s="44" t="s">
        <v>5808</v>
      </c>
      <c r="E1902" s="44" t="s">
        <v>5807</v>
      </c>
      <c r="F1902" s="44"/>
      <c r="G1902" s="29">
        <v>44934</v>
      </c>
      <c r="H1902" s="29">
        <v>45291</v>
      </c>
      <c r="I1902" s="30">
        <v>83.765985999999998</v>
      </c>
      <c r="J1902" s="31"/>
      <c r="K1902" s="31" t="s">
        <v>759</v>
      </c>
      <c r="L1902" s="31" t="s">
        <v>5809</v>
      </c>
      <c r="M1902" s="31" t="s">
        <v>27</v>
      </c>
      <c r="N1902" s="32" t="s">
        <v>4015</v>
      </c>
      <c r="O1902" s="66">
        <v>2066046.85</v>
      </c>
      <c r="P1902" s="66">
        <v>400403.97</v>
      </c>
      <c r="Q1902" s="65">
        <v>822150.27</v>
      </c>
      <c r="R1902" s="66"/>
      <c r="S1902" s="65">
        <v>780805.07</v>
      </c>
      <c r="T1902" s="65">
        <f t="shared" si="73"/>
        <v>4069406.16</v>
      </c>
      <c r="U1902" s="67" t="s">
        <v>38</v>
      </c>
      <c r="V1902" s="67"/>
      <c r="W1902" s="66">
        <v>0</v>
      </c>
      <c r="X1902" s="68">
        <v>0</v>
      </c>
    </row>
    <row r="1903" spans="1:24" s="92" customFormat="1" ht="45" customHeight="1" x14ac:dyDescent="0.25">
      <c r="A1903" s="90">
        <v>1890</v>
      </c>
      <c r="B1903" s="31" t="s">
        <v>4016</v>
      </c>
      <c r="C1903" s="50">
        <v>158098</v>
      </c>
      <c r="D1903" s="44" t="s">
        <v>5811</v>
      </c>
      <c r="E1903" s="44" t="s">
        <v>5810</v>
      </c>
      <c r="F1903" s="44"/>
      <c r="G1903" s="29">
        <v>44934</v>
      </c>
      <c r="H1903" s="29">
        <v>45291</v>
      </c>
      <c r="I1903" s="30">
        <v>83.765985999999998</v>
      </c>
      <c r="J1903" s="31"/>
      <c r="K1903" s="31" t="s">
        <v>569</v>
      </c>
      <c r="L1903" s="31" t="s">
        <v>570</v>
      </c>
      <c r="M1903" s="31" t="s">
        <v>27</v>
      </c>
      <c r="N1903" s="32" t="s">
        <v>4015</v>
      </c>
      <c r="O1903" s="66">
        <v>2068666.32</v>
      </c>
      <c r="P1903" s="66">
        <v>400911.63</v>
      </c>
      <c r="Q1903" s="65">
        <v>823192.65</v>
      </c>
      <c r="R1903" s="66"/>
      <c r="S1903" s="65">
        <v>846976.53</v>
      </c>
      <c r="T1903" s="65">
        <f t="shared" si="73"/>
        <v>4139747.13</v>
      </c>
      <c r="U1903" s="67" t="s">
        <v>38</v>
      </c>
      <c r="V1903" s="67"/>
      <c r="W1903" s="66">
        <v>0</v>
      </c>
      <c r="X1903" s="68">
        <v>0</v>
      </c>
    </row>
    <row r="1904" spans="1:24" s="92" customFormat="1" ht="45" customHeight="1" x14ac:dyDescent="0.25">
      <c r="A1904" s="90">
        <v>1891</v>
      </c>
      <c r="B1904" s="31" t="s">
        <v>4016</v>
      </c>
      <c r="C1904" s="50">
        <v>159206</v>
      </c>
      <c r="D1904" s="44" t="s">
        <v>5814</v>
      </c>
      <c r="E1904" s="44" t="s">
        <v>5812</v>
      </c>
      <c r="F1904" s="44"/>
      <c r="G1904" s="29">
        <v>44934</v>
      </c>
      <c r="H1904" s="29">
        <v>45291</v>
      </c>
      <c r="I1904" s="30">
        <v>83.765985999999998</v>
      </c>
      <c r="J1904" s="31"/>
      <c r="K1904" s="31" t="s">
        <v>1168</v>
      </c>
      <c r="L1904" s="31" t="s">
        <v>5813</v>
      </c>
      <c r="M1904" s="31" t="s">
        <v>27</v>
      </c>
      <c r="N1904" s="32" t="s">
        <v>4015</v>
      </c>
      <c r="O1904" s="66">
        <v>753293.35</v>
      </c>
      <c r="P1904" s="66">
        <v>145989.74</v>
      </c>
      <c r="Q1904" s="65">
        <v>299761.03000000003</v>
      </c>
      <c r="R1904" s="66"/>
      <c r="S1904" s="65">
        <v>345690.51</v>
      </c>
      <c r="T1904" s="65">
        <f>SUM(O1904:S1904)</f>
        <v>1544734.6300000001</v>
      </c>
      <c r="U1904" s="67" t="s">
        <v>38</v>
      </c>
      <c r="V1904" s="67"/>
      <c r="W1904" s="66">
        <v>0</v>
      </c>
      <c r="X1904" s="68">
        <v>0</v>
      </c>
    </row>
    <row r="1905" spans="1:24" s="92" customFormat="1" ht="45" customHeight="1" x14ac:dyDescent="0.25">
      <c r="A1905" s="90">
        <v>1892</v>
      </c>
      <c r="B1905" s="31" t="s">
        <v>4016</v>
      </c>
      <c r="C1905" s="50">
        <v>159187</v>
      </c>
      <c r="D1905" s="44" t="s">
        <v>5816</v>
      </c>
      <c r="E1905" s="44" t="s">
        <v>5817</v>
      </c>
      <c r="F1905" s="44"/>
      <c r="G1905" s="29">
        <v>44934</v>
      </c>
      <c r="H1905" s="29">
        <v>45291</v>
      </c>
      <c r="I1905" s="30">
        <v>83.765985999999998</v>
      </c>
      <c r="J1905" s="31"/>
      <c r="K1905" s="31" t="s">
        <v>25</v>
      </c>
      <c r="L1905" s="31" t="s">
        <v>5815</v>
      </c>
      <c r="M1905" s="31" t="s">
        <v>27</v>
      </c>
      <c r="N1905" s="32" t="s">
        <v>4015</v>
      </c>
      <c r="O1905" s="66">
        <v>2070695.17</v>
      </c>
      <c r="P1905" s="66">
        <v>401304.83</v>
      </c>
      <c r="Q1905" s="65">
        <v>824000</v>
      </c>
      <c r="R1905" s="66"/>
      <c r="S1905" s="65">
        <v>754617.2</v>
      </c>
      <c r="T1905" s="65">
        <f t="shared" si="73"/>
        <v>4050617.2</v>
      </c>
      <c r="U1905" s="67" t="s">
        <v>38</v>
      </c>
      <c r="V1905" s="67"/>
      <c r="W1905" s="66">
        <v>0</v>
      </c>
      <c r="X1905" s="68">
        <v>0</v>
      </c>
    </row>
    <row r="1906" spans="1:24" s="92" customFormat="1" ht="45" customHeight="1" x14ac:dyDescent="0.25">
      <c r="A1906" s="90">
        <v>1893</v>
      </c>
      <c r="B1906" s="31" t="s">
        <v>4016</v>
      </c>
      <c r="C1906" s="50">
        <v>159210</v>
      </c>
      <c r="D1906" s="44" t="s">
        <v>5819</v>
      </c>
      <c r="E1906" s="44" t="s">
        <v>5818</v>
      </c>
      <c r="F1906" s="44"/>
      <c r="G1906" s="29">
        <v>44934</v>
      </c>
      <c r="H1906" s="29">
        <v>45291</v>
      </c>
      <c r="I1906" s="30">
        <v>83.765985999999998</v>
      </c>
      <c r="J1906" s="31"/>
      <c r="K1906" s="31" t="s">
        <v>863</v>
      </c>
      <c r="L1906" s="31" t="s">
        <v>1126</v>
      </c>
      <c r="M1906" s="31" t="s">
        <v>27</v>
      </c>
      <c r="N1906" s="32" t="s">
        <v>4015</v>
      </c>
      <c r="O1906" s="66">
        <v>2038350.73</v>
      </c>
      <c r="P1906" s="66">
        <v>395036.41</v>
      </c>
      <c r="Q1906" s="65">
        <v>811129.05</v>
      </c>
      <c r="R1906" s="66"/>
      <c r="S1906" s="65">
        <v>800276.88</v>
      </c>
      <c r="T1906" s="65">
        <f t="shared" si="73"/>
        <v>4044793.0700000003</v>
      </c>
      <c r="U1906" s="67" t="s">
        <v>38</v>
      </c>
      <c r="V1906" s="67"/>
      <c r="W1906" s="66">
        <v>0</v>
      </c>
      <c r="X1906" s="68">
        <v>0</v>
      </c>
    </row>
    <row r="1907" spans="1:24" s="92" customFormat="1" ht="45" customHeight="1" x14ac:dyDescent="0.25">
      <c r="A1907" s="90">
        <v>1894</v>
      </c>
      <c r="B1907" s="31" t="s">
        <v>4016</v>
      </c>
      <c r="C1907" s="50">
        <v>159195</v>
      </c>
      <c r="D1907" s="44" t="s">
        <v>5820</v>
      </c>
      <c r="E1907" s="44" t="s">
        <v>5820</v>
      </c>
      <c r="F1907" s="44"/>
      <c r="G1907" s="29">
        <v>44934</v>
      </c>
      <c r="H1907" s="29">
        <v>45291</v>
      </c>
      <c r="I1907" s="30">
        <v>83.765985999999998</v>
      </c>
      <c r="J1907" s="31"/>
      <c r="K1907" s="31" t="s">
        <v>5765</v>
      </c>
      <c r="L1907" s="31" t="s">
        <v>5821</v>
      </c>
      <c r="M1907" s="31" t="s">
        <v>27</v>
      </c>
      <c r="N1907" s="32" t="s">
        <v>4015</v>
      </c>
      <c r="O1907" s="66">
        <v>956879.8</v>
      </c>
      <c r="P1907" s="66">
        <v>185445.2</v>
      </c>
      <c r="Q1907" s="65">
        <v>380775</v>
      </c>
      <c r="R1907" s="66"/>
      <c r="S1907" s="65">
        <v>393038</v>
      </c>
      <c r="T1907" s="65">
        <f t="shared" si="73"/>
        <v>1916138</v>
      </c>
      <c r="U1907" s="67" t="s">
        <v>38</v>
      </c>
      <c r="V1907" s="67"/>
      <c r="W1907" s="66">
        <v>0</v>
      </c>
      <c r="X1907" s="68">
        <v>0</v>
      </c>
    </row>
    <row r="1908" spans="1:24" s="92" customFormat="1" ht="45" customHeight="1" x14ac:dyDescent="0.25">
      <c r="A1908" s="90">
        <v>1895</v>
      </c>
      <c r="B1908" s="31" t="s">
        <v>4016</v>
      </c>
      <c r="C1908" s="50">
        <v>159383</v>
      </c>
      <c r="D1908" s="44" t="s">
        <v>5824</v>
      </c>
      <c r="E1908" s="44" t="s">
        <v>5822</v>
      </c>
      <c r="F1908" s="44"/>
      <c r="G1908" s="29">
        <v>44934</v>
      </c>
      <c r="H1908" s="29">
        <v>45291</v>
      </c>
      <c r="I1908" s="30">
        <v>83.765985999999998</v>
      </c>
      <c r="J1908" s="31"/>
      <c r="K1908" s="31" t="s">
        <v>4465</v>
      </c>
      <c r="L1908" s="31" t="s">
        <v>5823</v>
      </c>
      <c r="M1908" s="31" t="s">
        <v>27</v>
      </c>
      <c r="N1908" s="32" t="s">
        <v>4015</v>
      </c>
      <c r="O1908" s="66">
        <v>1307561.47</v>
      </c>
      <c r="P1908" s="66">
        <v>253408</v>
      </c>
      <c r="Q1908" s="65">
        <v>520323.16</v>
      </c>
      <c r="R1908" s="66"/>
      <c r="S1908" s="65">
        <v>558769.66</v>
      </c>
      <c r="T1908" s="65">
        <f t="shared" si="73"/>
        <v>2640062.29</v>
      </c>
      <c r="U1908" s="67" t="s">
        <v>38</v>
      </c>
      <c r="V1908" s="67"/>
      <c r="W1908" s="66">
        <v>0</v>
      </c>
      <c r="X1908" s="68">
        <v>0</v>
      </c>
    </row>
    <row r="1909" spans="1:24" s="92" customFormat="1" ht="45" customHeight="1" x14ac:dyDescent="0.25">
      <c r="A1909" s="90">
        <v>1896</v>
      </c>
      <c r="B1909" s="31" t="s">
        <v>4016</v>
      </c>
      <c r="C1909" s="50">
        <v>159454</v>
      </c>
      <c r="D1909" s="44" t="s">
        <v>5827</v>
      </c>
      <c r="E1909" s="44" t="s">
        <v>5825</v>
      </c>
      <c r="F1909" s="44"/>
      <c r="G1909" s="29">
        <v>44934</v>
      </c>
      <c r="H1909" s="29">
        <v>45291</v>
      </c>
      <c r="I1909" s="30">
        <v>83.765985999999998</v>
      </c>
      <c r="J1909" s="31"/>
      <c r="K1909" s="31" t="s">
        <v>823</v>
      </c>
      <c r="L1909" s="31" t="s">
        <v>5826</v>
      </c>
      <c r="M1909" s="31" t="s">
        <v>27</v>
      </c>
      <c r="N1909" s="32" t="s">
        <v>4015</v>
      </c>
      <c r="O1909" s="66">
        <v>570636.71</v>
      </c>
      <c r="P1909" s="66">
        <v>110590.52</v>
      </c>
      <c r="Q1909" s="65">
        <v>227075.74</v>
      </c>
      <c r="R1909" s="66"/>
      <c r="S1909" s="65">
        <v>234193.11</v>
      </c>
      <c r="T1909" s="65">
        <f t="shared" si="73"/>
        <v>1142496.08</v>
      </c>
      <c r="U1909" s="67" t="s">
        <v>38</v>
      </c>
      <c r="V1909" s="67"/>
      <c r="W1909" s="66">
        <v>0</v>
      </c>
      <c r="X1909" s="68">
        <v>0</v>
      </c>
    </row>
    <row r="1910" spans="1:24" s="92" customFormat="1" ht="45" customHeight="1" x14ac:dyDescent="0.25">
      <c r="A1910" s="90">
        <v>1897</v>
      </c>
      <c r="B1910" s="31" t="s">
        <v>4016</v>
      </c>
      <c r="C1910" s="50">
        <v>159551</v>
      </c>
      <c r="D1910" s="44" t="s">
        <v>5830</v>
      </c>
      <c r="E1910" s="44" t="s">
        <v>5828</v>
      </c>
      <c r="F1910" s="44"/>
      <c r="G1910" s="29">
        <v>44934</v>
      </c>
      <c r="H1910" s="29">
        <v>45291</v>
      </c>
      <c r="I1910" s="30">
        <v>83.765985999999998</v>
      </c>
      <c r="J1910" s="31"/>
      <c r="K1910" s="31" t="s">
        <v>4071</v>
      </c>
      <c r="L1910" s="31" t="s">
        <v>5829</v>
      </c>
      <c r="M1910" s="31" t="s">
        <v>27</v>
      </c>
      <c r="N1910" s="32" t="s">
        <v>4015</v>
      </c>
      <c r="O1910" s="66">
        <v>609007.61</v>
      </c>
      <c r="P1910" s="66">
        <v>118026.88</v>
      </c>
      <c r="Q1910" s="65">
        <v>242344.83</v>
      </c>
      <c r="R1910" s="66"/>
      <c r="S1910" s="65">
        <v>118228.27</v>
      </c>
      <c r="T1910" s="65">
        <f t="shared" si="73"/>
        <v>1087607.5899999999</v>
      </c>
      <c r="U1910" s="67" t="s">
        <v>38</v>
      </c>
      <c r="V1910" s="67"/>
      <c r="W1910" s="66">
        <v>0</v>
      </c>
      <c r="X1910" s="68">
        <v>0</v>
      </c>
    </row>
    <row r="1911" spans="1:24" s="92" customFormat="1" ht="45" customHeight="1" x14ac:dyDescent="0.25">
      <c r="A1911" s="90">
        <v>1898</v>
      </c>
      <c r="B1911" s="31" t="s">
        <v>4016</v>
      </c>
      <c r="C1911" s="50">
        <v>158524</v>
      </c>
      <c r="D1911" s="44" t="s">
        <v>5832</v>
      </c>
      <c r="E1911" s="44" t="s">
        <v>5831</v>
      </c>
      <c r="F1911" s="44"/>
      <c r="G1911" s="29">
        <v>44934</v>
      </c>
      <c r="H1911" s="29">
        <v>45291</v>
      </c>
      <c r="I1911" s="30">
        <v>83.765985999999998</v>
      </c>
      <c r="J1911" s="31"/>
      <c r="K1911" s="31" t="s">
        <v>4070</v>
      </c>
      <c r="L1911" s="31" t="s">
        <v>4092</v>
      </c>
      <c r="M1911" s="31" t="s">
        <v>27</v>
      </c>
      <c r="N1911" s="32" t="s">
        <v>4015</v>
      </c>
      <c r="O1911" s="66">
        <v>1350726.52</v>
      </c>
      <c r="P1911" s="66">
        <v>261773.48</v>
      </c>
      <c r="Q1911" s="65">
        <v>537500</v>
      </c>
      <c r="R1911" s="66"/>
      <c r="S1911" s="65">
        <v>554870</v>
      </c>
      <c r="T1911" s="65">
        <f t="shared" si="73"/>
        <v>2704870</v>
      </c>
      <c r="U1911" s="67" t="s">
        <v>38</v>
      </c>
      <c r="V1911" s="67"/>
      <c r="W1911" s="66">
        <v>0</v>
      </c>
      <c r="X1911" s="68">
        <v>0</v>
      </c>
    </row>
    <row r="1912" spans="1:24" s="92" customFormat="1" ht="45" customHeight="1" x14ac:dyDescent="0.25">
      <c r="A1912" s="90">
        <v>1899</v>
      </c>
      <c r="B1912" s="31" t="s">
        <v>4016</v>
      </c>
      <c r="C1912" s="50">
        <v>159427</v>
      </c>
      <c r="D1912" s="44" t="s">
        <v>5835</v>
      </c>
      <c r="E1912" s="44" t="s">
        <v>5833</v>
      </c>
      <c r="F1912" s="44"/>
      <c r="G1912" s="29">
        <v>44934</v>
      </c>
      <c r="H1912" s="29">
        <v>45291</v>
      </c>
      <c r="I1912" s="30">
        <v>83.765985999999998</v>
      </c>
      <c r="J1912" s="31"/>
      <c r="K1912" s="31" t="s">
        <v>4128</v>
      </c>
      <c r="L1912" s="31" t="s">
        <v>5834</v>
      </c>
      <c r="M1912" s="31" t="s">
        <v>27</v>
      </c>
      <c r="N1912" s="32" t="s">
        <v>4015</v>
      </c>
      <c r="O1912" s="66">
        <v>409409.56</v>
      </c>
      <c r="P1912" s="66">
        <v>79344.38</v>
      </c>
      <c r="Q1912" s="65">
        <v>162917.99</v>
      </c>
      <c r="R1912" s="66"/>
      <c r="S1912" s="65">
        <v>194090.5</v>
      </c>
      <c r="T1912" s="65">
        <f t="shared" si="73"/>
        <v>845762.42999999993</v>
      </c>
      <c r="U1912" s="67" t="s">
        <v>38</v>
      </c>
      <c r="V1912" s="67"/>
      <c r="W1912" s="66">
        <v>0</v>
      </c>
      <c r="X1912" s="68">
        <v>0</v>
      </c>
    </row>
    <row r="1913" spans="1:24" s="92" customFormat="1" ht="45" customHeight="1" x14ac:dyDescent="0.25">
      <c r="A1913" s="90">
        <v>1900</v>
      </c>
      <c r="B1913" s="31" t="s">
        <v>4016</v>
      </c>
      <c r="C1913" s="50">
        <v>159177</v>
      </c>
      <c r="D1913" s="44" t="s">
        <v>5838</v>
      </c>
      <c r="E1913" s="44" t="s">
        <v>5836</v>
      </c>
      <c r="F1913" s="44"/>
      <c r="G1913" s="29">
        <v>44934</v>
      </c>
      <c r="H1913" s="29">
        <v>45291</v>
      </c>
      <c r="I1913" s="30">
        <v>83.765985999999998</v>
      </c>
      <c r="J1913" s="31"/>
      <c r="K1913" s="31" t="s">
        <v>823</v>
      </c>
      <c r="L1913" s="31" t="s">
        <v>5837</v>
      </c>
      <c r="M1913" s="31" t="s">
        <v>27</v>
      </c>
      <c r="N1913" s="32" t="s">
        <v>4015</v>
      </c>
      <c r="O1913" s="66">
        <v>2055322.49</v>
      </c>
      <c r="P1913" s="66">
        <v>398325.57</v>
      </c>
      <c r="Q1913" s="65">
        <v>817882.69</v>
      </c>
      <c r="R1913" s="66"/>
      <c r="S1913" s="65">
        <v>662572.66</v>
      </c>
      <c r="T1913" s="65">
        <f t="shared" si="73"/>
        <v>3934103.41</v>
      </c>
      <c r="U1913" s="67" t="s">
        <v>38</v>
      </c>
      <c r="V1913" s="67"/>
      <c r="W1913" s="66">
        <v>0</v>
      </c>
      <c r="X1913" s="68">
        <v>0</v>
      </c>
    </row>
    <row r="1914" spans="1:24" s="92" customFormat="1" ht="45" customHeight="1" x14ac:dyDescent="0.25">
      <c r="A1914" s="90">
        <v>1901</v>
      </c>
      <c r="B1914" s="31" t="s">
        <v>4016</v>
      </c>
      <c r="C1914" s="50">
        <v>159340</v>
      </c>
      <c r="D1914" s="44" t="s">
        <v>5839</v>
      </c>
      <c r="E1914" s="44" t="s">
        <v>5840</v>
      </c>
      <c r="F1914" s="44"/>
      <c r="G1914" s="29">
        <v>44934</v>
      </c>
      <c r="H1914" s="29">
        <v>45291</v>
      </c>
      <c r="I1914" s="30">
        <v>83.765985999999998</v>
      </c>
      <c r="J1914" s="31"/>
      <c r="K1914" s="31" t="s">
        <v>354</v>
      </c>
      <c r="L1914" s="31" t="s">
        <v>355</v>
      </c>
      <c r="M1914" s="31" t="s">
        <v>27</v>
      </c>
      <c r="N1914" s="32" t="s">
        <v>4015</v>
      </c>
      <c r="O1914" s="66">
        <v>1899637.96</v>
      </c>
      <c r="P1914" s="66">
        <v>368153.59999999998</v>
      </c>
      <c r="Q1914" s="65">
        <v>755930.52</v>
      </c>
      <c r="R1914" s="66"/>
      <c r="S1914" s="65">
        <v>776200.83</v>
      </c>
      <c r="T1914" s="65">
        <f t="shared" si="73"/>
        <v>3799922.91</v>
      </c>
      <c r="U1914" s="67" t="s">
        <v>38</v>
      </c>
      <c r="V1914" s="67"/>
      <c r="W1914" s="66">
        <v>0</v>
      </c>
      <c r="X1914" s="68">
        <v>0</v>
      </c>
    </row>
    <row r="1915" spans="1:24" s="92" customFormat="1" ht="45" customHeight="1" x14ac:dyDescent="0.25">
      <c r="A1915" s="90">
        <v>1902</v>
      </c>
      <c r="B1915" s="31" t="s">
        <v>4016</v>
      </c>
      <c r="C1915" s="50">
        <v>159499</v>
      </c>
      <c r="D1915" s="44" t="s">
        <v>5843</v>
      </c>
      <c r="E1915" s="44" t="s">
        <v>5841</v>
      </c>
      <c r="F1915" s="44"/>
      <c r="G1915" s="29">
        <v>44934</v>
      </c>
      <c r="H1915" s="29">
        <v>45291</v>
      </c>
      <c r="I1915" s="30">
        <v>83.765985999999998</v>
      </c>
      <c r="J1915" s="31"/>
      <c r="K1915" s="31" t="s">
        <v>5842</v>
      </c>
      <c r="L1915" s="31" t="s">
        <v>2260</v>
      </c>
      <c r="M1915" s="31" t="s">
        <v>27</v>
      </c>
      <c r="N1915" s="32" t="s">
        <v>4015</v>
      </c>
      <c r="O1915" s="66">
        <v>2046302.36</v>
      </c>
      <c r="P1915" s="66">
        <v>396577.45</v>
      </c>
      <c r="Q1915" s="65">
        <v>814293.27</v>
      </c>
      <c r="R1915" s="66"/>
      <c r="S1915" s="65">
        <v>663540.36</v>
      </c>
      <c r="T1915" s="65">
        <f t="shared" si="73"/>
        <v>3920713.44</v>
      </c>
      <c r="U1915" s="67" t="s">
        <v>38</v>
      </c>
      <c r="V1915" s="67"/>
      <c r="W1915" s="66">
        <v>0</v>
      </c>
      <c r="X1915" s="68">
        <v>0</v>
      </c>
    </row>
    <row r="1916" spans="1:24" s="92" customFormat="1" ht="45" customHeight="1" x14ac:dyDescent="0.25">
      <c r="A1916" s="90">
        <v>1903</v>
      </c>
      <c r="B1916" s="31" t="s">
        <v>4016</v>
      </c>
      <c r="C1916" s="50">
        <v>159324</v>
      </c>
      <c r="D1916" s="44" t="s">
        <v>5844</v>
      </c>
      <c r="E1916" s="44" t="s">
        <v>5845</v>
      </c>
      <c r="F1916" s="44"/>
      <c r="G1916" s="29">
        <v>44934</v>
      </c>
      <c r="H1916" s="29">
        <v>45291</v>
      </c>
      <c r="I1916" s="30">
        <v>83.765985999999998</v>
      </c>
      <c r="J1916" s="31"/>
      <c r="K1916" s="31" t="s">
        <v>4071</v>
      </c>
      <c r="L1916" s="31" t="s">
        <v>4093</v>
      </c>
      <c r="M1916" s="31" t="s">
        <v>27</v>
      </c>
      <c r="N1916" s="32" t="s">
        <v>4015</v>
      </c>
      <c r="O1916" s="66">
        <v>269195.82</v>
      </c>
      <c r="P1916" s="66">
        <v>52170.68</v>
      </c>
      <c r="Q1916" s="65">
        <v>173043.5</v>
      </c>
      <c r="R1916" s="66"/>
      <c r="S1916" s="65">
        <v>149410.54</v>
      </c>
      <c r="T1916" s="65">
        <f t="shared" si="73"/>
        <v>643820.54</v>
      </c>
      <c r="U1916" s="67" t="s">
        <v>38</v>
      </c>
      <c r="V1916" s="67"/>
      <c r="W1916" s="66">
        <v>0</v>
      </c>
      <c r="X1916" s="68">
        <v>0</v>
      </c>
    </row>
    <row r="1917" spans="1:24" s="92" customFormat="1" ht="45" customHeight="1" x14ac:dyDescent="0.25">
      <c r="A1917" s="90">
        <v>1904</v>
      </c>
      <c r="B1917" s="31" t="s">
        <v>4016</v>
      </c>
      <c r="C1917" s="50">
        <v>158525</v>
      </c>
      <c r="D1917" s="44" t="s">
        <v>5847</v>
      </c>
      <c r="E1917" s="44" t="s">
        <v>5846</v>
      </c>
      <c r="F1917" s="44"/>
      <c r="G1917" s="29">
        <v>44934</v>
      </c>
      <c r="H1917" s="29">
        <v>45291</v>
      </c>
      <c r="I1917" s="30">
        <v>83.765985999999998</v>
      </c>
      <c r="J1917" s="31"/>
      <c r="K1917" s="31" t="s">
        <v>1168</v>
      </c>
      <c r="L1917" s="31" t="s">
        <v>1168</v>
      </c>
      <c r="M1917" s="31" t="s">
        <v>27</v>
      </c>
      <c r="N1917" s="32" t="s">
        <v>4015</v>
      </c>
      <c r="O1917" s="66">
        <v>684001.72</v>
      </c>
      <c r="P1917" s="66">
        <v>132560.89000000001</v>
      </c>
      <c r="Q1917" s="65">
        <v>272187.53999999998</v>
      </c>
      <c r="R1917" s="66"/>
      <c r="S1917" s="65">
        <v>241668.91</v>
      </c>
      <c r="T1917" s="65">
        <f t="shared" si="73"/>
        <v>1330419.0599999998</v>
      </c>
      <c r="U1917" s="67" t="s">
        <v>38</v>
      </c>
      <c r="V1917" s="67"/>
      <c r="W1917" s="66">
        <v>0</v>
      </c>
      <c r="X1917" s="68">
        <v>0</v>
      </c>
    </row>
    <row r="1918" spans="1:24" s="92" customFormat="1" ht="45" customHeight="1" x14ac:dyDescent="0.25">
      <c r="A1918" s="90">
        <v>1905</v>
      </c>
      <c r="B1918" s="31" t="s">
        <v>4016</v>
      </c>
      <c r="C1918" s="50">
        <v>159319</v>
      </c>
      <c r="D1918" s="44" t="s">
        <v>5849</v>
      </c>
      <c r="E1918" s="44" t="s">
        <v>5848</v>
      </c>
      <c r="F1918" s="44"/>
      <c r="G1918" s="29">
        <v>44934</v>
      </c>
      <c r="H1918" s="29">
        <v>45291</v>
      </c>
      <c r="I1918" s="30">
        <v>83.765985999999998</v>
      </c>
      <c r="J1918" s="31"/>
      <c r="K1918" s="31" t="s">
        <v>354</v>
      </c>
      <c r="L1918" s="31" t="s">
        <v>1734</v>
      </c>
      <c r="M1918" s="31" t="s">
        <v>27</v>
      </c>
      <c r="N1918" s="32" t="s">
        <v>4015</v>
      </c>
      <c r="O1918" s="66">
        <v>822186.46</v>
      </c>
      <c r="P1918" s="66">
        <v>159341.37</v>
      </c>
      <c r="Q1918" s="65">
        <v>327175.94</v>
      </c>
      <c r="R1918" s="66"/>
      <c r="S1918" s="65">
        <v>67239.75</v>
      </c>
      <c r="T1918" s="65">
        <f t="shared" si="73"/>
        <v>1375943.52</v>
      </c>
      <c r="U1918" s="67" t="s">
        <v>38</v>
      </c>
      <c r="V1918" s="67"/>
      <c r="W1918" s="66">
        <v>0</v>
      </c>
      <c r="X1918" s="68">
        <v>0</v>
      </c>
    </row>
    <row r="1919" spans="1:24" s="92" customFormat="1" ht="45" customHeight="1" x14ac:dyDescent="0.25">
      <c r="A1919" s="90">
        <v>1906</v>
      </c>
      <c r="B1919" s="31" t="s">
        <v>4016</v>
      </c>
      <c r="C1919" s="50">
        <v>159506</v>
      </c>
      <c r="D1919" s="44" t="s">
        <v>5851</v>
      </c>
      <c r="E1919" s="44" t="s">
        <v>5850</v>
      </c>
      <c r="F1919" s="44"/>
      <c r="G1919" s="29">
        <v>44934</v>
      </c>
      <c r="H1919" s="29">
        <v>45291</v>
      </c>
      <c r="I1919" s="30">
        <v>83.765985999999998</v>
      </c>
      <c r="J1919" s="31"/>
      <c r="K1919" s="31" t="s">
        <v>354</v>
      </c>
      <c r="L1919" s="31" t="s">
        <v>355</v>
      </c>
      <c r="M1919" s="31" t="s">
        <v>27</v>
      </c>
      <c r="N1919" s="32" t="s">
        <v>4015</v>
      </c>
      <c r="O1919" s="66">
        <v>1112217.19</v>
      </c>
      <c r="P1919" s="66">
        <v>215549.9</v>
      </c>
      <c r="Q1919" s="65">
        <v>714951.51</v>
      </c>
      <c r="R1919" s="66"/>
      <c r="S1919" s="65">
        <v>471597.62</v>
      </c>
      <c r="T1919" s="65">
        <f t="shared" si="73"/>
        <v>2514316.2199999997</v>
      </c>
      <c r="U1919" s="67" t="s">
        <v>38</v>
      </c>
      <c r="V1919" s="67"/>
      <c r="W1919" s="66">
        <v>0</v>
      </c>
      <c r="X1919" s="68">
        <v>0</v>
      </c>
    </row>
    <row r="1920" spans="1:24" s="92" customFormat="1" ht="45" customHeight="1" x14ac:dyDescent="0.25">
      <c r="A1920" s="90">
        <v>1907</v>
      </c>
      <c r="B1920" s="31" t="s">
        <v>4016</v>
      </c>
      <c r="C1920" s="50">
        <v>159519</v>
      </c>
      <c r="D1920" s="44" t="s">
        <v>5854</v>
      </c>
      <c r="E1920" s="44" t="s">
        <v>5852</v>
      </c>
      <c r="F1920" s="44"/>
      <c r="G1920" s="29">
        <v>44934</v>
      </c>
      <c r="H1920" s="29">
        <v>45291</v>
      </c>
      <c r="I1920" s="30">
        <v>83.765985999999998</v>
      </c>
      <c r="J1920" s="31"/>
      <c r="K1920" s="31" t="s">
        <v>4071</v>
      </c>
      <c r="L1920" s="31" t="s">
        <v>5853</v>
      </c>
      <c r="M1920" s="31" t="s">
        <v>27</v>
      </c>
      <c r="N1920" s="32" t="s">
        <v>4015</v>
      </c>
      <c r="O1920" s="66">
        <v>772412.21</v>
      </c>
      <c r="P1920" s="66">
        <v>149695.01999999999</v>
      </c>
      <c r="Q1920" s="65">
        <v>307369.07</v>
      </c>
      <c r="R1920" s="66"/>
      <c r="S1920" s="65">
        <v>324604.34000000003</v>
      </c>
      <c r="T1920" s="65">
        <f t="shared" si="73"/>
        <v>1554080.6400000001</v>
      </c>
      <c r="U1920" s="67" t="s">
        <v>38</v>
      </c>
      <c r="V1920" s="67"/>
      <c r="W1920" s="66">
        <v>0</v>
      </c>
      <c r="X1920" s="68">
        <v>0</v>
      </c>
    </row>
    <row r="1921" spans="1:24" s="92" customFormat="1" ht="45" customHeight="1" x14ac:dyDescent="0.25">
      <c r="A1921" s="90">
        <v>1908</v>
      </c>
      <c r="B1921" s="31" t="s">
        <v>4016</v>
      </c>
      <c r="C1921" s="50">
        <v>159468</v>
      </c>
      <c r="D1921" s="44" t="s">
        <v>5857</v>
      </c>
      <c r="E1921" s="44" t="s">
        <v>5855</v>
      </c>
      <c r="F1921" s="44"/>
      <c r="G1921" s="29">
        <v>44934</v>
      </c>
      <c r="H1921" s="29">
        <v>45291</v>
      </c>
      <c r="I1921" s="30">
        <v>83.765985999999998</v>
      </c>
      <c r="J1921" s="31"/>
      <c r="K1921" s="31" t="s">
        <v>1168</v>
      </c>
      <c r="L1921" s="31" t="s">
        <v>5856</v>
      </c>
      <c r="M1921" s="31" t="s">
        <v>27</v>
      </c>
      <c r="N1921" s="32" t="s">
        <v>4015</v>
      </c>
      <c r="O1921" s="66">
        <v>2048268.53</v>
      </c>
      <c r="P1921" s="66">
        <v>396958.5</v>
      </c>
      <c r="Q1921" s="65">
        <v>815075.67</v>
      </c>
      <c r="R1921" s="66"/>
      <c r="S1921" s="65">
        <v>859956.52</v>
      </c>
      <c r="T1921" s="65">
        <f t="shared" si="73"/>
        <v>4120259.22</v>
      </c>
      <c r="U1921" s="67" t="s">
        <v>38</v>
      </c>
      <c r="V1921" s="67"/>
      <c r="W1921" s="66">
        <v>0</v>
      </c>
      <c r="X1921" s="68">
        <v>0</v>
      </c>
    </row>
    <row r="1922" spans="1:24" s="92" customFormat="1" ht="45" customHeight="1" x14ac:dyDescent="0.25">
      <c r="A1922" s="90">
        <v>1909</v>
      </c>
      <c r="B1922" s="31" t="s">
        <v>4016</v>
      </c>
      <c r="C1922" s="50">
        <v>159384</v>
      </c>
      <c r="D1922" s="44" t="s">
        <v>5859</v>
      </c>
      <c r="E1922" s="44" t="s">
        <v>5858</v>
      </c>
      <c r="F1922" s="44"/>
      <c r="G1922" s="29">
        <v>44934</v>
      </c>
      <c r="H1922" s="29">
        <v>45291</v>
      </c>
      <c r="I1922" s="30">
        <v>83.765985999999998</v>
      </c>
      <c r="J1922" s="31"/>
      <c r="K1922" s="31" t="s">
        <v>759</v>
      </c>
      <c r="L1922" s="31" t="s">
        <v>760</v>
      </c>
      <c r="M1922" s="31" t="s">
        <v>27</v>
      </c>
      <c r="N1922" s="32" t="s">
        <v>4015</v>
      </c>
      <c r="O1922" s="66">
        <v>1941990.6</v>
      </c>
      <c r="P1922" s="66">
        <v>376361.63</v>
      </c>
      <c r="Q1922" s="65">
        <v>772784.08</v>
      </c>
      <c r="R1922" s="66"/>
      <c r="S1922" s="65">
        <v>796040.13</v>
      </c>
      <c r="T1922" s="65">
        <f t="shared" si="73"/>
        <v>3887176.44</v>
      </c>
      <c r="U1922" s="67" t="s">
        <v>38</v>
      </c>
      <c r="V1922" s="67"/>
      <c r="W1922" s="66">
        <v>0</v>
      </c>
      <c r="X1922" s="68">
        <v>0</v>
      </c>
    </row>
    <row r="1923" spans="1:24" s="92" customFormat="1" ht="45" customHeight="1" x14ac:dyDescent="0.25">
      <c r="A1923" s="90">
        <v>1910</v>
      </c>
      <c r="B1923" s="31" t="s">
        <v>4016</v>
      </c>
      <c r="C1923" s="50">
        <v>158242</v>
      </c>
      <c r="D1923" s="44" t="s">
        <v>5862</v>
      </c>
      <c r="E1923" s="44" t="s">
        <v>5860</v>
      </c>
      <c r="F1923" s="44"/>
      <c r="G1923" s="29">
        <v>44934</v>
      </c>
      <c r="H1923" s="29">
        <v>45291</v>
      </c>
      <c r="I1923" s="30">
        <v>83.765985999999998</v>
      </c>
      <c r="J1923" s="31"/>
      <c r="K1923" s="31" t="s">
        <v>354</v>
      </c>
      <c r="L1923" s="31" t="s">
        <v>5861</v>
      </c>
      <c r="M1923" s="31" t="s">
        <v>27</v>
      </c>
      <c r="N1923" s="32" t="s">
        <v>4015</v>
      </c>
      <c r="O1923" s="66">
        <v>442272.65</v>
      </c>
      <c r="P1923" s="66">
        <v>85713.31</v>
      </c>
      <c r="Q1923" s="65">
        <v>175995.32</v>
      </c>
      <c r="R1923" s="66"/>
      <c r="S1923" s="65">
        <v>190602.74</v>
      </c>
      <c r="T1923" s="65">
        <f t="shared" si="73"/>
        <v>894584.02</v>
      </c>
      <c r="U1923" s="67" t="s">
        <v>38</v>
      </c>
      <c r="V1923" s="67"/>
      <c r="W1923" s="66">
        <v>0</v>
      </c>
      <c r="X1923" s="68">
        <v>0</v>
      </c>
    </row>
    <row r="1924" spans="1:24" s="92" customFormat="1" ht="45" customHeight="1" x14ac:dyDescent="0.25">
      <c r="A1924" s="90">
        <v>1911</v>
      </c>
      <c r="B1924" s="31" t="s">
        <v>4016</v>
      </c>
      <c r="C1924" s="50">
        <v>159333</v>
      </c>
      <c r="D1924" s="44" t="s">
        <v>5864</v>
      </c>
      <c r="E1924" s="44" t="s">
        <v>5863</v>
      </c>
      <c r="F1924" s="44"/>
      <c r="G1924" s="29">
        <v>44934</v>
      </c>
      <c r="H1924" s="29">
        <v>45291</v>
      </c>
      <c r="I1924" s="30">
        <v>83.765985999999998</v>
      </c>
      <c r="J1924" s="31"/>
      <c r="K1924" s="31" t="s">
        <v>4079</v>
      </c>
      <c r="L1924" s="31" t="s">
        <v>4014</v>
      </c>
      <c r="M1924" s="31" t="s">
        <v>27</v>
      </c>
      <c r="N1924" s="32" t="s">
        <v>4015</v>
      </c>
      <c r="O1924" s="66">
        <v>1265220.3400000001</v>
      </c>
      <c r="P1924" s="66">
        <v>245202.21</v>
      </c>
      <c r="Q1924" s="65">
        <v>813304.45</v>
      </c>
      <c r="R1924" s="66"/>
      <c r="S1924" s="65">
        <v>510528.13</v>
      </c>
      <c r="T1924" s="65">
        <f t="shared" si="73"/>
        <v>2834255.13</v>
      </c>
      <c r="U1924" s="67" t="s">
        <v>38</v>
      </c>
      <c r="V1924" s="67"/>
      <c r="W1924" s="66">
        <v>0</v>
      </c>
      <c r="X1924" s="68">
        <v>0</v>
      </c>
    </row>
    <row r="1925" spans="1:24" s="92" customFormat="1" ht="45" customHeight="1" x14ac:dyDescent="0.25">
      <c r="A1925" s="90">
        <v>1912</v>
      </c>
      <c r="B1925" s="31" t="s">
        <v>4016</v>
      </c>
      <c r="C1925" s="50">
        <v>159304</v>
      </c>
      <c r="D1925" s="44" t="s">
        <v>5867</v>
      </c>
      <c r="E1925" s="44" t="s">
        <v>5865</v>
      </c>
      <c r="F1925" s="44"/>
      <c r="G1925" s="29">
        <v>44934</v>
      </c>
      <c r="H1925" s="29">
        <v>45291</v>
      </c>
      <c r="I1925" s="30">
        <v>83.765985999999998</v>
      </c>
      <c r="J1925" s="31"/>
      <c r="K1925" s="31" t="s">
        <v>4465</v>
      </c>
      <c r="L1925" s="31" t="s">
        <v>5866</v>
      </c>
      <c r="M1925" s="31" t="s">
        <v>27</v>
      </c>
      <c r="N1925" s="32" t="s">
        <v>4015</v>
      </c>
      <c r="O1925" s="66">
        <v>2070737.06</v>
      </c>
      <c r="P1925" s="66">
        <v>401312.94</v>
      </c>
      <c r="Q1925" s="65">
        <v>824016.67</v>
      </c>
      <c r="R1925" s="66"/>
      <c r="S1925" s="65">
        <v>647952.6</v>
      </c>
      <c r="T1925" s="65">
        <f>SUM(O1925:S1925)</f>
        <v>3944019.27</v>
      </c>
      <c r="U1925" s="67" t="s">
        <v>38</v>
      </c>
      <c r="V1925" s="67"/>
      <c r="W1925" s="66">
        <v>0</v>
      </c>
      <c r="X1925" s="68">
        <v>0</v>
      </c>
    </row>
    <row r="1926" spans="1:24" s="92" customFormat="1" ht="45" customHeight="1" x14ac:dyDescent="0.25">
      <c r="A1926" s="90">
        <v>1913</v>
      </c>
      <c r="B1926" s="31" t="s">
        <v>4016</v>
      </c>
      <c r="C1926" s="50">
        <v>158010</v>
      </c>
      <c r="D1926" s="44" t="s">
        <v>5869</v>
      </c>
      <c r="E1926" s="44" t="s">
        <v>5868</v>
      </c>
      <c r="F1926" s="44"/>
      <c r="G1926" s="29">
        <v>44934</v>
      </c>
      <c r="H1926" s="29">
        <v>45291</v>
      </c>
      <c r="I1926" s="30">
        <v>83.765985999999998</v>
      </c>
      <c r="J1926" s="31"/>
      <c r="K1926" s="31" t="s">
        <v>819</v>
      </c>
      <c r="L1926" s="31" t="s">
        <v>819</v>
      </c>
      <c r="M1926" s="31" t="s">
        <v>27</v>
      </c>
      <c r="N1926" s="32" t="s">
        <v>4015</v>
      </c>
      <c r="O1926" s="66">
        <v>633899.1</v>
      </c>
      <c r="P1926" s="66">
        <v>122850.9</v>
      </c>
      <c r="Q1926" s="65">
        <v>252250</v>
      </c>
      <c r="R1926" s="66"/>
      <c r="S1926" s="65">
        <v>265710</v>
      </c>
      <c r="T1926" s="65">
        <f>SUM(O1926:S1926)</f>
        <v>1274710</v>
      </c>
      <c r="U1926" s="67" t="s">
        <v>38</v>
      </c>
      <c r="V1926" s="67"/>
      <c r="W1926" s="66">
        <v>0</v>
      </c>
      <c r="X1926" s="68">
        <v>0</v>
      </c>
    </row>
    <row r="1927" spans="1:24" s="92" customFormat="1" ht="45" customHeight="1" x14ac:dyDescent="0.25">
      <c r="A1927" s="90">
        <v>1914</v>
      </c>
      <c r="B1927" s="31" t="s">
        <v>4016</v>
      </c>
      <c r="C1927" s="50">
        <v>159253</v>
      </c>
      <c r="D1927" s="44" t="s">
        <v>5871</v>
      </c>
      <c r="E1927" s="44" t="s">
        <v>5870</v>
      </c>
      <c r="F1927" s="44"/>
      <c r="G1927" s="29">
        <v>44934</v>
      </c>
      <c r="H1927" s="29">
        <v>45291</v>
      </c>
      <c r="I1927" s="30">
        <v>83.765985999999998</v>
      </c>
      <c r="J1927" s="31"/>
      <c r="K1927" s="31" t="s">
        <v>651</v>
      </c>
      <c r="L1927" s="31" t="s">
        <v>6508</v>
      </c>
      <c r="M1927" s="31" t="s">
        <v>27</v>
      </c>
      <c r="N1927" s="32" t="s">
        <v>4015</v>
      </c>
      <c r="O1927" s="66">
        <v>1167895.7</v>
      </c>
      <c r="P1927" s="66">
        <v>226340.5</v>
      </c>
      <c r="Q1927" s="65">
        <v>464745.4</v>
      </c>
      <c r="R1927" s="66"/>
      <c r="S1927" s="65">
        <v>460306.5</v>
      </c>
      <c r="T1927" s="65">
        <f t="shared" si="73"/>
        <v>2319288.1</v>
      </c>
      <c r="U1927" s="67" t="s">
        <v>38</v>
      </c>
      <c r="V1927" s="67"/>
      <c r="W1927" s="66">
        <v>0</v>
      </c>
      <c r="X1927" s="68">
        <v>0</v>
      </c>
    </row>
    <row r="1928" spans="1:24" s="92" customFormat="1" ht="45" customHeight="1" x14ac:dyDescent="0.25">
      <c r="A1928" s="90">
        <v>1915</v>
      </c>
      <c r="B1928" s="31" t="s">
        <v>4016</v>
      </c>
      <c r="C1928" s="50">
        <v>159442</v>
      </c>
      <c r="D1928" s="44" t="s">
        <v>5874</v>
      </c>
      <c r="E1928" s="44" t="s">
        <v>5872</v>
      </c>
      <c r="F1928" s="44"/>
      <c r="G1928" s="29">
        <v>44934</v>
      </c>
      <c r="H1928" s="29">
        <v>45291</v>
      </c>
      <c r="I1928" s="30">
        <v>83.765985999999998</v>
      </c>
      <c r="J1928" s="31"/>
      <c r="K1928" s="31" t="s">
        <v>4071</v>
      </c>
      <c r="L1928" s="31" t="s">
        <v>5873</v>
      </c>
      <c r="M1928" s="31" t="s">
        <v>27</v>
      </c>
      <c r="N1928" s="32" t="s">
        <v>4015</v>
      </c>
      <c r="O1928" s="66">
        <v>1805724.71</v>
      </c>
      <c r="P1928" s="66">
        <v>349953.03</v>
      </c>
      <c r="Q1928" s="65">
        <v>718559.24</v>
      </c>
      <c r="R1928" s="66"/>
      <c r="S1928" s="65">
        <v>698939.1</v>
      </c>
      <c r="T1928" s="65">
        <f t="shared" si="73"/>
        <v>3573176.0800000005</v>
      </c>
      <c r="U1928" s="67" t="s">
        <v>38</v>
      </c>
      <c r="V1928" s="67"/>
      <c r="W1928" s="66">
        <v>0</v>
      </c>
      <c r="X1928" s="68">
        <v>0</v>
      </c>
    </row>
    <row r="1929" spans="1:24" s="92" customFormat="1" ht="45" customHeight="1" x14ac:dyDescent="0.25">
      <c r="A1929" s="90">
        <v>1916</v>
      </c>
      <c r="B1929" s="31" t="s">
        <v>4016</v>
      </c>
      <c r="C1929" s="50">
        <v>159211</v>
      </c>
      <c r="D1929" s="44" t="s">
        <v>5877</v>
      </c>
      <c r="E1929" s="44" t="s">
        <v>5875</v>
      </c>
      <c r="F1929" s="44"/>
      <c r="G1929" s="29">
        <v>44934</v>
      </c>
      <c r="H1929" s="29">
        <v>45291</v>
      </c>
      <c r="I1929" s="30">
        <v>83.765985999999998</v>
      </c>
      <c r="J1929" s="31"/>
      <c r="K1929" s="31" t="s">
        <v>819</v>
      </c>
      <c r="L1929" s="31" t="s">
        <v>5876</v>
      </c>
      <c r="M1929" s="31" t="s">
        <v>27</v>
      </c>
      <c r="N1929" s="32" t="s">
        <v>4015</v>
      </c>
      <c r="O1929" s="66">
        <v>1798435.13</v>
      </c>
      <c r="P1929" s="66">
        <v>348540.29</v>
      </c>
      <c r="Q1929" s="65">
        <v>715658.48</v>
      </c>
      <c r="R1929" s="66"/>
      <c r="S1929" s="65">
        <v>561441.04</v>
      </c>
      <c r="T1929" s="65">
        <f>SUM(O1929:S1929)</f>
        <v>3424074.94</v>
      </c>
      <c r="U1929" s="67" t="s">
        <v>38</v>
      </c>
      <c r="V1929" s="67"/>
      <c r="W1929" s="66">
        <v>0</v>
      </c>
      <c r="X1929" s="68">
        <v>0</v>
      </c>
    </row>
    <row r="1930" spans="1:24" s="92" customFormat="1" ht="45" customHeight="1" x14ac:dyDescent="0.25">
      <c r="A1930" s="90">
        <v>1917</v>
      </c>
      <c r="B1930" s="31" t="s">
        <v>4016</v>
      </c>
      <c r="C1930" s="50">
        <v>158106</v>
      </c>
      <c r="D1930" s="44" t="s">
        <v>5879</v>
      </c>
      <c r="E1930" s="44" t="s">
        <v>5878</v>
      </c>
      <c r="F1930" s="44"/>
      <c r="G1930" s="29">
        <v>44934</v>
      </c>
      <c r="H1930" s="29">
        <v>45291</v>
      </c>
      <c r="I1930" s="30">
        <v>83.765985999999998</v>
      </c>
      <c r="J1930" s="31"/>
      <c r="K1930" s="31" t="s">
        <v>499</v>
      </c>
      <c r="L1930" s="31" t="s">
        <v>500</v>
      </c>
      <c r="M1930" s="31" t="s">
        <v>27</v>
      </c>
      <c r="N1930" s="32" t="s">
        <v>4015</v>
      </c>
      <c r="O1930" s="66">
        <v>2042885.65</v>
      </c>
      <c r="P1930" s="66">
        <v>395915.28</v>
      </c>
      <c r="Q1930" s="65">
        <v>812933.64</v>
      </c>
      <c r="R1930" s="66"/>
      <c r="S1930" s="65">
        <v>667512.06999999995</v>
      </c>
      <c r="T1930" s="65">
        <f t="shared" si="73"/>
        <v>3919246.6399999997</v>
      </c>
      <c r="U1930" s="67" t="s">
        <v>38</v>
      </c>
      <c r="V1930" s="67"/>
      <c r="W1930" s="66">
        <v>0</v>
      </c>
      <c r="X1930" s="68">
        <v>0</v>
      </c>
    </row>
    <row r="1931" spans="1:24" s="92" customFormat="1" ht="45" customHeight="1" x14ac:dyDescent="0.25">
      <c r="A1931" s="90">
        <v>1918</v>
      </c>
      <c r="B1931" s="31" t="s">
        <v>4016</v>
      </c>
      <c r="C1931" s="50">
        <v>159477</v>
      </c>
      <c r="D1931" s="44" t="s">
        <v>5881</v>
      </c>
      <c r="E1931" s="44" t="s">
        <v>5880</v>
      </c>
      <c r="F1931" s="44"/>
      <c r="G1931" s="29">
        <v>44934</v>
      </c>
      <c r="H1931" s="29">
        <v>45291</v>
      </c>
      <c r="I1931" s="30">
        <v>83.765985999999998</v>
      </c>
      <c r="J1931" s="31"/>
      <c r="K1931" s="31" t="s">
        <v>796</v>
      </c>
      <c r="L1931" s="31" t="s">
        <v>5882</v>
      </c>
      <c r="M1931" s="31" t="s">
        <v>27</v>
      </c>
      <c r="N1931" s="32" t="s">
        <v>4015</v>
      </c>
      <c r="O1931" s="66">
        <v>285514.18</v>
      </c>
      <c r="P1931" s="66">
        <v>55333.21</v>
      </c>
      <c r="Q1931" s="65">
        <v>113615.8</v>
      </c>
      <c r="R1931" s="66"/>
      <c r="S1931" s="65">
        <v>156772.16</v>
      </c>
      <c r="T1931" s="65">
        <f t="shared" si="73"/>
        <v>611235.35</v>
      </c>
      <c r="U1931" s="67" t="s">
        <v>38</v>
      </c>
      <c r="V1931" s="67"/>
      <c r="W1931" s="66">
        <v>0</v>
      </c>
      <c r="X1931" s="68">
        <v>0</v>
      </c>
    </row>
    <row r="1932" spans="1:24" s="92" customFormat="1" ht="45" customHeight="1" x14ac:dyDescent="0.25">
      <c r="A1932" s="90">
        <v>1919</v>
      </c>
      <c r="B1932" s="31" t="s">
        <v>4016</v>
      </c>
      <c r="C1932" s="50">
        <v>159562</v>
      </c>
      <c r="D1932" s="44" t="s">
        <v>5885</v>
      </c>
      <c r="E1932" s="44" t="s">
        <v>5883</v>
      </c>
      <c r="F1932" s="44"/>
      <c r="G1932" s="29">
        <v>44934</v>
      </c>
      <c r="H1932" s="29">
        <v>45291</v>
      </c>
      <c r="I1932" s="30">
        <v>83.765985999999998</v>
      </c>
      <c r="J1932" s="31"/>
      <c r="K1932" s="31" t="s">
        <v>819</v>
      </c>
      <c r="L1932" s="31" t="s">
        <v>5884</v>
      </c>
      <c r="M1932" s="31" t="s">
        <v>27</v>
      </c>
      <c r="N1932" s="32" t="s">
        <v>4015</v>
      </c>
      <c r="O1932" s="66">
        <v>1066434.54</v>
      </c>
      <c r="P1932" s="66">
        <v>206677.13</v>
      </c>
      <c r="Q1932" s="65">
        <v>424370.55</v>
      </c>
      <c r="R1932" s="66"/>
      <c r="S1932" s="65">
        <v>2454558.87</v>
      </c>
      <c r="T1932" s="65">
        <f t="shared" si="73"/>
        <v>4152041.09</v>
      </c>
      <c r="U1932" s="67" t="s">
        <v>38</v>
      </c>
      <c r="V1932" s="67"/>
      <c r="W1932" s="66">
        <v>0</v>
      </c>
      <c r="X1932" s="68">
        <v>0</v>
      </c>
    </row>
    <row r="1933" spans="1:24" s="92" customFormat="1" ht="45" customHeight="1" x14ac:dyDescent="0.25">
      <c r="A1933" s="90">
        <v>1920</v>
      </c>
      <c r="B1933" s="31" t="s">
        <v>4016</v>
      </c>
      <c r="C1933" s="50">
        <v>159569</v>
      </c>
      <c r="D1933" s="44" t="s">
        <v>5887</v>
      </c>
      <c r="E1933" s="44" t="s">
        <v>5886</v>
      </c>
      <c r="F1933" s="44"/>
      <c r="G1933" s="29">
        <v>44934</v>
      </c>
      <c r="H1933" s="29">
        <v>45291</v>
      </c>
      <c r="I1933" s="30">
        <v>83.765985999999998</v>
      </c>
      <c r="J1933" s="31"/>
      <c r="K1933" s="31" t="s">
        <v>35</v>
      </c>
      <c r="L1933" s="31" t="s">
        <v>35</v>
      </c>
      <c r="M1933" s="31" t="s">
        <v>27</v>
      </c>
      <c r="N1933" s="32" t="s">
        <v>4015</v>
      </c>
      <c r="O1933" s="66">
        <v>2049423.46</v>
      </c>
      <c r="P1933" s="66">
        <v>397182.32</v>
      </c>
      <c r="Q1933" s="65">
        <v>1317403.1100000001</v>
      </c>
      <c r="R1933" s="66"/>
      <c r="S1933" s="65">
        <v>51000</v>
      </c>
      <c r="T1933" s="65">
        <f t="shared" si="73"/>
        <v>3815008.8899999997</v>
      </c>
      <c r="U1933" s="67" t="s">
        <v>38</v>
      </c>
      <c r="V1933" s="67"/>
      <c r="W1933" s="66">
        <v>0</v>
      </c>
      <c r="X1933" s="68">
        <v>0</v>
      </c>
    </row>
    <row r="1934" spans="1:24" s="92" customFormat="1" ht="45" customHeight="1" x14ac:dyDescent="0.25">
      <c r="A1934" s="90">
        <v>1921</v>
      </c>
      <c r="B1934" s="31" t="s">
        <v>4016</v>
      </c>
      <c r="C1934" s="50">
        <v>159526</v>
      </c>
      <c r="D1934" s="44" t="s">
        <v>5889</v>
      </c>
      <c r="E1934" s="44" t="s">
        <v>5891</v>
      </c>
      <c r="F1934" s="44"/>
      <c r="G1934" s="29">
        <v>44934</v>
      </c>
      <c r="H1934" s="29">
        <v>45291</v>
      </c>
      <c r="I1934" s="30">
        <v>83.765985999999998</v>
      </c>
      <c r="J1934" s="31"/>
      <c r="K1934" s="31" t="s">
        <v>499</v>
      </c>
      <c r="L1934" s="31" t="s">
        <v>5888</v>
      </c>
      <c r="M1934" s="31" t="s">
        <v>27</v>
      </c>
      <c r="N1934" s="32" t="s">
        <v>4015</v>
      </c>
      <c r="O1934" s="66">
        <v>1839173.81</v>
      </c>
      <c r="P1934" s="66">
        <v>356435.53</v>
      </c>
      <c r="Q1934" s="65">
        <v>1182251.18</v>
      </c>
      <c r="R1934" s="66"/>
      <c r="S1934" s="65">
        <v>650138.5</v>
      </c>
      <c r="T1934" s="65">
        <f t="shared" si="73"/>
        <v>4027999.0199999996</v>
      </c>
      <c r="U1934" s="67" t="s">
        <v>38</v>
      </c>
      <c r="V1934" s="67"/>
      <c r="W1934" s="66">
        <v>0</v>
      </c>
      <c r="X1934" s="68">
        <v>0</v>
      </c>
    </row>
    <row r="1935" spans="1:24" s="92" customFormat="1" ht="45" customHeight="1" x14ac:dyDescent="0.25">
      <c r="A1935" s="90">
        <v>1922</v>
      </c>
      <c r="B1935" s="31" t="s">
        <v>4016</v>
      </c>
      <c r="C1935" s="50">
        <v>158501</v>
      </c>
      <c r="D1935" s="44" t="s">
        <v>5893</v>
      </c>
      <c r="E1935" s="44" t="s">
        <v>5890</v>
      </c>
      <c r="F1935" s="44"/>
      <c r="G1935" s="29">
        <v>44934</v>
      </c>
      <c r="H1935" s="29">
        <v>45291</v>
      </c>
      <c r="I1935" s="30">
        <v>83.765985999999998</v>
      </c>
      <c r="J1935" s="31"/>
      <c r="K1935" s="31" t="s">
        <v>1168</v>
      </c>
      <c r="L1935" s="31" t="s">
        <v>5892</v>
      </c>
      <c r="M1935" s="31" t="s">
        <v>27</v>
      </c>
      <c r="N1935" s="32" t="s">
        <v>4015</v>
      </c>
      <c r="O1935" s="66">
        <v>797503.49</v>
      </c>
      <c r="P1935" s="66">
        <v>154557.75</v>
      </c>
      <c r="Q1935" s="65">
        <v>317353.74</v>
      </c>
      <c r="R1935" s="66"/>
      <c r="S1935" s="65">
        <v>277446.42</v>
      </c>
      <c r="T1935" s="65">
        <f t="shared" si="73"/>
        <v>1546861.4</v>
      </c>
      <c r="U1935" s="67" t="s">
        <v>38</v>
      </c>
      <c r="V1935" s="67"/>
      <c r="W1935" s="66">
        <v>0</v>
      </c>
      <c r="X1935" s="68">
        <v>0</v>
      </c>
    </row>
    <row r="1936" spans="1:24" s="92" customFormat="1" ht="45" customHeight="1" x14ac:dyDescent="0.25">
      <c r="A1936" s="90">
        <v>1923</v>
      </c>
      <c r="B1936" s="31" t="s">
        <v>4016</v>
      </c>
      <c r="C1936" s="50">
        <v>159357</v>
      </c>
      <c r="D1936" s="44" t="s">
        <v>5895</v>
      </c>
      <c r="E1936" s="44" t="s">
        <v>5894</v>
      </c>
      <c r="F1936" s="44"/>
      <c r="G1936" s="29">
        <v>44934</v>
      </c>
      <c r="H1936" s="29">
        <v>45291</v>
      </c>
      <c r="I1936" s="30">
        <v>83.765985999999998</v>
      </c>
      <c r="J1936" s="31"/>
      <c r="K1936" s="31" t="s">
        <v>331</v>
      </c>
      <c r="L1936" s="31" t="s">
        <v>4096</v>
      </c>
      <c r="M1936" s="31" t="s">
        <v>27</v>
      </c>
      <c r="N1936" s="32" t="s">
        <v>4015</v>
      </c>
      <c r="O1936" s="66">
        <v>2070602.21</v>
      </c>
      <c r="P1936" s="66">
        <v>401286.81</v>
      </c>
      <c r="Q1936" s="65">
        <v>823963.01</v>
      </c>
      <c r="R1936" s="66"/>
      <c r="S1936" s="65">
        <v>699991.89</v>
      </c>
      <c r="T1936" s="65">
        <f t="shared" si="73"/>
        <v>3995843.9200000004</v>
      </c>
      <c r="U1936" s="67" t="s">
        <v>38</v>
      </c>
      <c r="V1936" s="67"/>
      <c r="W1936" s="66">
        <v>0</v>
      </c>
      <c r="X1936" s="68">
        <v>0</v>
      </c>
    </row>
    <row r="1937" spans="1:24" s="92" customFormat="1" ht="45" customHeight="1" x14ac:dyDescent="0.25">
      <c r="A1937" s="90">
        <v>1924</v>
      </c>
      <c r="B1937" s="31" t="s">
        <v>4016</v>
      </c>
      <c r="C1937" s="50">
        <v>159263</v>
      </c>
      <c r="D1937" s="44" t="s">
        <v>5898</v>
      </c>
      <c r="E1937" s="44" t="s">
        <v>5896</v>
      </c>
      <c r="F1937" s="44"/>
      <c r="G1937" s="29">
        <v>44934</v>
      </c>
      <c r="H1937" s="29">
        <v>45291</v>
      </c>
      <c r="I1937" s="30">
        <v>83.765985999999998</v>
      </c>
      <c r="J1937" s="31"/>
      <c r="K1937" s="31" t="s">
        <v>4432</v>
      </c>
      <c r="L1937" s="31" t="s">
        <v>5897</v>
      </c>
      <c r="M1937" s="31" t="s">
        <v>27</v>
      </c>
      <c r="N1937" s="32" t="s">
        <v>4015</v>
      </c>
      <c r="O1937" s="66">
        <v>944498.43</v>
      </c>
      <c r="P1937" s="66">
        <v>183045.67</v>
      </c>
      <c r="Q1937" s="65">
        <v>375848.03</v>
      </c>
      <c r="R1937" s="66"/>
      <c r="S1937" s="65">
        <v>299924.52</v>
      </c>
      <c r="T1937" s="65">
        <f t="shared" si="73"/>
        <v>1803316.6500000001</v>
      </c>
      <c r="U1937" s="67" t="s">
        <v>38</v>
      </c>
      <c r="V1937" s="67"/>
      <c r="W1937" s="66">
        <v>0</v>
      </c>
      <c r="X1937" s="68">
        <v>0</v>
      </c>
    </row>
    <row r="1938" spans="1:24" s="92" customFormat="1" ht="45" customHeight="1" x14ac:dyDescent="0.25">
      <c r="A1938" s="90">
        <v>1925</v>
      </c>
      <c r="B1938" s="31" t="s">
        <v>4016</v>
      </c>
      <c r="C1938" s="50">
        <v>159466</v>
      </c>
      <c r="D1938" s="44" t="s">
        <v>5900</v>
      </c>
      <c r="E1938" s="44" t="s">
        <v>5899</v>
      </c>
      <c r="F1938" s="44"/>
      <c r="G1938" s="29">
        <v>44936</v>
      </c>
      <c r="H1938" s="29">
        <v>45291</v>
      </c>
      <c r="I1938" s="30">
        <v>83.765985999999998</v>
      </c>
      <c r="J1938" s="31"/>
      <c r="K1938" s="31" t="s">
        <v>651</v>
      </c>
      <c r="L1938" s="36" t="s">
        <v>6509</v>
      </c>
      <c r="M1938" s="31" t="s">
        <v>27</v>
      </c>
      <c r="N1938" s="32" t="s">
        <v>4015</v>
      </c>
      <c r="O1938" s="66">
        <v>473194.05</v>
      </c>
      <c r="P1938" s="66">
        <v>91705.95</v>
      </c>
      <c r="Q1938" s="65">
        <v>242100</v>
      </c>
      <c r="R1938" s="66"/>
      <c r="S1938" s="65">
        <v>185341</v>
      </c>
      <c r="T1938" s="65">
        <f t="shared" si="73"/>
        <v>992341</v>
      </c>
      <c r="U1938" s="67" t="s">
        <v>38</v>
      </c>
      <c r="V1938" s="67"/>
      <c r="W1938" s="66">
        <v>0</v>
      </c>
      <c r="X1938" s="68">
        <v>0</v>
      </c>
    </row>
    <row r="1939" spans="1:24" s="92" customFormat="1" ht="45" customHeight="1" x14ac:dyDescent="0.25">
      <c r="A1939" s="90">
        <v>1926</v>
      </c>
      <c r="B1939" s="31" t="s">
        <v>4016</v>
      </c>
      <c r="C1939" s="50">
        <v>159280</v>
      </c>
      <c r="D1939" s="44" t="s">
        <v>5902</v>
      </c>
      <c r="E1939" s="44" t="s">
        <v>5901</v>
      </c>
      <c r="F1939" s="44"/>
      <c r="G1939" s="29">
        <v>44937</v>
      </c>
      <c r="H1939" s="29">
        <v>45291</v>
      </c>
      <c r="I1939" s="30">
        <v>83.765985999999998</v>
      </c>
      <c r="J1939" s="31"/>
      <c r="K1939" s="31" t="s">
        <v>4078</v>
      </c>
      <c r="L1939" s="31" t="s">
        <v>4102</v>
      </c>
      <c r="M1939" s="31" t="s">
        <v>27</v>
      </c>
      <c r="N1939" s="32" t="s">
        <v>4015</v>
      </c>
      <c r="O1939" s="66">
        <v>792672.66</v>
      </c>
      <c r="P1939" s="66">
        <v>153621.53</v>
      </c>
      <c r="Q1939" s="65">
        <v>509543.03</v>
      </c>
      <c r="R1939" s="66"/>
      <c r="S1939" s="65">
        <v>15999.99</v>
      </c>
      <c r="T1939" s="65">
        <f t="shared" si="73"/>
        <v>1471837.2100000002</v>
      </c>
      <c r="U1939" s="67" t="s">
        <v>38</v>
      </c>
      <c r="V1939" s="67"/>
      <c r="W1939" s="66">
        <v>0</v>
      </c>
      <c r="X1939" s="68">
        <v>0</v>
      </c>
    </row>
    <row r="1940" spans="1:24" s="92" customFormat="1" ht="45" customHeight="1" x14ac:dyDescent="0.25">
      <c r="A1940" s="90">
        <v>1927</v>
      </c>
      <c r="B1940" s="31" t="s">
        <v>4016</v>
      </c>
      <c r="C1940" s="50">
        <v>159350</v>
      </c>
      <c r="D1940" s="44" t="s">
        <v>5905</v>
      </c>
      <c r="E1940" s="44" t="s">
        <v>5903</v>
      </c>
      <c r="F1940" s="44"/>
      <c r="G1940" s="29">
        <v>44937</v>
      </c>
      <c r="H1940" s="29">
        <v>45291</v>
      </c>
      <c r="I1940" s="30">
        <v>83.765985999999998</v>
      </c>
      <c r="J1940" s="31"/>
      <c r="K1940" s="31" t="s">
        <v>1168</v>
      </c>
      <c r="L1940" s="31" t="s">
        <v>5904</v>
      </c>
      <c r="M1940" s="31" t="s">
        <v>27</v>
      </c>
      <c r="N1940" s="32" t="s">
        <v>4015</v>
      </c>
      <c r="O1940" s="66">
        <v>1044321.44</v>
      </c>
      <c r="P1940" s="66">
        <v>202391.56</v>
      </c>
      <c r="Q1940" s="65">
        <v>415571</v>
      </c>
      <c r="R1940" s="66"/>
      <c r="S1940" s="65">
        <v>592032.96</v>
      </c>
      <c r="T1940" s="65">
        <f t="shared" si="73"/>
        <v>2254316.96</v>
      </c>
      <c r="U1940" s="67" t="s">
        <v>38</v>
      </c>
      <c r="V1940" s="67"/>
      <c r="W1940" s="66">
        <v>0</v>
      </c>
      <c r="X1940" s="68">
        <v>0</v>
      </c>
    </row>
    <row r="1941" spans="1:24" s="92" customFormat="1" ht="45" customHeight="1" x14ac:dyDescent="0.25">
      <c r="A1941" s="90">
        <v>1928</v>
      </c>
      <c r="B1941" s="31" t="s">
        <v>4016</v>
      </c>
      <c r="C1941" s="50">
        <v>159545</v>
      </c>
      <c r="D1941" s="44" t="s">
        <v>5907</v>
      </c>
      <c r="E1941" s="44" t="s">
        <v>5906</v>
      </c>
      <c r="F1941" s="44"/>
      <c r="G1941" s="29">
        <v>44937</v>
      </c>
      <c r="H1941" s="29">
        <v>45291</v>
      </c>
      <c r="I1941" s="30">
        <v>83.765985999999998</v>
      </c>
      <c r="J1941" s="31"/>
      <c r="K1941" s="31" t="s">
        <v>1175</v>
      </c>
      <c r="L1941" s="31" t="s">
        <v>1966</v>
      </c>
      <c r="M1941" s="31" t="s">
        <v>27</v>
      </c>
      <c r="N1941" s="32" t="s">
        <v>4015</v>
      </c>
      <c r="O1941" s="66">
        <v>1865663.69</v>
      </c>
      <c r="P1941" s="66">
        <v>361569.32</v>
      </c>
      <c r="Q1941" s="65">
        <v>742411</v>
      </c>
      <c r="R1941" s="66"/>
      <c r="S1941" s="65">
        <v>614147.03</v>
      </c>
      <c r="T1941" s="65">
        <f t="shared" si="73"/>
        <v>3583791.04</v>
      </c>
      <c r="U1941" s="67" t="s">
        <v>38</v>
      </c>
      <c r="V1941" s="67"/>
      <c r="W1941" s="66">
        <v>0</v>
      </c>
      <c r="X1941" s="68">
        <v>0</v>
      </c>
    </row>
    <row r="1942" spans="1:24" s="92" customFormat="1" ht="45" customHeight="1" x14ac:dyDescent="0.25">
      <c r="A1942" s="90">
        <v>1929</v>
      </c>
      <c r="B1942" s="31" t="s">
        <v>4016</v>
      </c>
      <c r="C1942" s="50">
        <v>159387</v>
      </c>
      <c r="D1942" s="44" t="s">
        <v>5909</v>
      </c>
      <c r="E1942" s="44" t="s">
        <v>5908</v>
      </c>
      <c r="F1942" s="44"/>
      <c r="G1942" s="29">
        <v>44937</v>
      </c>
      <c r="H1942" s="29">
        <v>45291</v>
      </c>
      <c r="I1942" s="30">
        <v>83.765985999999998</v>
      </c>
      <c r="J1942" s="31"/>
      <c r="K1942" s="31" t="s">
        <v>331</v>
      </c>
      <c r="L1942" s="31" t="s">
        <v>331</v>
      </c>
      <c r="M1942" s="31" t="s">
        <v>27</v>
      </c>
      <c r="N1942" s="32" t="s">
        <v>4015</v>
      </c>
      <c r="O1942" s="66">
        <v>707673.34</v>
      </c>
      <c r="P1942" s="66">
        <v>137148.5</v>
      </c>
      <c r="Q1942" s="65">
        <v>281607.28000000003</v>
      </c>
      <c r="R1942" s="66"/>
      <c r="S1942" s="65">
        <v>242581.53</v>
      </c>
      <c r="T1942" s="65">
        <f t="shared" si="73"/>
        <v>1369010.6500000001</v>
      </c>
      <c r="U1942" s="67" t="s">
        <v>38</v>
      </c>
      <c r="V1942" s="67"/>
      <c r="W1942" s="66">
        <v>0</v>
      </c>
      <c r="X1942" s="68">
        <v>0</v>
      </c>
    </row>
    <row r="1943" spans="1:24" s="92" customFormat="1" ht="45" customHeight="1" x14ac:dyDescent="0.25">
      <c r="A1943" s="90">
        <v>1930</v>
      </c>
      <c r="B1943" s="31" t="s">
        <v>4016</v>
      </c>
      <c r="C1943" s="50">
        <v>159544</v>
      </c>
      <c r="D1943" s="44" t="s">
        <v>5912</v>
      </c>
      <c r="E1943" s="44" t="s">
        <v>5910</v>
      </c>
      <c r="F1943" s="44"/>
      <c r="G1943" s="29">
        <v>44937</v>
      </c>
      <c r="H1943" s="29">
        <v>45291</v>
      </c>
      <c r="I1943" s="30">
        <v>83.765985999999998</v>
      </c>
      <c r="J1943" s="31"/>
      <c r="K1943" s="31" t="s">
        <v>483</v>
      </c>
      <c r="L1943" s="31" t="s">
        <v>5911</v>
      </c>
      <c r="M1943" s="31" t="s">
        <v>27</v>
      </c>
      <c r="N1943" s="32" t="s">
        <v>4015</v>
      </c>
      <c r="O1943" s="66">
        <v>1851634.04</v>
      </c>
      <c r="P1943" s="66">
        <v>358850.34</v>
      </c>
      <c r="Q1943" s="65">
        <v>736828.12</v>
      </c>
      <c r="R1943" s="66"/>
      <c r="S1943" s="65">
        <v>748036.75</v>
      </c>
      <c r="T1943" s="65">
        <f t="shared" si="73"/>
        <v>3695349.25</v>
      </c>
      <c r="U1943" s="67" t="s">
        <v>38</v>
      </c>
      <c r="V1943" s="67"/>
      <c r="W1943" s="66">
        <v>0</v>
      </c>
      <c r="X1943" s="68">
        <v>0</v>
      </c>
    </row>
    <row r="1944" spans="1:24" s="92" customFormat="1" ht="45" customHeight="1" x14ac:dyDescent="0.25">
      <c r="A1944" s="90">
        <v>1931</v>
      </c>
      <c r="B1944" s="31" t="s">
        <v>4016</v>
      </c>
      <c r="C1944" s="50">
        <v>159299</v>
      </c>
      <c r="D1944" s="44" t="s">
        <v>5915</v>
      </c>
      <c r="E1944" s="44" t="s">
        <v>5913</v>
      </c>
      <c r="F1944" s="44"/>
      <c r="G1944" s="29">
        <v>44937</v>
      </c>
      <c r="H1944" s="29">
        <v>45291</v>
      </c>
      <c r="I1944" s="30">
        <v>83.765985999999998</v>
      </c>
      <c r="J1944" s="31"/>
      <c r="K1944" s="31" t="s">
        <v>4465</v>
      </c>
      <c r="L1944" s="31" t="s">
        <v>5914</v>
      </c>
      <c r="M1944" s="31" t="s">
        <v>27</v>
      </c>
      <c r="N1944" s="32" t="s">
        <v>4015</v>
      </c>
      <c r="O1944" s="66">
        <v>2070734.75</v>
      </c>
      <c r="P1944" s="66">
        <v>401312.5</v>
      </c>
      <c r="Q1944" s="65">
        <v>824015.75</v>
      </c>
      <c r="R1944" s="66"/>
      <c r="S1944" s="65">
        <v>1430355.2</v>
      </c>
      <c r="T1944" s="65">
        <f t="shared" si="73"/>
        <v>4726418.2</v>
      </c>
      <c r="U1944" s="67" t="s">
        <v>38</v>
      </c>
      <c r="V1944" s="67"/>
      <c r="W1944" s="66">
        <v>0</v>
      </c>
      <c r="X1944" s="68">
        <v>0</v>
      </c>
    </row>
    <row r="1945" spans="1:24" s="92" customFormat="1" ht="45" customHeight="1" x14ac:dyDescent="0.25">
      <c r="A1945" s="90">
        <v>1932</v>
      </c>
      <c r="B1945" s="31" t="s">
        <v>4016</v>
      </c>
      <c r="C1945" s="50">
        <v>159278</v>
      </c>
      <c r="D1945" s="44" t="s">
        <v>5918</v>
      </c>
      <c r="E1945" s="44" t="s">
        <v>5916</v>
      </c>
      <c r="F1945" s="44"/>
      <c r="G1945" s="29">
        <v>44937</v>
      </c>
      <c r="H1945" s="29">
        <v>45291</v>
      </c>
      <c r="I1945" s="30">
        <v>83.765985999999998</v>
      </c>
      <c r="J1945" s="31"/>
      <c r="K1945" s="31" t="s">
        <v>764</v>
      </c>
      <c r="L1945" s="31" t="s">
        <v>5917</v>
      </c>
      <c r="M1945" s="31" t="s">
        <v>27</v>
      </c>
      <c r="N1945" s="32" t="s">
        <v>4015</v>
      </c>
      <c r="O1945" s="66">
        <v>879027.88</v>
      </c>
      <c r="P1945" s="66">
        <v>170357.35</v>
      </c>
      <c r="Q1945" s="65">
        <v>349795.08</v>
      </c>
      <c r="R1945" s="66"/>
      <c r="S1945" s="65">
        <v>280844.25</v>
      </c>
      <c r="T1945" s="65">
        <f t="shared" si="73"/>
        <v>1680024.56</v>
      </c>
      <c r="U1945" s="67" t="s">
        <v>38</v>
      </c>
      <c r="V1945" s="67"/>
      <c r="W1945" s="66">
        <v>0</v>
      </c>
      <c r="X1945" s="68">
        <v>0</v>
      </c>
    </row>
    <row r="1946" spans="1:24" s="92" customFormat="1" ht="45" customHeight="1" x14ac:dyDescent="0.25">
      <c r="A1946" s="90">
        <v>1933</v>
      </c>
      <c r="B1946" s="31" t="s">
        <v>4016</v>
      </c>
      <c r="C1946" s="50">
        <v>159366</v>
      </c>
      <c r="D1946" s="44" t="s">
        <v>5920</v>
      </c>
      <c r="E1946" s="44" t="s">
        <v>5919</v>
      </c>
      <c r="F1946" s="44"/>
      <c r="G1946" s="29">
        <v>44937</v>
      </c>
      <c r="H1946" s="29">
        <v>45291</v>
      </c>
      <c r="I1946" s="30">
        <v>83.765985999999998</v>
      </c>
      <c r="J1946" s="31"/>
      <c r="K1946" s="31" t="s">
        <v>331</v>
      </c>
      <c r="L1946" s="31" t="s">
        <v>331</v>
      </c>
      <c r="M1946" s="31" t="s">
        <v>27</v>
      </c>
      <c r="N1946" s="32" t="s">
        <v>4015</v>
      </c>
      <c r="O1946" s="66">
        <v>2038251.35</v>
      </c>
      <c r="P1946" s="66">
        <v>395017.15</v>
      </c>
      <c r="Q1946" s="65">
        <v>1310221.5</v>
      </c>
      <c r="R1946" s="66"/>
      <c r="S1946" s="65">
        <v>718547.09</v>
      </c>
      <c r="T1946" s="65">
        <f t="shared" si="73"/>
        <v>4462037.09</v>
      </c>
      <c r="U1946" s="67" t="s">
        <v>38</v>
      </c>
      <c r="V1946" s="67"/>
      <c r="W1946" s="66">
        <v>0</v>
      </c>
      <c r="X1946" s="68">
        <v>0</v>
      </c>
    </row>
    <row r="1947" spans="1:24" s="92" customFormat="1" ht="45" customHeight="1" x14ac:dyDescent="0.25">
      <c r="A1947" s="90">
        <v>1934</v>
      </c>
      <c r="B1947" s="31" t="s">
        <v>4016</v>
      </c>
      <c r="C1947" s="50">
        <v>159233</v>
      </c>
      <c r="D1947" s="44" t="s">
        <v>5922</v>
      </c>
      <c r="E1947" s="44" t="s">
        <v>5921</v>
      </c>
      <c r="F1947" s="44"/>
      <c r="G1947" s="29">
        <v>44937</v>
      </c>
      <c r="H1947" s="29">
        <v>45291</v>
      </c>
      <c r="I1947" s="30">
        <v>83.765985999999998</v>
      </c>
      <c r="J1947" s="31"/>
      <c r="K1947" s="31" t="s">
        <v>4078</v>
      </c>
      <c r="L1947" s="31" t="s">
        <v>4334</v>
      </c>
      <c r="M1947" s="31" t="s">
        <v>27</v>
      </c>
      <c r="N1947" s="32" t="s">
        <v>4015</v>
      </c>
      <c r="O1947" s="66">
        <v>704936.84</v>
      </c>
      <c r="P1947" s="66">
        <v>136618.16</v>
      </c>
      <c r="Q1947" s="65">
        <v>280518.33</v>
      </c>
      <c r="R1947" s="66"/>
      <c r="S1947" s="65">
        <v>390898.68</v>
      </c>
      <c r="T1947" s="65">
        <f t="shared" si="73"/>
        <v>1512972.01</v>
      </c>
      <c r="U1947" s="67" t="s">
        <v>38</v>
      </c>
      <c r="V1947" s="67"/>
      <c r="W1947" s="66">
        <v>0</v>
      </c>
      <c r="X1947" s="68">
        <v>0</v>
      </c>
    </row>
    <row r="1948" spans="1:24" s="92" customFormat="1" ht="45" customHeight="1" x14ac:dyDescent="0.25">
      <c r="A1948" s="90">
        <v>1935</v>
      </c>
      <c r="B1948" s="31" t="s">
        <v>4016</v>
      </c>
      <c r="C1948" s="50">
        <v>159398</v>
      </c>
      <c r="D1948" s="44" t="s">
        <v>5924</v>
      </c>
      <c r="E1948" s="44" t="s">
        <v>5923</v>
      </c>
      <c r="F1948" s="44"/>
      <c r="G1948" s="29">
        <v>44937</v>
      </c>
      <c r="H1948" s="29">
        <v>45291</v>
      </c>
      <c r="I1948" s="30">
        <v>83.765985999999998</v>
      </c>
      <c r="J1948" s="31"/>
      <c r="K1948" s="31" t="s">
        <v>1175</v>
      </c>
      <c r="L1948" s="31" t="s">
        <v>2260</v>
      </c>
      <c r="M1948" s="31" t="s">
        <v>27</v>
      </c>
      <c r="N1948" s="32" t="s">
        <v>4015</v>
      </c>
      <c r="O1948" s="66">
        <v>2068666.32</v>
      </c>
      <c r="P1948" s="66">
        <v>400911.63</v>
      </c>
      <c r="Q1948" s="65">
        <v>823192.65</v>
      </c>
      <c r="R1948" s="66"/>
      <c r="S1948" s="65">
        <v>845479.43</v>
      </c>
      <c r="T1948" s="65">
        <f t="shared" si="73"/>
        <v>4138250.0300000003</v>
      </c>
      <c r="U1948" s="67" t="s">
        <v>38</v>
      </c>
      <c r="V1948" s="67"/>
      <c r="W1948" s="66">
        <v>0</v>
      </c>
      <c r="X1948" s="68">
        <v>0</v>
      </c>
    </row>
    <row r="1949" spans="1:24" s="92" customFormat="1" ht="45" customHeight="1" x14ac:dyDescent="0.25">
      <c r="A1949" s="90">
        <v>1936</v>
      </c>
      <c r="B1949" s="31" t="s">
        <v>4016</v>
      </c>
      <c r="C1949" s="50">
        <v>159312</v>
      </c>
      <c r="D1949" s="44" t="s">
        <v>5926</v>
      </c>
      <c r="E1949" s="44" t="s">
        <v>5925</v>
      </c>
      <c r="F1949" s="44"/>
      <c r="G1949" s="29">
        <v>44937</v>
      </c>
      <c r="H1949" s="29">
        <v>45291</v>
      </c>
      <c r="I1949" s="30">
        <v>83.765985999999998</v>
      </c>
      <c r="J1949" s="31"/>
      <c r="K1949" s="31" t="s">
        <v>863</v>
      </c>
      <c r="L1949" s="31" t="s">
        <v>5742</v>
      </c>
      <c r="M1949" s="31" t="s">
        <v>27</v>
      </c>
      <c r="N1949" s="32" t="s">
        <v>4015</v>
      </c>
      <c r="O1949" s="66">
        <v>326042.83</v>
      </c>
      <c r="P1949" s="66">
        <v>63187.75</v>
      </c>
      <c r="Q1949" s="65">
        <v>129743.53</v>
      </c>
      <c r="R1949" s="66"/>
      <c r="S1949" s="65">
        <v>128834.75</v>
      </c>
      <c r="T1949" s="65">
        <f t="shared" ref="T1949:T1963" si="74">SUM(O1949:S1949)</f>
        <v>647808.86</v>
      </c>
      <c r="U1949" s="67" t="s">
        <v>38</v>
      </c>
      <c r="V1949" s="67"/>
      <c r="W1949" s="66">
        <v>0</v>
      </c>
      <c r="X1949" s="68">
        <v>0</v>
      </c>
    </row>
    <row r="1950" spans="1:24" s="92" customFormat="1" ht="45" customHeight="1" x14ac:dyDescent="0.25">
      <c r="A1950" s="90">
        <v>1937</v>
      </c>
      <c r="B1950" s="31" t="s">
        <v>4016</v>
      </c>
      <c r="C1950" s="50">
        <v>159290</v>
      </c>
      <c r="D1950" s="44" t="s">
        <v>5929</v>
      </c>
      <c r="E1950" s="44" t="s">
        <v>5927</v>
      </c>
      <c r="F1950" s="44"/>
      <c r="G1950" s="29">
        <v>44937</v>
      </c>
      <c r="H1950" s="29">
        <v>45291</v>
      </c>
      <c r="I1950" s="30">
        <v>83.765985999999998</v>
      </c>
      <c r="J1950" s="31"/>
      <c r="K1950" s="31" t="s">
        <v>651</v>
      </c>
      <c r="L1950" s="31" t="s">
        <v>5928</v>
      </c>
      <c r="M1950" s="31" t="s">
        <v>27</v>
      </c>
      <c r="N1950" s="32" t="s">
        <v>4015</v>
      </c>
      <c r="O1950" s="66">
        <v>1178782.8500000001</v>
      </c>
      <c r="P1950" s="66">
        <v>228450.45</v>
      </c>
      <c r="Q1950" s="65">
        <v>469077.77</v>
      </c>
      <c r="R1950" s="66"/>
      <c r="S1950" s="65">
        <v>374349.1</v>
      </c>
      <c r="T1950" s="65">
        <f t="shared" si="74"/>
        <v>2250660.17</v>
      </c>
      <c r="U1950" s="67" t="s">
        <v>38</v>
      </c>
      <c r="V1950" s="67"/>
      <c r="W1950" s="66">
        <v>0</v>
      </c>
      <c r="X1950" s="68">
        <v>0</v>
      </c>
    </row>
    <row r="1951" spans="1:24" s="92" customFormat="1" ht="45" customHeight="1" x14ac:dyDescent="0.25">
      <c r="A1951" s="90">
        <v>1938</v>
      </c>
      <c r="B1951" s="31" t="s">
        <v>4016</v>
      </c>
      <c r="C1951" s="50">
        <v>159446</v>
      </c>
      <c r="D1951" s="44" t="s">
        <v>5932</v>
      </c>
      <c r="E1951" s="44" t="s">
        <v>5930</v>
      </c>
      <c r="F1951" s="44"/>
      <c r="G1951" s="29">
        <v>44937</v>
      </c>
      <c r="H1951" s="29">
        <v>45291</v>
      </c>
      <c r="I1951" s="30">
        <v>83.765985999999998</v>
      </c>
      <c r="J1951" s="31"/>
      <c r="K1951" s="31" t="s">
        <v>4071</v>
      </c>
      <c r="L1951" s="31" t="s">
        <v>5931</v>
      </c>
      <c r="M1951" s="31" t="s">
        <v>27</v>
      </c>
      <c r="N1951" s="32" t="s">
        <v>4015</v>
      </c>
      <c r="O1951" s="66">
        <v>1974298.89</v>
      </c>
      <c r="P1951" s="66">
        <v>382623.04</v>
      </c>
      <c r="Q1951" s="65">
        <v>785640.65</v>
      </c>
      <c r="R1951" s="66"/>
      <c r="S1951" s="65">
        <v>656586.89</v>
      </c>
      <c r="T1951" s="65">
        <f>SUM(O1951:S1951)</f>
        <v>3799149.4699999997</v>
      </c>
      <c r="U1951" s="67" t="s">
        <v>38</v>
      </c>
      <c r="V1951" s="67"/>
      <c r="W1951" s="66">
        <v>0</v>
      </c>
      <c r="X1951" s="68">
        <v>0</v>
      </c>
    </row>
    <row r="1952" spans="1:24" s="92" customFormat="1" ht="45" customHeight="1" x14ac:dyDescent="0.25">
      <c r="A1952" s="90">
        <v>1939</v>
      </c>
      <c r="B1952" s="31" t="s">
        <v>4016</v>
      </c>
      <c r="C1952" s="50">
        <v>159413</v>
      </c>
      <c r="D1952" s="44" t="s">
        <v>5935</v>
      </c>
      <c r="E1952" s="44" t="s">
        <v>5933</v>
      </c>
      <c r="F1952" s="44"/>
      <c r="G1952" s="29">
        <v>44937</v>
      </c>
      <c r="H1952" s="29">
        <v>45291</v>
      </c>
      <c r="I1952" s="30">
        <v>83.765985999999998</v>
      </c>
      <c r="J1952" s="31"/>
      <c r="K1952" s="31" t="s">
        <v>1176</v>
      </c>
      <c r="L1952" s="31" t="s">
        <v>5934</v>
      </c>
      <c r="M1952" s="31" t="s">
        <v>27</v>
      </c>
      <c r="N1952" s="32" t="s">
        <v>4015</v>
      </c>
      <c r="O1952" s="66">
        <v>1306225.97</v>
      </c>
      <c r="P1952" s="66">
        <v>253149.18</v>
      </c>
      <c r="Q1952" s="65">
        <v>839663.54</v>
      </c>
      <c r="R1952" s="66"/>
      <c r="S1952" s="65">
        <v>774899.22</v>
      </c>
      <c r="T1952" s="65">
        <f t="shared" si="74"/>
        <v>3173937.91</v>
      </c>
      <c r="U1952" s="67" t="s">
        <v>38</v>
      </c>
      <c r="V1952" s="67"/>
      <c r="W1952" s="66">
        <v>0</v>
      </c>
      <c r="X1952" s="68">
        <v>0</v>
      </c>
    </row>
    <row r="1953" spans="1:24" s="92" customFormat="1" ht="45" customHeight="1" x14ac:dyDescent="0.25">
      <c r="A1953" s="90">
        <v>1940</v>
      </c>
      <c r="B1953" s="31" t="s">
        <v>4016</v>
      </c>
      <c r="C1953" s="50">
        <v>159522</v>
      </c>
      <c r="D1953" s="44" t="s">
        <v>5938</v>
      </c>
      <c r="E1953" s="44" t="s">
        <v>5936</v>
      </c>
      <c r="F1953" s="44"/>
      <c r="G1953" s="29">
        <v>44937</v>
      </c>
      <c r="H1953" s="29">
        <v>45291</v>
      </c>
      <c r="I1953" s="30">
        <v>83.765985999999998</v>
      </c>
      <c r="J1953" s="31"/>
      <c r="K1953" s="31" t="s">
        <v>863</v>
      </c>
      <c r="L1953" s="31" t="s">
        <v>5937</v>
      </c>
      <c r="M1953" s="31" t="s">
        <v>27</v>
      </c>
      <c r="N1953" s="32" t="s">
        <v>4015</v>
      </c>
      <c r="O1953" s="66">
        <v>777606.98</v>
      </c>
      <c r="P1953" s="66">
        <v>150701.76999999999</v>
      </c>
      <c r="Q1953" s="65">
        <v>309436.25</v>
      </c>
      <c r="R1953" s="66"/>
      <c r="S1953" s="65">
        <v>311057.84999999998</v>
      </c>
      <c r="T1953" s="65">
        <f t="shared" si="74"/>
        <v>1548802.85</v>
      </c>
      <c r="U1953" s="67" t="s">
        <v>38</v>
      </c>
      <c r="V1953" s="67"/>
      <c r="W1953" s="66">
        <v>0</v>
      </c>
      <c r="X1953" s="68">
        <v>0</v>
      </c>
    </row>
    <row r="1954" spans="1:24" s="92" customFormat="1" ht="45" customHeight="1" x14ac:dyDescent="0.25">
      <c r="A1954" s="90">
        <v>1941</v>
      </c>
      <c r="B1954" s="31" t="s">
        <v>4016</v>
      </c>
      <c r="C1954" s="50">
        <v>159380</v>
      </c>
      <c r="D1954" s="44" t="s">
        <v>5941</v>
      </c>
      <c r="E1954" s="44" t="s">
        <v>5939</v>
      </c>
      <c r="F1954" s="44"/>
      <c r="G1954" s="29">
        <v>44937</v>
      </c>
      <c r="H1954" s="29">
        <v>45291</v>
      </c>
      <c r="I1954" s="30">
        <v>83.765985999999998</v>
      </c>
      <c r="J1954" s="31"/>
      <c r="K1954" s="31" t="s">
        <v>569</v>
      </c>
      <c r="L1954" s="31" t="s">
        <v>5940</v>
      </c>
      <c r="M1954" s="31" t="s">
        <v>27</v>
      </c>
      <c r="N1954" s="32" t="s">
        <v>4015</v>
      </c>
      <c r="O1954" s="66">
        <v>904379.97</v>
      </c>
      <c r="P1954" s="66">
        <v>175270.63</v>
      </c>
      <c r="Q1954" s="65">
        <v>359883.53</v>
      </c>
      <c r="R1954" s="66"/>
      <c r="S1954" s="65">
        <v>357525.48</v>
      </c>
      <c r="T1954" s="65">
        <f t="shared" si="74"/>
        <v>1797059.61</v>
      </c>
      <c r="U1954" s="67" t="s">
        <v>38</v>
      </c>
      <c r="V1954" s="67"/>
      <c r="W1954" s="66">
        <v>0</v>
      </c>
      <c r="X1954" s="68">
        <v>0</v>
      </c>
    </row>
    <row r="1955" spans="1:24" s="92" customFormat="1" ht="45" customHeight="1" x14ac:dyDescent="0.25">
      <c r="A1955" s="90">
        <v>1942</v>
      </c>
      <c r="B1955" s="31" t="s">
        <v>4016</v>
      </c>
      <c r="C1955" s="50">
        <v>159453</v>
      </c>
      <c r="D1955" s="44" t="s">
        <v>5943</v>
      </c>
      <c r="E1955" s="44" t="s">
        <v>5942</v>
      </c>
      <c r="F1955" s="44"/>
      <c r="G1955" s="29">
        <v>44937</v>
      </c>
      <c r="H1955" s="29">
        <v>45291</v>
      </c>
      <c r="I1955" s="30">
        <v>83.765985999999998</v>
      </c>
      <c r="J1955" s="31"/>
      <c r="K1955" s="31" t="s">
        <v>823</v>
      </c>
      <c r="L1955" s="31" t="s">
        <v>5826</v>
      </c>
      <c r="M1955" s="31" t="s">
        <v>27</v>
      </c>
      <c r="N1955" s="32" t="s">
        <v>4015</v>
      </c>
      <c r="O1955" s="66">
        <v>871969.99</v>
      </c>
      <c r="P1955" s="66">
        <v>168989.51</v>
      </c>
      <c r="Q1955" s="65">
        <v>346986.5</v>
      </c>
      <c r="R1955" s="66"/>
      <c r="S1955" s="65">
        <v>352686.04</v>
      </c>
      <c r="T1955" s="65">
        <f t="shared" si="74"/>
        <v>1740632.04</v>
      </c>
      <c r="U1955" s="67" t="s">
        <v>38</v>
      </c>
      <c r="V1955" s="67"/>
      <c r="W1955" s="66">
        <v>0</v>
      </c>
      <c r="X1955" s="68">
        <v>0</v>
      </c>
    </row>
    <row r="1956" spans="1:24" s="92" customFormat="1" ht="45" customHeight="1" x14ac:dyDescent="0.25">
      <c r="A1956" s="90">
        <v>1943</v>
      </c>
      <c r="B1956" s="31" t="s">
        <v>4016</v>
      </c>
      <c r="C1956" s="50">
        <v>159373</v>
      </c>
      <c r="D1956" s="44" t="s">
        <v>5945</v>
      </c>
      <c r="E1956" s="44" t="s">
        <v>5944</v>
      </c>
      <c r="F1956" s="44"/>
      <c r="G1956" s="29">
        <v>44937</v>
      </c>
      <c r="H1956" s="29">
        <v>45291</v>
      </c>
      <c r="I1956" s="30">
        <v>83.765985999999998</v>
      </c>
      <c r="J1956" s="31"/>
      <c r="K1956" s="31" t="s">
        <v>4075</v>
      </c>
      <c r="L1956" s="31" t="s">
        <v>4075</v>
      </c>
      <c r="M1956" s="31" t="s">
        <v>27</v>
      </c>
      <c r="N1956" s="32" t="s">
        <v>4015</v>
      </c>
      <c r="O1956" s="66">
        <v>1655261.4</v>
      </c>
      <c r="P1956" s="66">
        <v>320792.94</v>
      </c>
      <c r="Q1956" s="65">
        <v>658684.78</v>
      </c>
      <c r="R1956" s="66"/>
      <c r="S1956" s="65">
        <v>602020.43000000005</v>
      </c>
      <c r="T1956" s="65">
        <f t="shared" si="74"/>
        <v>3236759.5500000003</v>
      </c>
      <c r="U1956" s="67" t="s">
        <v>38</v>
      </c>
      <c r="V1956" s="67"/>
      <c r="W1956" s="66">
        <v>0</v>
      </c>
      <c r="X1956" s="68">
        <v>0</v>
      </c>
    </row>
    <row r="1957" spans="1:24" s="92" customFormat="1" ht="45" customHeight="1" x14ac:dyDescent="0.25">
      <c r="A1957" s="90">
        <v>1944</v>
      </c>
      <c r="B1957" s="31" t="s">
        <v>4016</v>
      </c>
      <c r="C1957" s="50">
        <v>159336</v>
      </c>
      <c r="D1957" s="44" t="s">
        <v>5948</v>
      </c>
      <c r="E1957" s="44" t="s">
        <v>5946</v>
      </c>
      <c r="F1957" s="44"/>
      <c r="G1957" s="29">
        <v>44937</v>
      </c>
      <c r="H1957" s="29">
        <v>45291</v>
      </c>
      <c r="I1957" s="30">
        <v>83.765985999999998</v>
      </c>
      <c r="J1957" s="31"/>
      <c r="K1957" s="31" t="s">
        <v>4076</v>
      </c>
      <c r="L1957" s="31" t="s">
        <v>5947</v>
      </c>
      <c r="M1957" s="31" t="s">
        <v>27</v>
      </c>
      <c r="N1957" s="32" t="s">
        <v>4015</v>
      </c>
      <c r="O1957" s="66">
        <v>268967.19</v>
      </c>
      <c r="P1957" s="66">
        <v>52126.37</v>
      </c>
      <c r="Q1957" s="65">
        <v>107031.18</v>
      </c>
      <c r="R1957" s="66"/>
      <c r="S1957" s="65">
        <v>9216.5499999999993</v>
      </c>
      <c r="T1957" s="65">
        <f t="shared" si="74"/>
        <v>437341.29</v>
      </c>
      <c r="U1957" s="67" t="s">
        <v>38</v>
      </c>
      <c r="V1957" s="67"/>
      <c r="W1957" s="66">
        <v>0</v>
      </c>
      <c r="X1957" s="68">
        <v>0</v>
      </c>
    </row>
    <row r="1958" spans="1:24" s="92" customFormat="1" ht="45" customHeight="1" x14ac:dyDescent="0.25">
      <c r="A1958" s="90">
        <v>1945</v>
      </c>
      <c r="B1958" s="31" t="s">
        <v>4016</v>
      </c>
      <c r="C1958" s="50">
        <v>159232</v>
      </c>
      <c r="D1958" s="44" t="s">
        <v>5952</v>
      </c>
      <c r="E1958" s="44" t="s">
        <v>5949</v>
      </c>
      <c r="F1958" s="44"/>
      <c r="G1958" s="29">
        <v>44937</v>
      </c>
      <c r="H1958" s="29">
        <v>45291</v>
      </c>
      <c r="I1958" s="30">
        <v>83.765985999999998</v>
      </c>
      <c r="J1958" s="31"/>
      <c r="K1958" s="31" t="s">
        <v>4076</v>
      </c>
      <c r="L1958" s="31" t="s">
        <v>5950</v>
      </c>
      <c r="M1958" s="31" t="s">
        <v>27</v>
      </c>
      <c r="N1958" s="32" t="s">
        <v>4015</v>
      </c>
      <c r="O1958" s="66">
        <v>1951557.53</v>
      </c>
      <c r="P1958" s="66">
        <v>378215.71</v>
      </c>
      <c r="Q1958" s="65">
        <v>776591.08</v>
      </c>
      <c r="R1958" s="66"/>
      <c r="S1958" s="65">
        <v>605679.22</v>
      </c>
      <c r="T1958" s="65">
        <f t="shared" si="74"/>
        <v>3712043.54</v>
      </c>
      <c r="U1958" s="67" t="s">
        <v>38</v>
      </c>
      <c r="V1958" s="67"/>
      <c r="W1958" s="66">
        <v>0</v>
      </c>
      <c r="X1958" s="68">
        <v>0</v>
      </c>
    </row>
    <row r="1959" spans="1:24" s="92" customFormat="1" ht="45" customHeight="1" x14ac:dyDescent="0.25">
      <c r="A1959" s="90">
        <v>1946</v>
      </c>
      <c r="B1959" s="31" t="s">
        <v>4016</v>
      </c>
      <c r="C1959" s="50">
        <v>159548</v>
      </c>
      <c r="D1959" s="44" t="s">
        <v>5953</v>
      </c>
      <c r="E1959" s="44" t="s">
        <v>5951</v>
      </c>
      <c r="F1959" s="44"/>
      <c r="G1959" s="29">
        <v>44937</v>
      </c>
      <c r="H1959" s="29">
        <v>45291</v>
      </c>
      <c r="I1959" s="30">
        <v>83.765985999999998</v>
      </c>
      <c r="J1959" s="31"/>
      <c r="K1959" s="31" t="s">
        <v>4077</v>
      </c>
      <c r="L1959" s="31" t="s">
        <v>4077</v>
      </c>
      <c r="M1959" s="31" t="s">
        <v>27</v>
      </c>
      <c r="N1959" s="32" t="s">
        <v>4015</v>
      </c>
      <c r="O1959" s="66">
        <v>722352.63</v>
      </c>
      <c r="P1959" s="66">
        <v>139993.37</v>
      </c>
      <c r="Q1959" s="65">
        <v>287448.67</v>
      </c>
      <c r="R1959" s="66"/>
      <c r="S1959" s="65">
        <v>323635.67</v>
      </c>
      <c r="T1959" s="65">
        <f t="shared" si="74"/>
        <v>1473430.3399999999</v>
      </c>
      <c r="U1959" s="67" t="s">
        <v>38</v>
      </c>
      <c r="V1959" s="67"/>
      <c r="W1959" s="66">
        <v>0</v>
      </c>
      <c r="X1959" s="68">
        <v>0</v>
      </c>
    </row>
    <row r="1960" spans="1:24" s="92" customFormat="1" ht="45" customHeight="1" x14ac:dyDescent="0.25">
      <c r="A1960" s="90">
        <v>1947</v>
      </c>
      <c r="B1960" s="31" t="s">
        <v>4016</v>
      </c>
      <c r="C1960" s="50">
        <v>159501</v>
      </c>
      <c r="D1960" s="44" t="s">
        <v>5956</v>
      </c>
      <c r="E1960" s="44" t="s">
        <v>5954</v>
      </c>
      <c r="F1960" s="44"/>
      <c r="G1960" s="29">
        <v>44937</v>
      </c>
      <c r="H1960" s="29">
        <v>45291</v>
      </c>
      <c r="I1960" s="30">
        <v>83.765985999999998</v>
      </c>
      <c r="J1960" s="31"/>
      <c r="K1960" s="31" t="s">
        <v>759</v>
      </c>
      <c r="L1960" s="31" t="s">
        <v>5955</v>
      </c>
      <c r="M1960" s="31" t="s">
        <v>27</v>
      </c>
      <c r="N1960" s="32" t="s">
        <v>4015</v>
      </c>
      <c r="O1960" s="66">
        <v>2070306.61</v>
      </c>
      <c r="P1960" s="66">
        <v>401229.52</v>
      </c>
      <c r="Q1960" s="65">
        <v>823845.38</v>
      </c>
      <c r="R1960" s="66"/>
      <c r="S1960" s="65">
        <v>646452.66</v>
      </c>
      <c r="T1960" s="65">
        <f t="shared" si="74"/>
        <v>3941834.17</v>
      </c>
      <c r="U1960" s="67" t="s">
        <v>38</v>
      </c>
      <c r="V1960" s="67"/>
      <c r="W1960" s="66">
        <v>0</v>
      </c>
      <c r="X1960" s="68">
        <v>0</v>
      </c>
    </row>
    <row r="1961" spans="1:24" s="92" customFormat="1" ht="45" customHeight="1" x14ac:dyDescent="0.25">
      <c r="A1961" s="90">
        <v>1948</v>
      </c>
      <c r="B1961" s="31" t="s">
        <v>4016</v>
      </c>
      <c r="C1961" s="50">
        <v>159513</v>
      </c>
      <c r="D1961" s="44" t="s">
        <v>5959</v>
      </c>
      <c r="E1961" s="44" t="s">
        <v>5957</v>
      </c>
      <c r="F1961" s="44"/>
      <c r="G1961" s="29">
        <v>44937</v>
      </c>
      <c r="H1961" s="29">
        <v>45291</v>
      </c>
      <c r="I1961" s="30">
        <v>83.765985999999998</v>
      </c>
      <c r="J1961" s="31"/>
      <c r="K1961" s="31" t="s">
        <v>569</v>
      </c>
      <c r="L1961" s="31" t="s">
        <v>5958</v>
      </c>
      <c r="M1961" s="31" t="s">
        <v>27</v>
      </c>
      <c r="N1961" s="32" t="s">
        <v>4015</v>
      </c>
      <c r="O1961" s="66">
        <v>851864.99</v>
      </c>
      <c r="P1961" s="66">
        <v>165093.12</v>
      </c>
      <c r="Q1961" s="65">
        <v>338986.04</v>
      </c>
      <c r="R1961" s="66"/>
      <c r="S1961" s="65">
        <v>338311.38</v>
      </c>
      <c r="T1961" s="65">
        <f t="shared" si="74"/>
        <v>1694255.5299999998</v>
      </c>
      <c r="U1961" s="67" t="s">
        <v>38</v>
      </c>
      <c r="V1961" s="67"/>
      <c r="W1961" s="66">
        <v>0</v>
      </c>
      <c r="X1961" s="68">
        <v>0</v>
      </c>
    </row>
    <row r="1962" spans="1:24" s="92" customFormat="1" ht="45" customHeight="1" x14ac:dyDescent="0.25">
      <c r="A1962" s="90">
        <v>1949</v>
      </c>
      <c r="B1962" s="31" t="s">
        <v>4016</v>
      </c>
      <c r="C1962" s="50">
        <v>159550</v>
      </c>
      <c r="D1962" s="44" t="s">
        <v>5962</v>
      </c>
      <c r="E1962" s="44" t="s">
        <v>5960</v>
      </c>
      <c r="F1962" s="44"/>
      <c r="G1962" s="29">
        <v>44937</v>
      </c>
      <c r="H1962" s="29">
        <v>45291</v>
      </c>
      <c r="I1962" s="30">
        <v>83.765985999999998</v>
      </c>
      <c r="J1962" s="31"/>
      <c r="K1962" s="31" t="s">
        <v>4339</v>
      </c>
      <c r="L1962" s="31" t="s">
        <v>5961</v>
      </c>
      <c r="M1962" s="31" t="s">
        <v>27</v>
      </c>
      <c r="N1962" s="32" t="s">
        <v>4015</v>
      </c>
      <c r="O1962" s="66">
        <v>207111.07</v>
      </c>
      <c r="P1962" s="66">
        <v>40138.53</v>
      </c>
      <c r="Q1962" s="65">
        <v>82416.53</v>
      </c>
      <c r="R1962" s="66"/>
      <c r="S1962" s="65">
        <v>67507.210000000006</v>
      </c>
      <c r="T1962" s="65">
        <f t="shared" si="74"/>
        <v>397173.34</v>
      </c>
      <c r="U1962" s="67" t="s">
        <v>38</v>
      </c>
      <c r="V1962" s="67"/>
      <c r="W1962" s="66">
        <v>0</v>
      </c>
      <c r="X1962" s="68">
        <v>0</v>
      </c>
    </row>
    <row r="1963" spans="1:24" s="92" customFormat="1" ht="45" customHeight="1" x14ac:dyDescent="0.25">
      <c r="A1963" s="90">
        <v>1950</v>
      </c>
      <c r="B1963" s="31" t="s">
        <v>4016</v>
      </c>
      <c r="C1963" s="50">
        <v>159347</v>
      </c>
      <c r="D1963" s="44" t="s">
        <v>5964</v>
      </c>
      <c r="E1963" s="44" t="s">
        <v>5963</v>
      </c>
      <c r="F1963" s="44"/>
      <c r="G1963" s="29">
        <v>44937</v>
      </c>
      <c r="H1963" s="29">
        <v>45291</v>
      </c>
      <c r="I1963" s="30">
        <v>83.765985999999998</v>
      </c>
      <c r="J1963" s="31"/>
      <c r="K1963" s="31" t="s">
        <v>759</v>
      </c>
      <c r="L1963" s="31" t="s">
        <v>760</v>
      </c>
      <c r="M1963" s="31" t="s">
        <v>27</v>
      </c>
      <c r="N1963" s="32" t="s">
        <v>4015</v>
      </c>
      <c r="O1963" s="66">
        <v>1128883.67</v>
      </c>
      <c r="P1963" s="66">
        <v>218779.89</v>
      </c>
      <c r="Q1963" s="65">
        <v>449221.19</v>
      </c>
      <c r="R1963" s="66"/>
      <c r="S1963" s="65">
        <v>353102.62</v>
      </c>
      <c r="T1963" s="65">
        <f t="shared" si="74"/>
        <v>2149987.37</v>
      </c>
      <c r="U1963" s="67" t="s">
        <v>38</v>
      </c>
      <c r="V1963" s="67"/>
      <c r="W1963" s="66">
        <v>0</v>
      </c>
      <c r="X1963" s="68">
        <v>0</v>
      </c>
    </row>
    <row r="1964" spans="1:24" s="92" customFormat="1" ht="45" customHeight="1" x14ac:dyDescent="0.25">
      <c r="A1964" s="90">
        <v>1951</v>
      </c>
      <c r="B1964" s="31" t="s">
        <v>4016</v>
      </c>
      <c r="C1964" s="50">
        <v>159261</v>
      </c>
      <c r="D1964" s="44" t="s">
        <v>5966</v>
      </c>
      <c r="E1964" s="44" t="s">
        <v>5965</v>
      </c>
      <c r="F1964" s="44"/>
      <c r="G1964" s="29">
        <v>44937</v>
      </c>
      <c r="H1964" s="29">
        <v>45291</v>
      </c>
      <c r="I1964" s="30">
        <v>83.765985999999998</v>
      </c>
      <c r="J1964" s="31"/>
      <c r="K1964" s="31" t="s">
        <v>35</v>
      </c>
      <c r="L1964" s="31" t="s">
        <v>35</v>
      </c>
      <c r="M1964" s="31" t="s">
        <v>27</v>
      </c>
      <c r="N1964" s="32" t="s">
        <v>4015</v>
      </c>
      <c r="O1964" s="66">
        <v>445237.72</v>
      </c>
      <c r="P1964" s="66">
        <v>86287.95</v>
      </c>
      <c r="Q1964" s="65">
        <v>286206.13</v>
      </c>
      <c r="R1964" s="66"/>
      <c r="S1964" s="65">
        <v>173219.04</v>
      </c>
      <c r="T1964" s="65">
        <f t="shared" ref="T1964:T1967" si="75">SUM(O1964:S1964)</f>
        <v>990950.84</v>
      </c>
      <c r="U1964" s="67" t="s">
        <v>38</v>
      </c>
      <c r="V1964" s="67"/>
      <c r="W1964" s="66">
        <v>0</v>
      </c>
      <c r="X1964" s="68">
        <v>0</v>
      </c>
    </row>
    <row r="1965" spans="1:24" s="92" customFormat="1" ht="45" customHeight="1" x14ac:dyDescent="0.25">
      <c r="A1965" s="90">
        <v>1952</v>
      </c>
      <c r="B1965" s="31" t="s">
        <v>4016</v>
      </c>
      <c r="C1965" s="50">
        <v>159482</v>
      </c>
      <c r="D1965" s="44" t="s">
        <v>5968</v>
      </c>
      <c r="E1965" s="44" t="s">
        <v>5967</v>
      </c>
      <c r="F1965" s="44"/>
      <c r="G1965" s="29">
        <v>44937</v>
      </c>
      <c r="H1965" s="29">
        <v>45291</v>
      </c>
      <c r="I1965" s="30">
        <v>83.765985999999998</v>
      </c>
      <c r="J1965" s="31"/>
      <c r="K1965" s="31" t="s">
        <v>759</v>
      </c>
      <c r="L1965" s="31" t="s">
        <v>760</v>
      </c>
      <c r="M1965" s="31" t="s">
        <v>27</v>
      </c>
      <c r="N1965" s="32" t="s">
        <v>4015</v>
      </c>
      <c r="O1965" s="66">
        <v>1077554.3799999999</v>
      </c>
      <c r="P1965" s="66">
        <v>208832.17</v>
      </c>
      <c r="Q1965" s="65">
        <v>428795.52</v>
      </c>
      <c r="R1965" s="66"/>
      <c r="S1965" s="65">
        <v>346709.76000000001</v>
      </c>
      <c r="T1965" s="65">
        <f t="shared" si="75"/>
        <v>2061891.8299999998</v>
      </c>
      <c r="U1965" s="67" t="s">
        <v>38</v>
      </c>
      <c r="V1965" s="67"/>
      <c r="W1965" s="66">
        <v>0</v>
      </c>
      <c r="X1965" s="68">
        <v>0</v>
      </c>
    </row>
    <row r="1966" spans="1:24" s="92" customFormat="1" ht="45" customHeight="1" x14ac:dyDescent="0.25">
      <c r="A1966" s="90">
        <v>1953</v>
      </c>
      <c r="B1966" s="31" t="s">
        <v>4016</v>
      </c>
      <c r="C1966" s="50">
        <v>159371</v>
      </c>
      <c r="D1966" s="44" t="s">
        <v>5970</v>
      </c>
      <c r="E1966" s="44" t="s">
        <v>5969</v>
      </c>
      <c r="F1966" s="44"/>
      <c r="G1966" s="29">
        <v>44937</v>
      </c>
      <c r="H1966" s="29">
        <v>45291</v>
      </c>
      <c r="I1966" s="30">
        <v>83.765985999999998</v>
      </c>
      <c r="J1966" s="31"/>
      <c r="K1966" s="31" t="s">
        <v>4076</v>
      </c>
      <c r="L1966" s="31" t="s">
        <v>728</v>
      </c>
      <c r="M1966" s="31" t="s">
        <v>27</v>
      </c>
      <c r="N1966" s="32" t="s">
        <v>4015</v>
      </c>
      <c r="O1966" s="66">
        <v>1214010.1200000001</v>
      </c>
      <c r="P1966" s="66">
        <v>235277.56</v>
      </c>
      <c r="Q1966" s="65">
        <v>486709.76000000001</v>
      </c>
      <c r="R1966" s="66"/>
      <c r="S1966" s="65">
        <v>429600.51</v>
      </c>
      <c r="T1966" s="65">
        <f t="shared" si="75"/>
        <v>2365597.9500000002</v>
      </c>
      <c r="U1966" s="67" t="s">
        <v>38</v>
      </c>
      <c r="V1966" s="67"/>
      <c r="W1966" s="66">
        <v>0</v>
      </c>
      <c r="X1966" s="68">
        <v>0</v>
      </c>
    </row>
    <row r="1967" spans="1:24" s="92" customFormat="1" ht="45" customHeight="1" x14ac:dyDescent="0.25">
      <c r="A1967" s="90">
        <v>1954</v>
      </c>
      <c r="B1967" s="31" t="s">
        <v>4016</v>
      </c>
      <c r="C1967" s="50">
        <v>159332</v>
      </c>
      <c r="D1967" s="44" t="s">
        <v>5973</v>
      </c>
      <c r="E1967" s="44" t="s">
        <v>5971</v>
      </c>
      <c r="F1967" s="44"/>
      <c r="G1967" s="29">
        <v>44937</v>
      </c>
      <c r="H1967" s="29">
        <v>45291</v>
      </c>
      <c r="I1967" s="30">
        <v>83.765985999999998</v>
      </c>
      <c r="J1967" s="31"/>
      <c r="K1967" s="31" t="s">
        <v>796</v>
      </c>
      <c r="L1967" s="31" t="s">
        <v>5972</v>
      </c>
      <c r="M1967" s="31" t="s">
        <v>27</v>
      </c>
      <c r="N1967" s="32" t="s">
        <v>4015</v>
      </c>
      <c r="O1967" s="66">
        <v>2029063.48</v>
      </c>
      <c r="P1967" s="66">
        <v>393236.52</v>
      </c>
      <c r="Q1967" s="65">
        <v>807433.33</v>
      </c>
      <c r="R1967" s="66"/>
      <c r="S1967" s="65">
        <v>636338.42000000004</v>
      </c>
      <c r="T1967" s="65">
        <f t="shared" si="75"/>
        <v>3866071.75</v>
      </c>
      <c r="U1967" s="67" t="s">
        <v>38</v>
      </c>
      <c r="V1967" s="67"/>
      <c r="W1967" s="66">
        <v>0</v>
      </c>
      <c r="X1967" s="68">
        <v>0</v>
      </c>
    </row>
    <row r="1968" spans="1:24" s="92" customFormat="1" ht="45" customHeight="1" x14ac:dyDescent="0.25">
      <c r="A1968" s="90">
        <v>1955</v>
      </c>
      <c r="B1968" s="31" t="s">
        <v>4016</v>
      </c>
      <c r="C1968" s="50">
        <v>159321</v>
      </c>
      <c r="D1968" s="44" t="s">
        <v>5975</v>
      </c>
      <c r="E1968" s="44" t="s">
        <v>5974</v>
      </c>
      <c r="F1968" s="44"/>
      <c r="G1968" s="29">
        <v>44937</v>
      </c>
      <c r="H1968" s="29">
        <v>45291</v>
      </c>
      <c r="I1968" s="30">
        <v>83.765985999999998</v>
      </c>
      <c r="J1968" s="31"/>
      <c r="K1968" s="31" t="s">
        <v>4071</v>
      </c>
      <c r="L1968" s="31" t="s">
        <v>4093</v>
      </c>
      <c r="M1968" s="31" t="s">
        <v>27</v>
      </c>
      <c r="N1968" s="32" t="s">
        <v>4015</v>
      </c>
      <c r="O1968" s="66">
        <v>2069279.53</v>
      </c>
      <c r="P1968" s="66">
        <v>401030.47</v>
      </c>
      <c r="Q1968" s="65">
        <v>823436.67</v>
      </c>
      <c r="R1968" s="66"/>
      <c r="S1968" s="65">
        <v>1029672.27</v>
      </c>
      <c r="T1968" s="65">
        <f t="shared" ref="T1968:T1979" si="76">SUM(O1968:S1968)</f>
        <v>4323418.9399999995</v>
      </c>
      <c r="U1968" s="67" t="s">
        <v>38</v>
      </c>
      <c r="V1968" s="67"/>
      <c r="W1968" s="66">
        <v>0</v>
      </c>
      <c r="X1968" s="68">
        <v>0</v>
      </c>
    </row>
    <row r="1969" spans="1:24" s="92" customFormat="1" ht="45" customHeight="1" x14ac:dyDescent="0.25">
      <c r="A1969" s="90">
        <v>1956</v>
      </c>
      <c r="B1969" s="31" t="s">
        <v>4016</v>
      </c>
      <c r="C1969" s="50">
        <v>159270</v>
      </c>
      <c r="D1969" s="44" t="s">
        <v>5978</v>
      </c>
      <c r="E1969" s="44" t="s">
        <v>5976</v>
      </c>
      <c r="F1969" s="44"/>
      <c r="G1969" s="29">
        <v>44937</v>
      </c>
      <c r="H1969" s="29">
        <v>45291</v>
      </c>
      <c r="I1969" s="30">
        <v>83.765985999999998</v>
      </c>
      <c r="J1969" s="31"/>
      <c r="K1969" s="31" t="s">
        <v>483</v>
      </c>
      <c r="L1969" s="31" t="s">
        <v>5977</v>
      </c>
      <c r="M1969" s="31" t="s">
        <v>27</v>
      </c>
      <c r="N1969" s="32" t="s">
        <v>4015</v>
      </c>
      <c r="O1969" s="66">
        <v>2070331.19</v>
      </c>
      <c r="P1969" s="66">
        <v>401234.29</v>
      </c>
      <c r="Q1969" s="65">
        <v>823855.16</v>
      </c>
      <c r="R1969" s="66"/>
      <c r="S1969" s="65">
        <v>699661.16</v>
      </c>
      <c r="T1969" s="65">
        <f t="shared" si="76"/>
        <v>3995081.8000000003</v>
      </c>
      <c r="U1969" s="67" t="s">
        <v>38</v>
      </c>
      <c r="V1969" s="67"/>
      <c r="W1969" s="66">
        <v>0</v>
      </c>
      <c r="X1969" s="68">
        <v>0</v>
      </c>
    </row>
    <row r="1970" spans="1:24" s="92" customFormat="1" ht="45" customHeight="1" x14ac:dyDescent="0.25">
      <c r="A1970" s="90">
        <v>1957</v>
      </c>
      <c r="B1970" s="31" t="s">
        <v>4016</v>
      </c>
      <c r="C1970" s="50">
        <v>158547</v>
      </c>
      <c r="D1970" s="44" t="s">
        <v>5980</v>
      </c>
      <c r="E1970" s="44" t="s">
        <v>5979</v>
      </c>
      <c r="F1970" s="44"/>
      <c r="G1970" s="29">
        <v>44937</v>
      </c>
      <c r="H1970" s="29">
        <v>45291</v>
      </c>
      <c r="I1970" s="30">
        <v>83.765985999999998</v>
      </c>
      <c r="J1970" s="31"/>
      <c r="K1970" s="31" t="s">
        <v>4465</v>
      </c>
      <c r="L1970" s="31" t="s">
        <v>5914</v>
      </c>
      <c r="M1970" s="31" t="s">
        <v>27</v>
      </c>
      <c r="N1970" s="32" t="s">
        <v>4015</v>
      </c>
      <c r="O1970" s="66">
        <v>1881822.94</v>
      </c>
      <c r="P1970" s="66">
        <v>364701.01</v>
      </c>
      <c r="Q1970" s="65">
        <v>748841.32</v>
      </c>
      <c r="R1970" s="66"/>
      <c r="S1970" s="65">
        <v>589944.42000000004</v>
      </c>
      <c r="T1970" s="65">
        <f t="shared" si="76"/>
        <v>3585309.69</v>
      </c>
      <c r="U1970" s="67" t="s">
        <v>38</v>
      </c>
      <c r="V1970" s="67"/>
      <c r="W1970" s="66">
        <v>0</v>
      </c>
      <c r="X1970" s="68">
        <v>0</v>
      </c>
    </row>
    <row r="1971" spans="1:24" s="92" customFormat="1" ht="45" customHeight="1" x14ac:dyDescent="0.25">
      <c r="A1971" s="90">
        <v>1958</v>
      </c>
      <c r="B1971" s="31" t="s">
        <v>4016</v>
      </c>
      <c r="C1971" s="50">
        <v>159439</v>
      </c>
      <c r="D1971" s="44" t="s">
        <v>5982</v>
      </c>
      <c r="E1971" s="44" t="s">
        <v>5981</v>
      </c>
      <c r="F1971" s="44"/>
      <c r="G1971" s="29">
        <v>44937</v>
      </c>
      <c r="H1971" s="29">
        <v>45291</v>
      </c>
      <c r="I1971" s="30">
        <v>83.765985999999998</v>
      </c>
      <c r="J1971" s="31"/>
      <c r="K1971" s="31" t="s">
        <v>4071</v>
      </c>
      <c r="L1971" s="31" t="s">
        <v>4093</v>
      </c>
      <c r="M1971" s="31" t="s">
        <v>27</v>
      </c>
      <c r="N1971" s="32" t="s">
        <v>4015</v>
      </c>
      <c r="O1971" s="66">
        <v>706193.29</v>
      </c>
      <c r="P1971" s="66">
        <v>136861.66</v>
      </c>
      <c r="Q1971" s="65">
        <v>453952.67</v>
      </c>
      <c r="R1971" s="66"/>
      <c r="S1971" s="65">
        <v>281521.55</v>
      </c>
      <c r="T1971" s="65">
        <f t="shared" si="76"/>
        <v>1578529.1700000002</v>
      </c>
      <c r="U1971" s="67" t="s">
        <v>38</v>
      </c>
      <c r="V1971" s="67"/>
      <c r="W1971" s="66">
        <v>0</v>
      </c>
      <c r="X1971" s="68">
        <v>0</v>
      </c>
    </row>
    <row r="1972" spans="1:24" s="92" customFormat="1" ht="45" customHeight="1" x14ac:dyDescent="0.25">
      <c r="A1972" s="90">
        <v>1959</v>
      </c>
      <c r="B1972" s="31" t="s">
        <v>4016</v>
      </c>
      <c r="C1972" s="50">
        <v>159431</v>
      </c>
      <c r="D1972" s="44" t="s">
        <v>5984</v>
      </c>
      <c r="E1972" s="44" t="s">
        <v>5983</v>
      </c>
      <c r="F1972" s="44"/>
      <c r="G1972" s="29">
        <v>44937</v>
      </c>
      <c r="H1972" s="29">
        <v>45291</v>
      </c>
      <c r="I1972" s="30">
        <v>83.765985999999998</v>
      </c>
      <c r="J1972" s="31"/>
      <c r="K1972" s="31" t="s">
        <v>4078</v>
      </c>
      <c r="L1972" s="31" t="s">
        <v>4102</v>
      </c>
      <c r="M1972" s="31" t="s">
        <v>27</v>
      </c>
      <c r="N1972" s="32" t="s">
        <v>4015</v>
      </c>
      <c r="O1972" s="66">
        <v>331245.23</v>
      </c>
      <c r="P1972" s="66">
        <v>64195.98</v>
      </c>
      <c r="Q1972" s="65">
        <v>212929.88</v>
      </c>
      <c r="R1972" s="66"/>
      <c r="S1972" s="65">
        <v>36725.65</v>
      </c>
      <c r="T1972" s="65">
        <f t="shared" si="76"/>
        <v>645096.74</v>
      </c>
      <c r="U1972" s="67" t="s">
        <v>38</v>
      </c>
      <c r="V1972" s="67"/>
      <c r="W1972" s="66">
        <v>0</v>
      </c>
      <c r="X1972" s="68">
        <v>0</v>
      </c>
    </row>
    <row r="1973" spans="1:24" s="92" customFormat="1" ht="45" customHeight="1" x14ac:dyDescent="0.25">
      <c r="A1973" s="90">
        <v>1960</v>
      </c>
      <c r="B1973" s="31" t="s">
        <v>4016</v>
      </c>
      <c r="C1973" s="50">
        <v>159455</v>
      </c>
      <c r="D1973" s="44" t="s">
        <v>5987</v>
      </c>
      <c r="E1973" s="44" t="s">
        <v>5985</v>
      </c>
      <c r="F1973" s="44"/>
      <c r="G1973" s="29">
        <v>44937</v>
      </c>
      <c r="H1973" s="29">
        <v>45291</v>
      </c>
      <c r="I1973" s="30">
        <v>83.765985999999998</v>
      </c>
      <c r="J1973" s="31"/>
      <c r="K1973" s="31" t="s">
        <v>823</v>
      </c>
      <c r="L1973" s="31" t="s">
        <v>5986</v>
      </c>
      <c r="M1973" s="31" t="s">
        <v>27</v>
      </c>
      <c r="N1973" s="32" t="s">
        <v>4015</v>
      </c>
      <c r="O1973" s="66">
        <v>1715157.34</v>
      </c>
      <c r="P1973" s="66">
        <v>332400.89</v>
      </c>
      <c r="Q1973" s="65">
        <v>682519.4</v>
      </c>
      <c r="R1973" s="66"/>
      <c r="S1973" s="65">
        <v>551366.57999999996</v>
      </c>
      <c r="T1973" s="65">
        <f t="shared" si="76"/>
        <v>3281444.21</v>
      </c>
      <c r="U1973" s="67" t="s">
        <v>38</v>
      </c>
      <c r="V1973" s="67"/>
      <c r="W1973" s="66">
        <v>0</v>
      </c>
      <c r="X1973" s="68">
        <v>0</v>
      </c>
    </row>
    <row r="1974" spans="1:24" s="92" customFormat="1" ht="45" customHeight="1" x14ac:dyDescent="0.25">
      <c r="A1974" s="90">
        <v>1961</v>
      </c>
      <c r="B1974" s="31" t="s">
        <v>4016</v>
      </c>
      <c r="C1974" s="50">
        <v>159480</v>
      </c>
      <c r="D1974" s="44" t="s">
        <v>5989</v>
      </c>
      <c r="E1974" s="44" t="s">
        <v>5988</v>
      </c>
      <c r="F1974" s="44"/>
      <c r="G1974" s="29">
        <v>44937</v>
      </c>
      <c r="H1974" s="29">
        <v>45291</v>
      </c>
      <c r="I1974" s="30">
        <v>83.765985999999998</v>
      </c>
      <c r="J1974" s="31"/>
      <c r="K1974" s="31" t="s">
        <v>354</v>
      </c>
      <c r="L1974" s="31" t="s">
        <v>355</v>
      </c>
      <c r="M1974" s="31" t="s">
        <v>27</v>
      </c>
      <c r="N1974" s="32" t="s">
        <v>4015</v>
      </c>
      <c r="O1974" s="66">
        <v>912577.85</v>
      </c>
      <c r="P1974" s="66">
        <v>176859.39</v>
      </c>
      <c r="Q1974" s="65">
        <v>363145.75</v>
      </c>
      <c r="R1974" s="66"/>
      <c r="S1974" s="65">
        <v>275990.77</v>
      </c>
      <c r="T1974" s="65">
        <f t="shared" si="76"/>
        <v>1728573.76</v>
      </c>
      <c r="U1974" s="67" t="s">
        <v>38</v>
      </c>
      <c r="V1974" s="67"/>
      <c r="W1974" s="66">
        <v>0</v>
      </c>
      <c r="X1974" s="68">
        <v>0</v>
      </c>
    </row>
    <row r="1975" spans="1:24" s="92" customFormat="1" ht="45" customHeight="1" x14ac:dyDescent="0.25">
      <c r="A1975" s="90">
        <v>1962</v>
      </c>
      <c r="B1975" s="31" t="s">
        <v>4016</v>
      </c>
      <c r="C1975" s="50">
        <v>159331</v>
      </c>
      <c r="D1975" s="44" t="s">
        <v>5992</v>
      </c>
      <c r="E1975" s="44" t="s">
        <v>5990</v>
      </c>
      <c r="F1975" s="44"/>
      <c r="G1975" s="29">
        <v>44937</v>
      </c>
      <c r="H1975" s="29">
        <v>45291</v>
      </c>
      <c r="I1975" s="30">
        <v>83.765985999999998</v>
      </c>
      <c r="J1975" s="31"/>
      <c r="K1975" s="31" t="s">
        <v>823</v>
      </c>
      <c r="L1975" s="31" t="s">
        <v>5991</v>
      </c>
      <c r="M1975" s="31" t="s">
        <v>27</v>
      </c>
      <c r="N1975" s="32" t="s">
        <v>4015</v>
      </c>
      <c r="O1975" s="66">
        <v>1979375.1</v>
      </c>
      <c r="P1975" s="66">
        <v>383606.82</v>
      </c>
      <c r="Q1975" s="65">
        <v>787660.64</v>
      </c>
      <c r="R1975" s="66"/>
      <c r="S1975" s="65">
        <v>705722.09</v>
      </c>
      <c r="T1975" s="65">
        <f t="shared" si="76"/>
        <v>3856364.65</v>
      </c>
      <c r="U1975" s="67" t="s">
        <v>38</v>
      </c>
      <c r="V1975" s="67"/>
      <c r="W1975" s="66">
        <v>0</v>
      </c>
      <c r="X1975" s="68">
        <v>0</v>
      </c>
    </row>
    <row r="1976" spans="1:24" s="92" customFormat="1" ht="45" customHeight="1" x14ac:dyDescent="0.25">
      <c r="A1976" s="90">
        <v>1963</v>
      </c>
      <c r="B1976" s="31" t="s">
        <v>4016</v>
      </c>
      <c r="C1976" s="50">
        <v>159307</v>
      </c>
      <c r="D1976" s="44" t="s">
        <v>5994</v>
      </c>
      <c r="E1976" s="44" t="s">
        <v>5993</v>
      </c>
      <c r="F1976" s="44"/>
      <c r="G1976" s="29">
        <v>44937</v>
      </c>
      <c r="H1976" s="29">
        <v>45291</v>
      </c>
      <c r="I1976" s="30">
        <v>83.765985999999998</v>
      </c>
      <c r="J1976" s="31"/>
      <c r="K1976" s="31" t="s">
        <v>1176</v>
      </c>
      <c r="L1976" s="31" t="s">
        <v>5789</v>
      </c>
      <c r="M1976" s="31" t="s">
        <v>27</v>
      </c>
      <c r="N1976" s="32" t="s">
        <v>4015</v>
      </c>
      <c r="O1976" s="66">
        <v>2070737.06</v>
      </c>
      <c r="P1976" s="66">
        <v>401312.94</v>
      </c>
      <c r="Q1976" s="65">
        <v>824016.67</v>
      </c>
      <c r="R1976" s="66"/>
      <c r="S1976" s="65">
        <v>791263.97</v>
      </c>
      <c r="T1976" s="65">
        <f t="shared" si="76"/>
        <v>4087330.6399999997</v>
      </c>
      <c r="U1976" s="67" t="s">
        <v>38</v>
      </c>
      <c r="V1976" s="67"/>
      <c r="W1976" s="66">
        <v>0</v>
      </c>
      <c r="X1976" s="68">
        <v>0</v>
      </c>
    </row>
    <row r="1977" spans="1:24" s="92" customFormat="1" ht="45" customHeight="1" x14ac:dyDescent="0.25">
      <c r="A1977" s="90">
        <v>1964</v>
      </c>
      <c r="B1977" s="31" t="s">
        <v>4016</v>
      </c>
      <c r="C1977" s="50">
        <v>159239</v>
      </c>
      <c r="D1977" s="44" t="s">
        <v>5997</v>
      </c>
      <c r="E1977" s="44" t="s">
        <v>5995</v>
      </c>
      <c r="F1977" s="44"/>
      <c r="G1977" s="29">
        <v>44937</v>
      </c>
      <c r="H1977" s="29">
        <v>45291</v>
      </c>
      <c r="I1977" s="30">
        <v>83.765985999999998</v>
      </c>
      <c r="J1977" s="31"/>
      <c r="K1977" s="31" t="s">
        <v>592</v>
      </c>
      <c r="L1977" s="31" t="s">
        <v>5996</v>
      </c>
      <c r="M1977" s="31" t="s">
        <v>27</v>
      </c>
      <c r="N1977" s="32" t="s">
        <v>4015</v>
      </c>
      <c r="O1977" s="66">
        <v>1456763.52</v>
      </c>
      <c r="P1977" s="66">
        <v>282323.65999999997</v>
      </c>
      <c r="Q1977" s="65">
        <v>579695.72</v>
      </c>
      <c r="R1977" s="66"/>
      <c r="S1977" s="65">
        <v>3000</v>
      </c>
      <c r="T1977" s="65">
        <f t="shared" si="76"/>
        <v>2321782.9</v>
      </c>
      <c r="U1977" s="67" t="s">
        <v>38</v>
      </c>
      <c r="V1977" s="67"/>
      <c r="W1977" s="66">
        <v>0</v>
      </c>
      <c r="X1977" s="68">
        <v>0</v>
      </c>
    </row>
    <row r="1978" spans="1:24" s="92" customFormat="1" ht="45" customHeight="1" x14ac:dyDescent="0.25">
      <c r="A1978" s="90">
        <v>1965</v>
      </c>
      <c r="B1978" s="31" t="s">
        <v>4016</v>
      </c>
      <c r="C1978" s="50">
        <v>159443</v>
      </c>
      <c r="D1978" s="44" t="s">
        <v>6000</v>
      </c>
      <c r="E1978" s="44" t="s">
        <v>5998</v>
      </c>
      <c r="F1978" s="44"/>
      <c r="G1978" s="29">
        <v>44937</v>
      </c>
      <c r="H1978" s="29">
        <v>45291</v>
      </c>
      <c r="I1978" s="30">
        <v>83.765985999999998</v>
      </c>
      <c r="J1978" s="31"/>
      <c r="K1978" s="31" t="s">
        <v>796</v>
      </c>
      <c r="L1978" s="31" t="s">
        <v>5999</v>
      </c>
      <c r="M1978" s="31" t="s">
        <v>27</v>
      </c>
      <c r="N1978" s="32" t="s">
        <v>4015</v>
      </c>
      <c r="O1978" s="66">
        <v>1234581.3999999999</v>
      </c>
      <c r="P1978" s="66">
        <v>239264.32</v>
      </c>
      <c r="Q1978" s="65">
        <v>491281.91</v>
      </c>
      <c r="R1978" s="66"/>
      <c r="S1978" s="65">
        <v>456168.04</v>
      </c>
      <c r="T1978" s="65">
        <f t="shared" si="76"/>
        <v>2421295.67</v>
      </c>
      <c r="U1978" s="67" t="s">
        <v>38</v>
      </c>
      <c r="V1978" s="67"/>
      <c r="W1978" s="66">
        <v>0</v>
      </c>
      <c r="X1978" s="68">
        <v>0</v>
      </c>
    </row>
    <row r="1979" spans="1:24" s="92" customFormat="1" ht="45" customHeight="1" x14ac:dyDescent="0.25">
      <c r="A1979" s="90">
        <v>1966</v>
      </c>
      <c r="B1979" s="31" t="s">
        <v>4016</v>
      </c>
      <c r="C1979" s="50">
        <v>158259</v>
      </c>
      <c r="D1979" s="44" t="s">
        <v>5869</v>
      </c>
      <c r="E1979" s="44" t="s">
        <v>6001</v>
      </c>
      <c r="F1979" s="44"/>
      <c r="G1979" s="29">
        <v>44937</v>
      </c>
      <c r="H1979" s="29">
        <v>45291</v>
      </c>
      <c r="I1979" s="30">
        <v>83.765985999999998</v>
      </c>
      <c r="J1979" s="31"/>
      <c r="K1979" s="31" t="s">
        <v>4077</v>
      </c>
      <c r="L1979" s="31" t="s">
        <v>474</v>
      </c>
      <c r="M1979" s="31" t="s">
        <v>27</v>
      </c>
      <c r="N1979" s="32" t="s">
        <v>4015</v>
      </c>
      <c r="O1979" s="66">
        <v>366832.07</v>
      </c>
      <c r="P1979" s="66">
        <v>71092.78</v>
      </c>
      <c r="Q1979" s="65">
        <v>145974.95000000001</v>
      </c>
      <c r="R1979" s="66"/>
      <c r="S1979" s="65">
        <v>314915.18</v>
      </c>
      <c r="T1979" s="65">
        <f t="shared" si="76"/>
        <v>898814.98</v>
      </c>
      <c r="U1979" s="67" t="s">
        <v>38</v>
      </c>
      <c r="V1979" s="67"/>
      <c r="W1979" s="66">
        <v>0</v>
      </c>
      <c r="X1979" s="68">
        <v>0</v>
      </c>
    </row>
    <row r="1980" spans="1:24" s="92" customFormat="1" ht="45" customHeight="1" x14ac:dyDescent="0.25">
      <c r="A1980" s="90">
        <v>1967</v>
      </c>
      <c r="B1980" s="31" t="s">
        <v>4016</v>
      </c>
      <c r="C1980" s="50">
        <v>159282</v>
      </c>
      <c r="D1980" s="44" t="s">
        <v>6003</v>
      </c>
      <c r="E1980" s="44" t="s">
        <v>6002</v>
      </c>
      <c r="F1980" s="44"/>
      <c r="G1980" s="29">
        <v>44937</v>
      </c>
      <c r="H1980" s="29">
        <v>45291</v>
      </c>
      <c r="I1980" s="30">
        <v>83.765985999999998</v>
      </c>
      <c r="J1980" s="31"/>
      <c r="K1980" s="31" t="s">
        <v>4071</v>
      </c>
      <c r="L1980" s="31" t="s">
        <v>4093</v>
      </c>
      <c r="M1980" s="31" t="s">
        <v>27</v>
      </c>
      <c r="N1980" s="32" t="s">
        <v>4015</v>
      </c>
      <c r="O1980" s="66">
        <v>2070736.64</v>
      </c>
      <c r="P1980" s="66">
        <v>401312.86</v>
      </c>
      <c r="Q1980" s="65">
        <v>824016.5</v>
      </c>
      <c r="R1980" s="66"/>
      <c r="S1980" s="65">
        <v>848937.24</v>
      </c>
      <c r="T1980" s="65">
        <f t="shared" ref="T1980:T1984" si="77">SUM(O1980:S1980)</f>
        <v>4145003.24</v>
      </c>
      <c r="U1980" s="67" t="s">
        <v>38</v>
      </c>
      <c r="V1980" s="67"/>
      <c r="W1980" s="66">
        <v>0</v>
      </c>
      <c r="X1980" s="68">
        <v>0</v>
      </c>
    </row>
    <row r="1981" spans="1:24" s="92" customFormat="1" ht="45" customHeight="1" x14ac:dyDescent="0.25">
      <c r="A1981" s="90">
        <v>1968</v>
      </c>
      <c r="B1981" s="31" t="s">
        <v>4016</v>
      </c>
      <c r="C1981" s="50">
        <v>159441</v>
      </c>
      <c r="D1981" s="44" t="s">
        <v>6006</v>
      </c>
      <c r="E1981" s="44" t="s">
        <v>6004</v>
      </c>
      <c r="F1981" s="44"/>
      <c r="G1981" s="29">
        <v>44937</v>
      </c>
      <c r="H1981" s="29">
        <v>45291</v>
      </c>
      <c r="I1981" s="30">
        <v>83.765985999999998</v>
      </c>
      <c r="J1981" s="31"/>
      <c r="K1981" s="31" t="s">
        <v>4078</v>
      </c>
      <c r="L1981" s="31" t="s">
        <v>6005</v>
      </c>
      <c r="M1981" s="31" t="s">
        <v>27</v>
      </c>
      <c r="N1981" s="32" t="s">
        <v>4015</v>
      </c>
      <c r="O1981" s="66">
        <v>2030331.81</v>
      </c>
      <c r="P1981" s="66">
        <v>393482.33</v>
      </c>
      <c r="Q1981" s="65">
        <v>1305130.69</v>
      </c>
      <c r="R1981" s="66"/>
      <c r="S1981" s="65">
        <v>721308.68</v>
      </c>
      <c r="T1981" s="65">
        <f t="shared" si="77"/>
        <v>4450253.51</v>
      </c>
      <c r="U1981" s="67" t="s">
        <v>38</v>
      </c>
      <c r="V1981" s="67"/>
      <c r="W1981" s="66">
        <v>0</v>
      </c>
      <c r="X1981" s="68">
        <v>0</v>
      </c>
    </row>
    <row r="1982" spans="1:24" s="92" customFormat="1" ht="45" customHeight="1" x14ac:dyDescent="0.25">
      <c r="A1982" s="90">
        <v>1969</v>
      </c>
      <c r="B1982" s="31" t="s">
        <v>4016</v>
      </c>
      <c r="C1982" s="50">
        <v>159231</v>
      </c>
      <c r="D1982" s="44" t="s">
        <v>6009</v>
      </c>
      <c r="E1982" s="44" t="s">
        <v>6007</v>
      </c>
      <c r="F1982" s="44"/>
      <c r="G1982" s="29">
        <v>44937</v>
      </c>
      <c r="H1982" s="29">
        <v>45291</v>
      </c>
      <c r="I1982" s="30">
        <v>83.765985999999998</v>
      </c>
      <c r="J1982" s="31"/>
      <c r="K1982" s="31" t="s">
        <v>4071</v>
      </c>
      <c r="L1982" s="31" t="s">
        <v>6008</v>
      </c>
      <c r="M1982" s="31" t="s">
        <v>27</v>
      </c>
      <c r="N1982" s="32" t="s">
        <v>4015</v>
      </c>
      <c r="O1982" s="66">
        <v>1693868.78</v>
      </c>
      <c r="P1982" s="66">
        <v>328275.12</v>
      </c>
      <c r="Q1982" s="65">
        <v>674047.97</v>
      </c>
      <c r="R1982" s="66"/>
      <c r="S1982" s="65">
        <v>726335.35</v>
      </c>
      <c r="T1982" s="65">
        <f t="shared" si="77"/>
        <v>3422527.22</v>
      </c>
      <c r="U1982" s="67" t="s">
        <v>38</v>
      </c>
      <c r="V1982" s="67"/>
      <c r="W1982" s="66">
        <v>0</v>
      </c>
      <c r="X1982" s="68">
        <v>0</v>
      </c>
    </row>
    <row r="1983" spans="1:24" s="92" customFormat="1" ht="45" customHeight="1" x14ac:dyDescent="0.25">
      <c r="A1983" s="90">
        <v>1970</v>
      </c>
      <c r="B1983" s="31" t="s">
        <v>4016</v>
      </c>
      <c r="C1983" s="50">
        <v>159302</v>
      </c>
      <c r="D1983" s="44" t="s">
        <v>6012</v>
      </c>
      <c r="E1983" s="44" t="s">
        <v>6010</v>
      </c>
      <c r="F1983" s="44"/>
      <c r="G1983" s="29">
        <v>44939</v>
      </c>
      <c r="H1983" s="29">
        <v>45291</v>
      </c>
      <c r="I1983" s="30">
        <v>83.765985999999998</v>
      </c>
      <c r="J1983" s="31"/>
      <c r="K1983" s="31" t="s">
        <v>4432</v>
      </c>
      <c r="L1983" s="31" t="s">
        <v>6011</v>
      </c>
      <c r="M1983" s="31" t="s">
        <v>27</v>
      </c>
      <c r="N1983" s="32" t="s">
        <v>4015</v>
      </c>
      <c r="O1983" s="66">
        <v>2068147.51</v>
      </c>
      <c r="P1983" s="66">
        <v>400811.08</v>
      </c>
      <c r="Q1983" s="65">
        <v>858478.86</v>
      </c>
      <c r="R1983" s="66"/>
      <c r="S1983" s="65">
        <v>650063.12</v>
      </c>
      <c r="T1983" s="65">
        <f t="shared" si="77"/>
        <v>3977500.57</v>
      </c>
      <c r="U1983" s="67" t="s">
        <v>38</v>
      </c>
      <c r="V1983" s="67"/>
      <c r="W1983" s="66">
        <v>0</v>
      </c>
      <c r="X1983" s="68">
        <v>0</v>
      </c>
    </row>
    <row r="1984" spans="1:24" s="92" customFormat="1" ht="45" customHeight="1" x14ac:dyDescent="0.25">
      <c r="A1984" s="90">
        <v>1971</v>
      </c>
      <c r="B1984" s="31" t="s">
        <v>4016</v>
      </c>
      <c r="C1984" s="50">
        <v>159276</v>
      </c>
      <c r="D1984" s="44" t="s">
        <v>6015</v>
      </c>
      <c r="E1984" s="44" t="s">
        <v>6013</v>
      </c>
      <c r="F1984" s="44"/>
      <c r="G1984" s="29">
        <v>44939</v>
      </c>
      <c r="H1984" s="29">
        <v>45291</v>
      </c>
      <c r="I1984" s="30">
        <v>83.765985999999998</v>
      </c>
      <c r="J1984" s="31"/>
      <c r="K1984" s="31" t="s">
        <v>4071</v>
      </c>
      <c r="L1984" s="31" t="s">
        <v>6014</v>
      </c>
      <c r="M1984" s="31" t="s">
        <v>27</v>
      </c>
      <c r="N1984" s="32" t="s">
        <v>4015</v>
      </c>
      <c r="O1984" s="66">
        <v>2064350.53</v>
      </c>
      <c r="P1984" s="66">
        <v>400075.22</v>
      </c>
      <c r="Q1984" s="65">
        <v>821475.25</v>
      </c>
      <c r="R1984" s="66"/>
      <c r="S1984" s="65">
        <v>669779.18999999994</v>
      </c>
      <c r="T1984" s="65">
        <f t="shared" si="77"/>
        <v>3955680.19</v>
      </c>
      <c r="U1984" s="67" t="s">
        <v>38</v>
      </c>
      <c r="V1984" s="67"/>
      <c r="W1984" s="66">
        <v>0</v>
      </c>
      <c r="X1984" s="68">
        <v>0</v>
      </c>
    </row>
    <row r="1985" spans="1:24" s="92" customFormat="1" ht="45" customHeight="1" x14ac:dyDescent="0.25">
      <c r="A1985" s="90">
        <v>1972</v>
      </c>
      <c r="B1985" s="31" t="s">
        <v>4016</v>
      </c>
      <c r="C1985" s="50">
        <v>159356</v>
      </c>
      <c r="D1985" s="44" t="s">
        <v>6016</v>
      </c>
      <c r="E1985" s="44" t="s">
        <v>349</v>
      </c>
      <c r="F1985" s="44"/>
      <c r="G1985" s="29">
        <v>44939</v>
      </c>
      <c r="H1985" s="29">
        <v>45291</v>
      </c>
      <c r="I1985" s="30">
        <v>83.765985999999998</v>
      </c>
      <c r="J1985" s="31"/>
      <c r="K1985" s="31" t="s">
        <v>764</v>
      </c>
      <c r="L1985" s="31" t="s">
        <v>6510</v>
      </c>
      <c r="M1985" s="31" t="s">
        <v>27</v>
      </c>
      <c r="N1985" s="32" t="s">
        <v>4015</v>
      </c>
      <c r="O1985" s="66">
        <v>1962794.33</v>
      </c>
      <c r="P1985" s="66">
        <v>380393.43</v>
      </c>
      <c r="Q1985" s="65">
        <v>781062.59</v>
      </c>
      <c r="R1985" s="66"/>
      <c r="S1985" s="65">
        <v>616296.99</v>
      </c>
      <c r="T1985" s="65">
        <f t="shared" ref="T1985:T2024" si="78">SUM(O1985:S1985)</f>
        <v>3740547.34</v>
      </c>
      <c r="U1985" s="67" t="s">
        <v>38</v>
      </c>
      <c r="V1985" s="67"/>
      <c r="W1985" s="66">
        <v>0</v>
      </c>
      <c r="X1985" s="68">
        <v>0</v>
      </c>
    </row>
    <row r="1986" spans="1:24" s="92" customFormat="1" ht="45" customHeight="1" x14ac:dyDescent="0.25">
      <c r="A1986" s="90">
        <v>1973</v>
      </c>
      <c r="B1986" s="31" t="s">
        <v>4016</v>
      </c>
      <c r="C1986" s="50">
        <v>159422</v>
      </c>
      <c r="D1986" s="44" t="s">
        <v>6019</v>
      </c>
      <c r="E1986" s="44" t="s">
        <v>6017</v>
      </c>
      <c r="F1986" s="44"/>
      <c r="G1986" s="29">
        <v>44939</v>
      </c>
      <c r="H1986" s="29">
        <v>45291</v>
      </c>
      <c r="I1986" s="30">
        <v>83.765985999999998</v>
      </c>
      <c r="J1986" s="31"/>
      <c r="K1986" s="31" t="s">
        <v>863</v>
      </c>
      <c r="L1986" s="31" t="s">
        <v>6018</v>
      </c>
      <c r="M1986" s="31" t="s">
        <v>27</v>
      </c>
      <c r="N1986" s="32" t="s">
        <v>4015</v>
      </c>
      <c r="O1986" s="66">
        <v>831831.88</v>
      </c>
      <c r="P1986" s="66">
        <v>161210.66</v>
      </c>
      <c r="Q1986" s="65">
        <v>331014.18</v>
      </c>
      <c r="R1986" s="66"/>
      <c r="S1986" s="65">
        <v>27080</v>
      </c>
      <c r="T1986" s="65">
        <f t="shared" si="78"/>
        <v>1351136.72</v>
      </c>
      <c r="U1986" s="67" t="s">
        <v>38</v>
      </c>
      <c r="V1986" s="67"/>
      <c r="W1986" s="66">
        <v>0</v>
      </c>
      <c r="X1986" s="68">
        <v>0</v>
      </c>
    </row>
    <row r="1987" spans="1:24" s="92" customFormat="1" ht="45" customHeight="1" x14ac:dyDescent="0.25">
      <c r="A1987" s="90">
        <v>1974</v>
      </c>
      <c r="B1987" s="31" t="s">
        <v>4016</v>
      </c>
      <c r="C1987" s="50">
        <v>159257</v>
      </c>
      <c r="D1987" s="44" t="s">
        <v>6021</v>
      </c>
      <c r="E1987" s="44" t="s">
        <v>6020</v>
      </c>
      <c r="F1987" s="44"/>
      <c r="G1987" s="29">
        <v>44939</v>
      </c>
      <c r="H1987" s="29">
        <v>45291</v>
      </c>
      <c r="I1987" s="30">
        <v>83.765985999999998</v>
      </c>
      <c r="J1987" s="31"/>
      <c r="K1987" s="31" t="s">
        <v>309</v>
      </c>
      <c r="L1987" s="31" t="s">
        <v>310</v>
      </c>
      <c r="M1987" s="31" t="s">
        <v>27</v>
      </c>
      <c r="N1987" s="32" t="s">
        <v>4015</v>
      </c>
      <c r="O1987" s="66">
        <v>1012882.22</v>
      </c>
      <c r="P1987" s="66">
        <v>196298.58</v>
      </c>
      <c r="Q1987" s="65">
        <v>651097.36</v>
      </c>
      <c r="R1987" s="66"/>
      <c r="S1987" s="65">
        <v>373087.85</v>
      </c>
      <c r="T1987" s="65">
        <f t="shared" si="78"/>
        <v>2233366.0100000002</v>
      </c>
      <c r="U1987" s="67" t="s">
        <v>38</v>
      </c>
      <c r="V1987" s="67"/>
      <c r="W1987" s="66">
        <v>0</v>
      </c>
      <c r="X1987" s="68">
        <v>0</v>
      </c>
    </row>
    <row r="1988" spans="1:24" s="92" customFormat="1" ht="45" customHeight="1" x14ac:dyDescent="0.25">
      <c r="A1988" s="90">
        <v>1975</v>
      </c>
      <c r="B1988" s="31" t="s">
        <v>4016</v>
      </c>
      <c r="C1988" s="50">
        <v>159405</v>
      </c>
      <c r="D1988" s="44" t="s">
        <v>6023</v>
      </c>
      <c r="E1988" s="44" t="s">
        <v>6022</v>
      </c>
      <c r="F1988" s="44"/>
      <c r="G1988" s="29">
        <v>44939</v>
      </c>
      <c r="H1988" s="29">
        <v>45291</v>
      </c>
      <c r="I1988" s="30">
        <v>83.765985999999998</v>
      </c>
      <c r="J1988" s="31"/>
      <c r="K1988" s="31" t="s">
        <v>1175</v>
      </c>
      <c r="L1988" s="31" t="s">
        <v>2260</v>
      </c>
      <c r="M1988" s="31" t="s">
        <v>27</v>
      </c>
      <c r="N1988" s="32" t="s">
        <v>4015</v>
      </c>
      <c r="O1988" s="66">
        <v>2056074.17</v>
      </c>
      <c r="P1988" s="66">
        <v>398471.25</v>
      </c>
      <c r="Q1988" s="65">
        <v>818181.81</v>
      </c>
      <c r="R1988" s="66"/>
      <c r="S1988" s="65">
        <v>838327.61</v>
      </c>
      <c r="T1988" s="65">
        <f t="shared" si="78"/>
        <v>4111054.84</v>
      </c>
      <c r="U1988" s="67" t="s">
        <v>38</v>
      </c>
      <c r="V1988" s="67"/>
      <c r="W1988" s="66">
        <v>0</v>
      </c>
      <c r="X1988" s="68">
        <v>0</v>
      </c>
    </row>
    <row r="1989" spans="1:24" s="92" customFormat="1" ht="45" customHeight="1" x14ac:dyDescent="0.25">
      <c r="A1989" s="90">
        <v>1976</v>
      </c>
      <c r="B1989" s="31" t="s">
        <v>4016</v>
      </c>
      <c r="C1989" s="50">
        <v>159367</v>
      </c>
      <c r="D1989" s="44" t="s">
        <v>6026</v>
      </c>
      <c r="E1989" s="44" t="s">
        <v>6024</v>
      </c>
      <c r="F1989" s="44"/>
      <c r="G1989" s="29">
        <v>44941</v>
      </c>
      <c r="H1989" s="29">
        <v>45291</v>
      </c>
      <c r="I1989" s="30">
        <v>83.765985999999998</v>
      </c>
      <c r="J1989" s="31"/>
      <c r="K1989" s="31" t="s">
        <v>483</v>
      </c>
      <c r="L1989" s="31" t="s">
        <v>6025</v>
      </c>
      <c r="M1989" s="31" t="s">
        <v>27</v>
      </c>
      <c r="N1989" s="32" t="s">
        <v>4015</v>
      </c>
      <c r="O1989" s="66">
        <v>1978283.49</v>
      </c>
      <c r="P1989" s="66">
        <v>383395.26</v>
      </c>
      <c r="Q1989" s="65">
        <v>787226.25</v>
      </c>
      <c r="R1989" s="66"/>
      <c r="S1989" s="65">
        <v>605572.56999999995</v>
      </c>
      <c r="T1989" s="65">
        <f t="shared" si="78"/>
        <v>3754477.57</v>
      </c>
      <c r="U1989" s="67" t="s">
        <v>38</v>
      </c>
      <c r="V1989" s="67"/>
      <c r="W1989" s="66">
        <v>0</v>
      </c>
      <c r="X1989" s="68">
        <v>0</v>
      </c>
    </row>
    <row r="1990" spans="1:24" s="92" customFormat="1" ht="45" customHeight="1" x14ac:dyDescent="0.25">
      <c r="A1990" s="90">
        <v>1977</v>
      </c>
      <c r="B1990" s="31" t="s">
        <v>4016</v>
      </c>
      <c r="C1990" s="50">
        <v>159400</v>
      </c>
      <c r="D1990" s="44" t="s">
        <v>6028</v>
      </c>
      <c r="E1990" s="44" t="s">
        <v>6027</v>
      </c>
      <c r="F1990" s="44"/>
      <c r="G1990" s="29">
        <v>44941</v>
      </c>
      <c r="H1990" s="29">
        <v>45291</v>
      </c>
      <c r="I1990" s="30">
        <v>83.765985999999998</v>
      </c>
      <c r="J1990" s="31"/>
      <c r="K1990" s="31" t="s">
        <v>309</v>
      </c>
      <c r="L1990" s="31" t="s">
        <v>310</v>
      </c>
      <c r="M1990" s="31" t="s">
        <v>27</v>
      </c>
      <c r="N1990" s="32" t="s">
        <v>4015</v>
      </c>
      <c r="O1990" s="66">
        <v>1655865.07</v>
      </c>
      <c r="P1990" s="66">
        <v>320909.93</v>
      </c>
      <c r="Q1990" s="65">
        <v>658925</v>
      </c>
      <c r="R1990" s="66"/>
      <c r="S1990" s="65">
        <v>516253</v>
      </c>
      <c r="T1990" s="65">
        <f t="shared" si="78"/>
        <v>3151953</v>
      </c>
      <c r="U1990" s="67" t="s">
        <v>38</v>
      </c>
      <c r="V1990" s="67"/>
      <c r="W1990" s="66">
        <v>0</v>
      </c>
      <c r="X1990" s="68">
        <v>0</v>
      </c>
    </row>
    <row r="1991" spans="1:24" s="92" customFormat="1" ht="45" customHeight="1" x14ac:dyDescent="0.25">
      <c r="A1991" s="90">
        <v>1978</v>
      </c>
      <c r="B1991" s="31" t="s">
        <v>4016</v>
      </c>
      <c r="C1991" s="50">
        <v>159285</v>
      </c>
      <c r="D1991" s="44" t="s">
        <v>6031</v>
      </c>
      <c r="E1991" s="44" t="s">
        <v>6029</v>
      </c>
      <c r="F1991" s="44"/>
      <c r="G1991" s="29">
        <v>44941</v>
      </c>
      <c r="H1991" s="29">
        <v>45291</v>
      </c>
      <c r="I1991" s="30">
        <v>83.765985999999998</v>
      </c>
      <c r="J1991" s="31"/>
      <c r="K1991" s="31" t="s">
        <v>764</v>
      </c>
      <c r="L1991" s="31" t="s">
        <v>6030</v>
      </c>
      <c r="M1991" s="31" t="s">
        <v>27</v>
      </c>
      <c r="N1991" s="32" t="s">
        <v>4015</v>
      </c>
      <c r="O1991" s="66">
        <v>2070737.06</v>
      </c>
      <c r="P1991" s="66">
        <v>401312.94</v>
      </c>
      <c r="Q1991" s="65">
        <v>824016.67</v>
      </c>
      <c r="R1991" s="66"/>
      <c r="S1991" s="65">
        <v>659055.59</v>
      </c>
      <c r="T1991" s="65">
        <f t="shared" si="78"/>
        <v>3955122.26</v>
      </c>
      <c r="U1991" s="67" t="s">
        <v>38</v>
      </c>
      <c r="V1991" s="67"/>
      <c r="W1991" s="66">
        <v>0</v>
      </c>
      <c r="X1991" s="68">
        <v>0</v>
      </c>
    </row>
    <row r="1992" spans="1:24" s="92" customFormat="1" ht="45" customHeight="1" x14ac:dyDescent="0.25">
      <c r="A1992" s="90">
        <v>1979</v>
      </c>
      <c r="B1992" s="31" t="s">
        <v>4016</v>
      </c>
      <c r="C1992" s="50">
        <v>159309</v>
      </c>
      <c r="D1992" s="44" t="s">
        <v>6034</v>
      </c>
      <c r="E1992" s="44" t="s">
        <v>6032</v>
      </c>
      <c r="F1992" s="44"/>
      <c r="G1992" s="29">
        <v>44941</v>
      </c>
      <c r="H1992" s="29">
        <v>45291</v>
      </c>
      <c r="I1992" s="30">
        <v>83.765985999999998</v>
      </c>
      <c r="J1992" s="31"/>
      <c r="K1992" s="31" t="s">
        <v>651</v>
      </c>
      <c r="L1992" s="31" t="s">
        <v>6033</v>
      </c>
      <c r="M1992" s="31" t="s">
        <v>27</v>
      </c>
      <c r="N1992" s="32" t="s">
        <v>4015</v>
      </c>
      <c r="O1992" s="66">
        <v>2065560.22</v>
      </c>
      <c r="P1992" s="66">
        <v>400309.66</v>
      </c>
      <c r="Q1992" s="65">
        <v>821956.63</v>
      </c>
      <c r="R1992" s="66"/>
      <c r="S1992" s="65">
        <v>642537.03</v>
      </c>
      <c r="T1992" s="65">
        <f t="shared" si="78"/>
        <v>3930363.54</v>
      </c>
      <c r="U1992" s="67" t="s">
        <v>38</v>
      </c>
      <c r="V1992" s="67"/>
      <c r="W1992" s="66">
        <v>0</v>
      </c>
      <c r="X1992" s="68">
        <v>0</v>
      </c>
    </row>
    <row r="1993" spans="1:24" s="92" customFormat="1" ht="45" customHeight="1" x14ac:dyDescent="0.25">
      <c r="A1993" s="90">
        <v>1980</v>
      </c>
      <c r="B1993" s="31" t="s">
        <v>4016</v>
      </c>
      <c r="C1993" s="50">
        <v>159491</v>
      </c>
      <c r="D1993" s="44" t="s">
        <v>6037</v>
      </c>
      <c r="E1993" s="44" t="s">
        <v>6035</v>
      </c>
      <c r="F1993" s="44"/>
      <c r="G1993" s="29">
        <v>44941</v>
      </c>
      <c r="H1993" s="29">
        <v>45291</v>
      </c>
      <c r="I1993" s="30">
        <v>83.765985999999998</v>
      </c>
      <c r="J1993" s="31"/>
      <c r="K1993" s="31" t="s">
        <v>1265</v>
      </c>
      <c r="L1993" s="31" t="s">
        <v>6036</v>
      </c>
      <c r="M1993" s="31" t="s">
        <v>27</v>
      </c>
      <c r="N1993" s="32" t="s">
        <v>4015</v>
      </c>
      <c r="O1993" s="66">
        <v>1692827.55</v>
      </c>
      <c r="P1993" s="66">
        <v>328073.33</v>
      </c>
      <c r="Q1993" s="65">
        <v>673633.63</v>
      </c>
      <c r="R1993" s="66"/>
      <c r="S1993" s="65">
        <v>695845.71</v>
      </c>
      <c r="T1993" s="65">
        <f t="shared" si="78"/>
        <v>3390380.22</v>
      </c>
      <c r="U1993" s="67" t="s">
        <v>38</v>
      </c>
      <c r="V1993" s="67"/>
      <c r="W1993" s="66">
        <v>0</v>
      </c>
      <c r="X1993" s="68">
        <v>0</v>
      </c>
    </row>
    <row r="1994" spans="1:24" s="92" customFormat="1" ht="45" customHeight="1" x14ac:dyDescent="0.25">
      <c r="A1994" s="90">
        <v>1981</v>
      </c>
      <c r="B1994" s="31" t="s">
        <v>4016</v>
      </c>
      <c r="C1994" s="50">
        <v>159385</v>
      </c>
      <c r="D1994" s="44" t="s">
        <v>6039</v>
      </c>
      <c r="E1994" s="44" t="s">
        <v>4785</v>
      </c>
      <c r="F1994" s="44"/>
      <c r="G1994" s="29">
        <v>44941</v>
      </c>
      <c r="H1994" s="29">
        <v>45291</v>
      </c>
      <c r="I1994" s="30">
        <v>83.765985999999998</v>
      </c>
      <c r="J1994" s="31"/>
      <c r="K1994" s="31" t="s">
        <v>4432</v>
      </c>
      <c r="L1994" s="31" t="s">
        <v>6038</v>
      </c>
      <c r="M1994" s="31" t="s">
        <v>27</v>
      </c>
      <c r="N1994" s="32" t="s">
        <v>4015</v>
      </c>
      <c r="O1994" s="66">
        <v>296115.86</v>
      </c>
      <c r="P1994" s="66">
        <v>57387.839999999997</v>
      </c>
      <c r="Q1994" s="65">
        <v>117834.56</v>
      </c>
      <c r="R1994" s="66"/>
      <c r="S1994" s="65">
        <v>139833.4</v>
      </c>
      <c r="T1994" s="65">
        <f t="shared" si="78"/>
        <v>611171.65999999992</v>
      </c>
      <c r="U1994" s="67" t="s">
        <v>38</v>
      </c>
      <c r="V1994" s="67"/>
      <c r="W1994" s="66">
        <v>0</v>
      </c>
      <c r="X1994" s="68">
        <v>0</v>
      </c>
    </row>
    <row r="1995" spans="1:24" s="92" customFormat="1" ht="45" customHeight="1" x14ac:dyDescent="0.25">
      <c r="A1995" s="90">
        <v>1982</v>
      </c>
      <c r="B1995" s="31" t="s">
        <v>4016</v>
      </c>
      <c r="C1995" s="50">
        <v>159560</v>
      </c>
      <c r="D1995" s="44" t="s">
        <v>6042</v>
      </c>
      <c r="E1995" s="44" t="s">
        <v>6040</v>
      </c>
      <c r="F1995" s="44"/>
      <c r="G1995" s="29">
        <v>44941</v>
      </c>
      <c r="H1995" s="29">
        <v>45291</v>
      </c>
      <c r="I1995" s="30">
        <v>83.765985999999998</v>
      </c>
      <c r="J1995" s="31"/>
      <c r="K1995" s="31" t="s">
        <v>819</v>
      </c>
      <c r="L1995" s="31" t="s">
        <v>6041</v>
      </c>
      <c r="M1995" s="31" t="s">
        <v>27</v>
      </c>
      <c r="N1995" s="32" t="s">
        <v>4015</v>
      </c>
      <c r="O1995" s="66">
        <v>2053446.41</v>
      </c>
      <c r="P1995" s="66">
        <v>397961.98</v>
      </c>
      <c r="Q1995" s="65">
        <v>817136.13</v>
      </c>
      <c r="R1995" s="66"/>
      <c r="S1995" s="65">
        <v>640059</v>
      </c>
      <c r="T1995" s="65">
        <f t="shared" si="78"/>
        <v>3908603.5199999996</v>
      </c>
      <c r="U1995" s="67" t="s">
        <v>38</v>
      </c>
      <c r="V1995" s="67"/>
      <c r="W1995" s="66">
        <v>0</v>
      </c>
      <c r="X1995" s="68">
        <v>0</v>
      </c>
    </row>
    <row r="1996" spans="1:24" s="92" customFormat="1" ht="45" customHeight="1" x14ac:dyDescent="0.25">
      <c r="A1996" s="90">
        <v>1983</v>
      </c>
      <c r="B1996" s="31" t="s">
        <v>4016</v>
      </c>
      <c r="C1996" s="50">
        <v>159429</v>
      </c>
      <c r="D1996" s="44" t="s">
        <v>6045</v>
      </c>
      <c r="E1996" s="44" t="s">
        <v>6043</v>
      </c>
      <c r="F1996" s="44"/>
      <c r="G1996" s="29">
        <v>44941</v>
      </c>
      <c r="H1996" s="29">
        <v>45291</v>
      </c>
      <c r="I1996" s="30">
        <v>83.765985999999998</v>
      </c>
      <c r="J1996" s="31"/>
      <c r="K1996" s="31" t="s">
        <v>4076</v>
      </c>
      <c r="L1996" s="31" t="s">
        <v>6044</v>
      </c>
      <c r="M1996" s="31" t="s">
        <v>27</v>
      </c>
      <c r="N1996" s="32" t="s">
        <v>4015</v>
      </c>
      <c r="O1996" s="66">
        <v>1432286.01</v>
      </c>
      <c r="P1996" s="66">
        <v>277579.86</v>
      </c>
      <c r="Q1996" s="65">
        <v>569955.29</v>
      </c>
      <c r="R1996" s="66"/>
      <c r="S1996" s="65">
        <v>535457.27</v>
      </c>
      <c r="T1996" s="65">
        <f t="shared" si="78"/>
        <v>2815278.43</v>
      </c>
      <c r="U1996" s="67" t="s">
        <v>38</v>
      </c>
      <c r="V1996" s="67"/>
      <c r="W1996" s="66">
        <v>0</v>
      </c>
      <c r="X1996" s="68">
        <v>0</v>
      </c>
    </row>
    <row r="1997" spans="1:24" s="92" customFormat="1" ht="45" customHeight="1" x14ac:dyDescent="0.25">
      <c r="A1997" s="90">
        <v>1984</v>
      </c>
      <c r="B1997" s="31" t="s">
        <v>4016</v>
      </c>
      <c r="C1997" s="50">
        <v>159568</v>
      </c>
      <c r="D1997" s="44" t="s">
        <v>6047</v>
      </c>
      <c r="E1997" s="44" t="s">
        <v>6046</v>
      </c>
      <c r="F1997" s="44"/>
      <c r="G1997" s="29">
        <v>44941</v>
      </c>
      <c r="H1997" s="29">
        <v>45291</v>
      </c>
      <c r="I1997" s="30">
        <v>83.765985999999998</v>
      </c>
      <c r="J1997" s="31"/>
      <c r="K1997" s="31" t="s">
        <v>578</v>
      </c>
      <c r="L1997" s="31" t="s">
        <v>4312</v>
      </c>
      <c r="M1997" s="31" t="s">
        <v>27</v>
      </c>
      <c r="N1997" s="32" t="s">
        <v>4015</v>
      </c>
      <c r="O1997" s="66">
        <v>2033774.65</v>
      </c>
      <c r="P1997" s="66">
        <v>394149.55</v>
      </c>
      <c r="Q1997" s="65">
        <v>1307343.8</v>
      </c>
      <c r="R1997" s="66"/>
      <c r="S1997" s="65">
        <v>814420.92</v>
      </c>
      <c r="T1997" s="65">
        <f t="shared" si="78"/>
        <v>4549688.92</v>
      </c>
      <c r="U1997" s="67" t="s">
        <v>38</v>
      </c>
      <c r="V1997" s="67"/>
      <c r="W1997" s="66">
        <v>0</v>
      </c>
      <c r="X1997" s="68">
        <v>0</v>
      </c>
    </row>
    <row r="1998" spans="1:24" s="92" customFormat="1" ht="45" customHeight="1" x14ac:dyDescent="0.25">
      <c r="A1998" s="90">
        <v>1985</v>
      </c>
      <c r="B1998" s="31" t="s">
        <v>4016</v>
      </c>
      <c r="C1998" s="50">
        <v>159458</v>
      </c>
      <c r="D1998" s="44" t="s">
        <v>6050</v>
      </c>
      <c r="E1998" s="44" t="s">
        <v>6048</v>
      </c>
      <c r="F1998" s="44"/>
      <c r="G1998" s="29">
        <v>44941</v>
      </c>
      <c r="H1998" s="29">
        <v>45291</v>
      </c>
      <c r="I1998" s="30">
        <v>83.765985999999998</v>
      </c>
      <c r="J1998" s="31"/>
      <c r="K1998" s="31" t="s">
        <v>499</v>
      </c>
      <c r="L1998" s="31" t="s">
        <v>6049</v>
      </c>
      <c r="M1998" s="31" t="s">
        <v>27</v>
      </c>
      <c r="N1998" s="32" t="s">
        <v>4015</v>
      </c>
      <c r="O1998" s="66">
        <v>2070731.35</v>
      </c>
      <c r="P1998" s="66">
        <v>401311.84</v>
      </c>
      <c r="Q1998" s="65">
        <v>824014.4</v>
      </c>
      <c r="R1998" s="66"/>
      <c r="S1998" s="65">
        <v>1177507.1499999999</v>
      </c>
      <c r="T1998" s="65">
        <f t="shared" si="78"/>
        <v>4473564.74</v>
      </c>
      <c r="U1998" s="67" t="s">
        <v>38</v>
      </c>
      <c r="V1998" s="67"/>
      <c r="W1998" s="66">
        <v>0</v>
      </c>
      <c r="X1998" s="68">
        <v>0</v>
      </c>
    </row>
    <row r="1999" spans="1:24" s="92" customFormat="1" ht="45" customHeight="1" x14ac:dyDescent="0.25">
      <c r="A1999" s="90">
        <v>1986</v>
      </c>
      <c r="B1999" s="31" t="s">
        <v>4016</v>
      </c>
      <c r="C1999" s="50">
        <v>159345</v>
      </c>
      <c r="D1999" s="44" t="s">
        <v>6053</v>
      </c>
      <c r="E1999" s="44" t="s">
        <v>6051</v>
      </c>
      <c r="F1999" s="44"/>
      <c r="G1999" s="29">
        <v>44941</v>
      </c>
      <c r="H1999" s="29">
        <v>45291</v>
      </c>
      <c r="I1999" s="30">
        <v>83.765985999999998</v>
      </c>
      <c r="J1999" s="31"/>
      <c r="K1999" s="31" t="s">
        <v>1176</v>
      </c>
      <c r="L1999" s="31" t="s">
        <v>6052</v>
      </c>
      <c r="M1999" s="31" t="s">
        <v>27</v>
      </c>
      <c r="N1999" s="32" t="s">
        <v>4015</v>
      </c>
      <c r="O1999" s="66">
        <v>2046450.2</v>
      </c>
      <c r="P1999" s="66">
        <v>396606.1</v>
      </c>
      <c r="Q1999" s="65">
        <v>814352.1</v>
      </c>
      <c r="R1999" s="66"/>
      <c r="S1999" s="65">
        <v>643907.59</v>
      </c>
      <c r="T1999" s="65">
        <f t="shared" si="78"/>
        <v>3901315.9899999998</v>
      </c>
      <c r="U1999" s="67" t="s">
        <v>38</v>
      </c>
      <c r="V1999" s="67"/>
      <c r="W1999" s="66">
        <v>0</v>
      </c>
      <c r="X1999" s="68">
        <v>0</v>
      </c>
    </row>
    <row r="2000" spans="1:24" s="92" customFormat="1" ht="45" customHeight="1" x14ac:dyDescent="0.25">
      <c r="A2000" s="90">
        <v>1987</v>
      </c>
      <c r="B2000" s="31" t="s">
        <v>4016</v>
      </c>
      <c r="C2000" s="50">
        <v>159421</v>
      </c>
      <c r="D2000" s="44" t="s">
        <v>6055</v>
      </c>
      <c r="E2000" s="44" t="s">
        <v>6054</v>
      </c>
      <c r="F2000" s="44"/>
      <c r="G2000" s="29">
        <v>44941</v>
      </c>
      <c r="H2000" s="29">
        <v>45291</v>
      </c>
      <c r="I2000" s="30">
        <v>83.765985999999998</v>
      </c>
      <c r="J2000" s="31"/>
      <c r="K2000" s="31" t="s">
        <v>354</v>
      </c>
      <c r="L2000" s="31" t="s">
        <v>2125</v>
      </c>
      <c r="M2000" s="31" t="s">
        <v>27</v>
      </c>
      <c r="N2000" s="32" t="s">
        <v>4015</v>
      </c>
      <c r="O2000" s="66">
        <v>2069292.09</v>
      </c>
      <c r="P2000" s="66">
        <v>401032.91</v>
      </c>
      <c r="Q2000" s="65">
        <v>823441.67</v>
      </c>
      <c r="R2000" s="66"/>
      <c r="S2000" s="65">
        <v>979599.23</v>
      </c>
      <c r="T2000" s="65">
        <f t="shared" si="78"/>
        <v>4273365.9000000004</v>
      </c>
      <c r="U2000" s="67" t="s">
        <v>38</v>
      </c>
      <c r="V2000" s="67"/>
      <c r="W2000" s="66">
        <v>0</v>
      </c>
      <c r="X2000" s="68">
        <v>0</v>
      </c>
    </row>
    <row r="2001" spans="1:24" s="92" customFormat="1" ht="45" customHeight="1" x14ac:dyDescent="0.25">
      <c r="A2001" s="90">
        <v>1988</v>
      </c>
      <c r="B2001" s="31" t="s">
        <v>4016</v>
      </c>
      <c r="C2001" s="50">
        <v>159329</v>
      </c>
      <c r="D2001" s="44" t="s">
        <v>6057</v>
      </c>
      <c r="E2001" s="44" t="s">
        <v>6056</v>
      </c>
      <c r="F2001" s="44"/>
      <c r="G2001" s="29">
        <v>44941</v>
      </c>
      <c r="H2001" s="29">
        <v>45291</v>
      </c>
      <c r="I2001" s="30">
        <v>83.765985999999998</v>
      </c>
      <c r="J2001" s="31"/>
      <c r="K2001" s="31" t="s">
        <v>354</v>
      </c>
      <c r="L2001" s="31" t="s">
        <v>355</v>
      </c>
      <c r="M2001" s="31" t="s">
        <v>27</v>
      </c>
      <c r="N2001" s="32" t="s">
        <v>4015</v>
      </c>
      <c r="O2001" s="66">
        <v>2068770.65</v>
      </c>
      <c r="P2001" s="66">
        <v>400931.85</v>
      </c>
      <c r="Q2001" s="65">
        <v>823234.17</v>
      </c>
      <c r="R2001" s="66"/>
      <c r="S2001" s="65">
        <v>1064364.24</v>
      </c>
      <c r="T2001" s="65">
        <f t="shared" si="78"/>
        <v>4357300.91</v>
      </c>
      <c r="U2001" s="67" t="s">
        <v>38</v>
      </c>
      <c r="V2001" s="67"/>
      <c r="W2001" s="66">
        <v>0</v>
      </c>
      <c r="X2001" s="68">
        <v>0</v>
      </c>
    </row>
    <row r="2002" spans="1:24" s="92" customFormat="1" ht="45" customHeight="1" x14ac:dyDescent="0.25">
      <c r="A2002" s="90">
        <v>1989</v>
      </c>
      <c r="B2002" s="31" t="s">
        <v>4016</v>
      </c>
      <c r="C2002" s="50">
        <v>159297</v>
      </c>
      <c r="D2002" s="44" t="s">
        <v>6060</v>
      </c>
      <c r="E2002" s="44" t="s">
        <v>6058</v>
      </c>
      <c r="F2002" s="44"/>
      <c r="G2002" s="29">
        <v>44941</v>
      </c>
      <c r="H2002" s="29">
        <v>45291</v>
      </c>
      <c r="I2002" s="30">
        <v>83.765985999999998</v>
      </c>
      <c r="J2002" s="31"/>
      <c r="K2002" s="31" t="s">
        <v>4553</v>
      </c>
      <c r="L2002" s="31" t="s">
        <v>6059</v>
      </c>
      <c r="M2002" s="31" t="s">
        <v>27</v>
      </c>
      <c r="N2002" s="32" t="s">
        <v>4015</v>
      </c>
      <c r="O2002" s="66">
        <v>2070737.06</v>
      </c>
      <c r="P2002" s="66">
        <v>401312.94</v>
      </c>
      <c r="Q2002" s="65">
        <v>824016.67</v>
      </c>
      <c r="R2002" s="66"/>
      <c r="S2002" s="65">
        <v>971015.94</v>
      </c>
      <c r="T2002" s="65">
        <f t="shared" si="78"/>
        <v>4267082.6099999994</v>
      </c>
      <c r="U2002" s="67" t="s">
        <v>38</v>
      </c>
      <c r="V2002" s="67"/>
      <c r="W2002" s="66">
        <v>0</v>
      </c>
      <c r="X2002" s="68">
        <v>0</v>
      </c>
    </row>
    <row r="2003" spans="1:24" s="92" customFormat="1" ht="45" customHeight="1" x14ac:dyDescent="0.25">
      <c r="A2003" s="90">
        <v>1990</v>
      </c>
      <c r="B2003" s="31" t="s">
        <v>4016</v>
      </c>
      <c r="C2003" s="50">
        <v>159335</v>
      </c>
      <c r="D2003" s="44" t="s">
        <v>6062</v>
      </c>
      <c r="E2003" s="44" t="s">
        <v>6061</v>
      </c>
      <c r="F2003" s="44"/>
      <c r="G2003" s="29">
        <v>44941</v>
      </c>
      <c r="H2003" s="29">
        <v>45291</v>
      </c>
      <c r="I2003" s="30">
        <v>83.765985999999998</v>
      </c>
      <c r="J2003" s="31"/>
      <c r="K2003" s="31" t="s">
        <v>863</v>
      </c>
      <c r="L2003" s="31" t="s">
        <v>1126</v>
      </c>
      <c r="M2003" s="31" t="s">
        <v>27</v>
      </c>
      <c r="N2003" s="32" t="s">
        <v>4015</v>
      </c>
      <c r="O2003" s="66">
        <v>1448998.26</v>
      </c>
      <c r="P2003" s="66">
        <v>280818.73</v>
      </c>
      <c r="Q2003" s="65">
        <v>576605.66</v>
      </c>
      <c r="R2003" s="66"/>
      <c r="S2003" s="65">
        <v>460909.39</v>
      </c>
      <c r="T2003" s="65">
        <f t="shared" si="78"/>
        <v>2767332.04</v>
      </c>
      <c r="U2003" s="67" t="s">
        <v>38</v>
      </c>
      <c r="V2003" s="67"/>
      <c r="W2003" s="66">
        <v>0</v>
      </c>
      <c r="X2003" s="68">
        <v>0</v>
      </c>
    </row>
    <row r="2004" spans="1:24" s="92" customFormat="1" ht="45" customHeight="1" x14ac:dyDescent="0.25">
      <c r="A2004" s="90">
        <v>1991</v>
      </c>
      <c r="B2004" s="31" t="s">
        <v>4016</v>
      </c>
      <c r="C2004" s="50">
        <v>159292</v>
      </c>
      <c r="D2004" s="44" t="s">
        <v>6064</v>
      </c>
      <c r="E2004" s="44" t="s">
        <v>6063</v>
      </c>
      <c r="F2004" s="44"/>
      <c r="G2004" s="29">
        <v>44941</v>
      </c>
      <c r="H2004" s="29">
        <v>45291</v>
      </c>
      <c r="I2004" s="30">
        <v>83.765985999999998</v>
      </c>
      <c r="J2004" s="31"/>
      <c r="K2004" s="31" t="s">
        <v>4077</v>
      </c>
      <c r="L2004" s="31" t="s">
        <v>6065</v>
      </c>
      <c r="M2004" s="31" t="s">
        <v>27</v>
      </c>
      <c r="N2004" s="32" t="s">
        <v>4015</v>
      </c>
      <c r="O2004" s="66">
        <v>1757410.5</v>
      </c>
      <c r="P2004" s="66">
        <v>340589.63</v>
      </c>
      <c r="Q2004" s="65">
        <v>699333.38</v>
      </c>
      <c r="R2004" s="66"/>
      <c r="S2004" s="65">
        <v>552318.36</v>
      </c>
      <c r="T2004" s="65">
        <f t="shared" si="78"/>
        <v>3349651.8699999996</v>
      </c>
      <c r="U2004" s="67" t="s">
        <v>38</v>
      </c>
      <c r="V2004" s="67"/>
      <c r="W2004" s="66">
        <v>0</v>
      </c>
      <c r="X2004" s="68">
        <v>0</v>
      </c>
    </row>
    <row r="2005" spans="1:24" s="92" customFormat="1" ht="45" customHeight="1" x14ac:dyDescent="0.25">
      <c r="A2005" s="90">
        <v>1992</v>
      </c>
      <c r="B2005" s="31" t="s">
        <v>4016</v>
      </c>
      <c r="C2005" s="50">
        <v>159478</v>
      </c>
      <c r="D2005" s="44" t="s">
        <v>6068</v>
      </c>
      <c r="E2005" s="44" t="s">
        <v>6066</v>
      </c>
      <c r="F2005" s="44"/>
      <c r="G2005" s="29">
        <v>44941</v>
      </c>
      <c r="H2005" s="29">
        <v>45291</v>
      </c>
      <c r="I2005" s="30">
        <v>83.765985999999998</v>
      </c>
      <c r="J2005" s="31"/>
      <c r="K2005" s="31" t="s">
        <v>483</v>
      </c>
      <c r="L2005" s="31" t="s">
        <v>6067</v>
      </c>
      <c r="M2005" s="31" t="s">
        <v>27</v>
      </c>
      <c r="N2005" s="32" t="s">
        <v>4015</v>
      </c>
      <c r="O2005" s="66">
        <v>2070737.06</v>
      </c>
      <c r="P2005" s="66">
        <v>401312.94</v>
      </c>
      <c r="Q2005" s="65">
        <v>887466</v>
      </c>
      <c r="R2005" s="66"/>
      <c r="S2005" s="65">
        <v>800104</v>
      </c>
      <c r="T2005" s="65">
        <f t="shared" si="78"/>
        <v>4159620</v>
      </c>
      <c r="U2005" s="67" t="s">
        <v>38</v>
      </c>
      <c r="V2005" s="67"/>
      <c r="W2005" s="66">
        <v>0</v>
      </c>
      <c r="X2005" s="68">
        <v>0</v>
      </c>
    </row>
    <row r="2006" spans="1:24" s="92" customFormat="1" ht="45" customHeight="1" x14ac:dyDescent="0.25">
      <c r="A2006" s="90">
        <v>1993</v>
      </c>
      <c r="B2006" s="31" t="s">
        <v>4016</v>
      </c>
      <c r="C2006" s="50">
        <v>159414</v>
      </c>
      <c r="D2006" s="44" t="s">
        <v>6070</v>
      </c>
      <c r="E2006" s="44" t="s">
        <v>6069</v>
      </c>
      <c r="F2006" s="44"/>
      <c r="G2006" s="29">
        <v>44941</v>
      </c>
      <c r="H2006" s="29">
        <v>45291</v>
      </c>
      <c r="I2006" s="30">
        <v>83.765985999999998</v>
      </c>
      <c r="J2006" s="31"/>
      <c r="K2006" s="31" t="s">
        <v>4465</v>
      </c>
      <c r="L2006" s="31" t="s">
        <v>715</v>
      </c>
      <c r="M2006" s="31" t="s">
        <v>27</v>
      </c>
      <c r="N2006" s="32" t="s">
        <v>4015</v>
      </c>
      <c r="O2006" s="66">
        <v>1639865.88</v>
      </c>
      <c r="P2006" s="66">
        <v>317809.25</v>
      </c>
      <c r="Q2006" s="65">
        <v>1054132.76</v>
      </c>
      <c r="R2006" s="66"/>
      <c r="S2006" s="65">
        <v>695702.6</v>
      </c>
      <c r="T2006" s="65">
        <f t="shared" si="78"/>
        <v>3707510.4899999998</v>
      </c>
      <c r="U2006" s="67" t="s">
        <v>38</v>
      </c>
      <c r="V2006" s="67"/>
      <c r="W2006" s="66">
        <v>0</v>
      </c>
      <c r="X2006" s="68">
        <v>0</v>
      </c>
    </row>
    <row r="2007" spans="1:24" s="92" customFormat="1" ht="45" customHeight="1" x14ac:dyDescent="0.25">
      <c r="A2007" s="90">
        <v>1994</v>
      </c>
      <c r="B2007" s="31" t="s">
        <v>4016</v>
      </c>
      <c r="C2007" s="50">
        <v>159549</v>
      </c>
      <c r="D2007" s="44" t="s">
        <v>6072</v>
      </c>
      <c r="E2007" s="44" t="s">
        <v>6071</v>
      </c>
      <c r="F2007" s="44"/>
      <c r="G2007" s="29">
        <v>44941</v>
      </c>
      <c r="H2007" s="29">
        <v>45291</v>
      </c>
      <c r="I2007" s="30">
        <v>83.765985999999998</v>
      </c>
      <c r="J2007" s="31"/>
      <c r="K2007" s="31" t="s">
        <v>5470</v>
      </c>
      <c r="L2007" s="31" t="s">
        <v>5491</v>
      </c>
      <c r="M2007" s="31" t="s">
        <v>27</v>
      </c>
      <c r="N2007" s="32" t="s">
        <v>4015</v>
      </c>
      <c r="O2007" s="66">
        <v>1486271.62</v>
      </c>
      <c r="P2007" s="66">
        <v>288042.38</v>
      </c>
      <c r="Q2007" s="65">
        <v>591438</v>
      </c>
      <c r="R2007" s="66"/>
      <c r="S2007" s="65">
        <v>602655.4</v>
      </c>
      <c r="T2007" s="65">
        <f t="shared" si="78"/>
        <v>2968407.4</v>
      </c>
      <c r="U2007" s="67" t="s">
        <v>38</v>
      </c>
      <c r="V2007" s="67"/>
      <c r="W2007" s="66">
        <v>0</v>
      </c>
      <c r="X2007" s="68">
        <v>0</v>
      </c>
    </row>
    <row r="2008" spans="1:24" s="92" customFormat="1" ht="45" customHeight="1" x14ac:dyDescent="0.25">
      <c r="A2008" s="90">
        <v>1995</v>
      </c>
      <c r="B2008" s="31" t="s">
        <v>4016</v>
      </c>
      <c r="C2008" s="50">
        <v>159378</v>
      </c>
      <c r="D2008" s="44" t="s">
        <v>6075</v>
      </c>
      <c r="E2008" s="44" t="s">
        <v>6073</v>
      </c>
      <c r="F2008" s="44"/>
      <c r="G2008" s="29">
        <v>44941</v>
      </c>
      <c r="H2008" s="29">
        <v>45291</v>
      </c>
      <c r="I2008" s="30">
        <v>83.765985999999998</v>
      </c>
      <c r="J2008" s="31"/>
      <c r="K2008" s="31" t="s">
        <v>863</v>
      </c>
      <c r="L2008" s="31" t="s">
        <v>6074</v>
      </c>
      <c r="M2008" s="31" t="s">
        <v>27</v>
      </c>
      <c r="N2008" s="32" t="s">
        <v>4015</v>
      </c>
      <c r="O2008" s="66">
        <v>404607.19</v>
      </c>
      <c r="P2008" s="66">
        <v>78413.679999999993</v>
      </c>
      <c r="Q2008" s="65">
        <v>161006.96</v>
      </c>
      <c r="R2008" s="66"/>
      <c r="S2008" s="65">
        <v>193477.12</v>
      </c>
      <c r="T2008" s="65">
        <f t="shared" si="78"/>
        <v>837504.95</v>
      </c>
      <c r="U2008" s="67" t="s">
        <v>38</v>
      </c>
      <c r="V2008" s="67"/>
      <c r="W2008" s="66">
        <v>0</v>
      </c>
      <c r="X2008" s="68">
        <v>0</v>
      </c>
    </row>
    <row r="2009" spans="1:24" s="92" customFormat="1" ht="45" customHeight="1" x14ac:dyDescent="0.25">
      <c r="A2009" s="90">
        <v>1996</v>
      </c>
      <c r="B2009" s="31" t="s">
        <v>4016</v>
      </c>
      <c r="C2009" s="50">
        <v>159338</v>
      </c>
      <c r="D2009" s="44" t="s">
        <v>6077</v>
      </c>
      <c r="E2009" s="44" t="s">
        <v>6076</v>
      </c>
      <c r="F2009" s="44"/>
      <c r="G2009" s="29">
        <v>44941</v>
      </c>
      <c r="H2009" s="29">
        <v>45291</v>
      </c>
      <c r="I2009" s="30">
        <v>83.765985999999998</v>
      </c>
      <c r="J2009" s="31"/>
      <c r="K2009" s="31" t="s">
        <v>331</v>
      </c>
      <c r="L2009" s="31" t="s">
        <v>331</v>
      </c>
      <c r="M2009" s="31" t="s">
        <v>27</v>
      </c>
      <c r="N2009" s="32" t="s">
        <v>4015</v>
      </c>
      <c r="O2009" s="66">
        <v>2070737.06</v>
      </c>
      <c r="P2009" s="66">
        <v>401312.94</v>
      </c>
      <c r="Q2009" s="65">
        <v>824016.67</v>
      </c>
      <c r="R2009" s="66"/>
      <c r="S2009" s="65">
        <v>919597.79</v>
      </c>
      <c r="T2009" s="65">
        <f t="shared" si="78"/>
        <v>4215664.46</v>
      </c>
      <c r="U2009" s="67" t="s">
        <v>38</v>
      </c>
      <c r="V2009" s="67"/>
      <c r="W2009" s="66">
        <v>0</v>
      </c>
      <c r="X2009" s="68">
        <v>0</v>
      </c>
    </row>
    <row r="2010" spans="1:24" s="92" customFormat="1" ht="45" customHeight="1" x14ac:dyDescent="0.25">
      <c r="A2010" s="90">
        <v>1997</v>
      </c>
      <c r="B2010" s="31" t="s">
        <v>4016</v>
      </c>
      <c r="C2010" s="50">
        <v>159469</v>
      </c>
      <c r="D2010" s="44" t="s">
        <v>4360</v>
      </c>
      <c r="E2010" s="44" t="s">
        <v>6078</v>
      </c>
      <c r="F2010" s="44"/>
      <c r="G2010" s="29">
        <v>44941</v>
      </c>
      <c r="H2010" s="29">
        <v>45291</v>
      </c>
      <c r="I2010" s="30">
        <v>83.765985999999998</v>
      </c>
      <c r="J2010" s="31"/>
      <c r="K2010" s="31" t="s">
        <v>354</v>
      </c>
      <c r="L2010" s="31" t="s">
        <v>6079</v>
      </c>
      <c r="M2010" s="31" t="s">
        <v>27</v>
      </c>
      <c r="N2010" s="32" t="s">
        <v>4015</v>
      </c>
      <c r="O2010" s="66">
        <v>2065679.27</v>
      </c>
      <c r="P2010" s="66">
        <v>400332.73</v>
      </c>
      <c r="Q2010" s="65">
        <v>822004</v>
      </c>
      <c r="R2010" s="66"/>
      <c r="S2010" s="65">
        <v>640371.54</v>
      </c>
      <c r="T2010" s="65">
        <f t="shared" si="78"/>
        <v>3928387.54</v>
      </c>
      <c r="U2010" s="67" t="s">
        <v>38</v>
      </c>
      <c r="V2010" s="67"/>
      <c r="W2010" s="66">
        <v>0</v>
      </c>
      <c r="X2010" s="68">
        <v>0</v>
      </c>
    </row>
    <row r="2011" spans="1:24" s="92" customFormat="1" ht="45" customHeight="1" x14ac:dyDescent="0.25">
      <c r="A2011" s="90">
        <v>1998</v>
      </c>
      <c r="B2011" s="31" t="s">
        <v>4016</v>
      </c>
      <c r="C2011" s="50">
        <v>159397</v>
      </c>
      <c r="D2011" s="44" t="s">
        <v>6082</v>
      </c>
      <c r="E2011" s="44" t="s">
        <v>6080</v>
      </c>
      <c r="F2011" s="44"/>
      <c r="G2011" s="29">
        <v>44941</v>
      </c>
      <c r="H2011" s="29">
        <v>45291</v>
      </c>
      <c r="I2011" s="30">
        <v>83.765985999999998</v>
      </c>
      <c r="J2011" s="31"/>
      <c r="K2011" s="31" t="s">
        <v>4077</v>
      </c>
      <c r="L2011" s="31" t="s">
        <v>6081</v>
      </c>
      <c r="M2011" s="31" t="s">
        <v>27</v>
      </c>
      <c r="N2011" s="32" t="s">
        <v>4015</v>
      </c>
      <c r="O2011" s="66">
        <v>511340.46</v>
      </c>
      <c r="P2011" s="66">
        <v>99098.79</v>
      </c>
      <c r="Q2011" s="65">
        <v>203479.75</v>
      </c>
      <c r="R2011" s="66"/>
      <c r="S2011" s="65">
        <v>235398.01</v>
      </c>
      <c r="T2011" s="65">
        <f t="shared" si="78"/>
        <v>1049317.01</v>
      </c>
      <c r="U2011" s="67" t="s">
        <v>38</v>
      </c>
      <c r="V2011" s="67"/>
      <c r="W2011" s="66">
        <v>0</v>
      </c>
      <c r="X2011" s="68">
        <v>0</v>
      </c>
    </row>
    <row r="2012" spans="1:24" s="92" customFormat="1" ht="45" customHeight="1" x14ac:dyDescent="0.25">
      <c r="A2012" s="90">
        <v>1999</v>
      </c>
      <c r="B2012" s="31" t="s">
        <v>4016</v>
      </c>
      <c r="C2012" s="50">
        <v>159464</v>
      </c>
      <c r="D2012" s="44" t="s">
        <v>6084</v>
      </c>
      <c r="E2012" s="44" t="s">
        <v>6083</v>
      </c>
      <c r="F2012" s="44"/>
      <c r="G2012" s="29">
        <v>44941</v>
      </c>
      <c r="H2012" s="29">
        <v>45291</v>
      </c>
      <c r="I2012" s="30">
        <v>83.765985999999998</v>
      </c>
      <c r="J2012" s="31"/>
      <c r="K2012" s="31" t="s">
        <v>759</v>
      </c>
      <c r="L2012" s="31" t="s">
        <v>3188</v>
      </c>
      <c r="M2012" s="31" t="s">
        <v>27</v>
      </c>
      <c r="N2012" s="32" t="s">
        <v>4015</v>
      </c>
      <c r="O2012" s="66">
        <v>1768150.61</v>
      </c>
      <c r="P2012" s="66">
        <v>342671.09</v>
      </c>
      <c r="Q2012" s="65">
        <v>703607.23</v>
      </c>
      <c r="R2012" s="66"/>
      <c r="S2012" s="65">
        <v>590945.03</v>
      </c>
      <c r="T2012" s="65">
        <f t="shared" si="78"/>
        <v>3405373.96</v>
      </c>
      <c r="U2012" s="67" t="s">
        <v>38</v>
      </c>
      <c r="V2012" s="67"/>
      <c r="W2012" s="66">
        <v>0</v>
      </c>
      <c r="X2012" s="68">
        <v>0</v>
      </c>
    </row>
    <row r="2013" spans="1:24" s="92" customFormat="1" ht="45" customHeight="1" x14ac:dyDescent="0.25">
      <c r="A2013" s="90">
        <v>2000</v>
      </c>
      <c r="B2013" s="31" t="s">
        <v>4016</v>
      </c>
      <c r="C2013" s="50">
        <v>159448</v>
      </c>
      <c r="D2013" s="44" t="s">
        <v>6087</v>
      </c>
      <c r="E2013" s="44" t="s">
        <v>6085</v>
      </c>
      <c r="F2013" s="44"/>
      <c r="G2013" s="29">
        <v>44941</v>
      </c>
      <c r="H2013" s="29">
        <v>45291</v>
      </c>
      <c r="I2013" s="30">
        <v>83.765985999999998</v>
      </c>
      <c r="J2013" s="31"/>
      <c r="K2013" s="31" t="s">
        <v>4071</v>
      </c>
      <c r="L2013" s="31" t="s">
        <v>6086</v>
      </c>
      <c r="M2013" s="31" t="s">
        <v>27</v>
      </c>
      <c r="N2013" s="32" t="s">
        <v>4015</v>
      </c>
      <c r="O2013" s="66">
        <v>843673.21</v>
      </c>
      <c r="P2013" s="66">
        <v>163505.54</v>
      </c>
      <c r="Q2013" s="65">
        <v>335726.25</v>
      </c>
      <c r="R2013" s="66"/>
      <c r="S2013" s="65">
        <v>377726.71</v>
      </c>
      <c r="T2013" s="65">
        <f t="shared" si="78"/>
        <v>1720631.71</v>
      </c>
      <c r="U2013" s="67" t="s">
        <v>38</v>
      </c>
      <c r="V2013" s="67"/>
      <c r="W2013" s="66">
        <v>0</v>
      </c>
      <c r="X2013" s="68">
        <v>0</v>
      </c>
    </row>
    <row r="2014" spans="1:24" s="92" customFormat="1" ht="45" customHeight="1" x14ac:dyDescent="0.25">
      <c r="A2014" s="90">
        <v>2001</v>
      </c>
      <c r="B2014" s="31" t="s">
        <v>4016</v>
      </c>
      <c r="C2014" s="50">
        <v>159530</v>
      </c>
      <c r="D2014" s="44" t="s">
        <v>6089</v>
      </c>
      <c r="E2014" s="44" t="s">
        <v>6088</v>
      </c>
      <c r="F2014" s="44"/>
      <c r="G2014" s="29">
        <v>44941</v>
      </c>
      <c r="H2014" s="29">
        <v>45291</v>
      </c>
      <c r="I2014" s="30">
        <v>83.765985999999998</v>
      </c>
      <c r="J2014" s="31"/>
      <c r="K2014" s="31" t="s">
        <v>555</v>
      </c>
      <c r="L2014" s="31" t="s">
        <v>6511</v>
      </c>
      <c r="M2014" s="31" t="s">
        <v>27</v>
      </c>
      <c r="N2014" s="32" t="s">
        <v>4015</v>
      </c>
      <c r="O2014" s="66">
        <v>288434.78000000003</v>
      </c>
      <c r="P2014" s="66">
        <v>55899.23</v>
      </c>
      <c r="Q2014" s="65">
        <v>114778</v>
      </c>
      <c r="R2014" s="66"/>
      <c r="S2014" s="65">
        <v>192405.98</v>
      </c>
      <c r="T2014" s="65">
        <f t="shared" si="78"/>
        <v>651517.99</v>
      </c>
      <c r="U2014" s="67" t="s">
        <v>38</v>
      </c>
      <c r="V2014" s="67"/>
      <c r="W2014" s="66">
        <v>0</v>
      </c>
      <c r="X2014" s="68">
        <v>0</v>
      </c>
    </row>
    <row r="2015" spans="1:24" s="92" customFormat="1" ht="45" customHeight="1" x14ac:dyDescent="0.25">
      <c r="A2015" s="90">
        <v>2002</v>
      </c>
      <c r="B2015" s="31" t="s">
        <v>4016</v>
      </c>
      <c r="C2015" s="50">
        <v>159620</v>
      </c>
      <c r="D2015" s="44" t="s">
        <v>6092</v>
      </c>
      <c r="E2015" s="44" t="s">
        <v>6090</v>
      </c>
      <c r="F2015" s="44"/>
      <c r="G2015" s="29">
        <v>44941</v>
      </c>
      <c r="H2015" s="29">
        <v>45291</v>
      </c>
      <c r="I2015" s="30">
        <v>83.765985999999998</v>
      </c>
      <c r="J2015" s="31"/>
      <c r="K2015" s="31" t="s">
        <v>499</v>
      </c>
      <c r="L2015" s="31" t="s">
        <v>6091</v>
      </c>
      <c r="M2015" s="31" t="s">
        <v>27</v>
      </c>
      <c r="N2015" s="32" t="s">
        <v>4015</v>
      </c>
      <c r="O2015" s="66">
        <v>797337.3</v>
      </c>
      <c r="P2015" s="66">
        <v>154525.54999999999</v>
      </c>
      <c r="Q2015" s="65">
        <v>317287.62</v>
      </c>
      <c r="R2015" s="66"/>
      <c r="S2015" s="65">
        <v>322400.15000000002</v>
      </c>
      <c r="T2015" s="65">
        <f t="shared" si="78"/>
        <v>1591550.62</v>
      </c>
      <c r="U2015" s="67" t="s">
        <v>38</v>
      </c>
      <c r="V2015" s="67"/>
      <c r="W2015" s="66">
        <v>0</v>
      </c>
      <c r="X2015" s="68">
        <v>0</v>
      </c>
    </row>
    <row r="2016" spans="1:24" s="92" customFormat="1" ht="45" customHeight="1" x14ac:dyDescent="0.25">
      <c r="A2016" s="90">
        <v>2003</v>
      </c>
      <c r="B2016" s="31" t="s">
        <v>4016</v>
      </c>
      <c r="C2016" s="50">
        <v>158966</v>
      </c>
      <c r="D2016" s="44" t="s">
        <v>6094</v>
      </c>
      <c r="E2016" s="44" t="s">
        <v>6093</v>
      </c>
      <c r="F2016" s="44"/>
      <c r="G2016" s="29">
        <v>44941</v>
      </c>
      <c r="H2016" s="29">
        <v>45291</v>
      </c>
      <c r="I2016" s="30">
        <v>83.765985999999998</v>
      </c>
      <c r="J2016" s="31"/>
      <c r="K2016" s="31" t="s">
        <v>764</v>
      </c>
      <c r="L2016" s="31" t="s">
        <v>765</v>
      </c>
      <c r="M2016" s="31" t="s">
        <v>27</v>
      </c>
      <c r="N2016" s="32" t="s">
        <v>4015</v>
      </c>
      <c r="O2016" s="66">
        <v>521310.12</v>
      </c>
      <c r="P2016" s="66">
        <v>101030.93</v>
      </c>
      <c r="Q2016" s="65">
        <v>207447.02</v>
      </c>
      <c r="R2016" s="66"/>
      <c r="S2016" s="65">
        <v>32815</v>
      </c>
      <c r="T2016" s="65">
        <f t="shared" si="78"/>
        <v>862603.07000000007</v>
      </c>
      <c r="U2016" s="67" t="s">
        <v>38</v>
      </c>
      <c r="V2016" s="67"/>
      <c r="W2016" s="66">
        <v>0</v>
      </c>
      <c r="X2016" s="68">
        <v>0</v>
      </c>
    </row>
    <row r="2017" spans="1:24" s="92" customFormat="1" ht="45" customHeight="1" x14ac:dyDescent="0.25">
      <c r="A2017" s="90">
        <v>2004</v>
      </c>
      <c r="B2017" s="31" t="s">
        <v>4016</v>
      </c>
      <c r="C2017" s="50">
        <v>159559</v>
      </c>
      <c r="D2017" s="44" t="s">
        <v>6097</v>
      </c>
      <c r="E2017" s="44" t="s">
        <v>6095</v>
      </c>
      <c r="F2017" s="44"/>
      <c r="G2017" s="29">
        <v>44941</v>
      </c>
      <c r="H2017" s="29">
        <v>45291</v>
      </c>
      <c r="I2017" s="30">
        <v>83.765985999999998</v>
      </c>
      <c r="J2017" s="31"/>
      <c r="K2017" s="31" t="s">
        <v>866</v>
      </c>
      <c r="L2017" s="31" t="s">
        <v>6096</v>
      </c>
      <c r="M2017" s="31" t="s">
        <v>27</v>
      </c>
      <c r="N2017" s="32" t="s">
        <v>4015</v>
      </c>
      <c r="O2017" s="66">
        <v>2007870.68</v>
      </c>
      <c r="P2017" s="66">
        <v>389129.32</v>
      </c>
      <c r="Q2017" s="65">
        <v>799000</v>
      </c>
      <c r="R2017" s="66"/>
      <c r="S2017" s="65">
        <v>1326203.49</v>
      </c>
      <c r="T2017" s="65">
        <f t="shared" si="78"/>
        <v>4522203.49</v>
      </c>
      <c r="U2017" s="67" t="s">
        <v>38</v>
      </c>
      <c r="V2017" s="67"/>
      <c r="W2017" s="66">
        <v>0</v>
      </c>
      <c r="X2017" s="68">
        <v>0</v>
      </c>
    </row>
    <row r="2018" spans="1:24" s="92" customFormat="1" ht="45" customHeight="1" x14ac:dyDescent="0.25">
      <c r="A2018" s="90">
        <v>2005</v>
      </c>
      <c r="B2018" s="31" t="s">
        <v>4016</v>
      </c>
      <c r="C2018" s="50">
        <v>158533</v>
      </c>
      <c r="D2018" s="44" t="s">
        <v>6099</v>
      </c>
      <c r="E2018" s="44" t="s">
        <v>6098</v>
      </c>
      <c r="F2018" s="44"/>
      <c r="G2018" s="29">
        <v>44941</v>
      </c>
      <c r="H2018" s="29">
        <v>45291</v>
      </c>
      <c r="I2018" s="30">
        <v>83.765985999999998</v>
      </c>
      <c r="J2018" s="31"/>
      <c r="K2018" s="31" t="s">
        <v>4070</v>
      </c>
      <c r="L2018" s="31" t="s">
        <v>6100</v>
      </c>
      <c r="M2018" s="31" t="s">
        <v>27</v>
      </c>
      <c r="N2018" s="32" t="s">
        <v>4015</v>
      </c>
      <c r="O2018" s="66">
        <v>1988395.09</v>
      </c>
      <c r="P2018" s="66">
        <v>385354.91</v>
      </c>
      <c r="Q2018" s="65">
        <v>791250</v>
      </c>
      <c r="R2018" s="66"/>
      <c r="S2018" s="65">
        <v>783420</v>
      </c>
      <c r="T2018" s="65">
        <f t="shared" si="78"/>
        <v>3948420</v>
      </c>
      <c r="U2018" s="67" t="s">
        <v>38</v>
      </c>
      <c r="V2018" s="67"/>
      <c r="W2018" s="66">
        <v>0</v>
      </c>
      <c r="X2018" s="68">
        <v>0</v>
      </c>
    </row>
    <row r="2019" spans="1:24" s="92" customFormat="1" ht="45" customHeight="1" x14ac:dyDescent="0.25">
      <c r="A2019" s="90">
        <v>2006</v>
      </c>
      <c r="B2019" s="31" t="s">
        <v>4016</v>
      </c>
      <c r="C2019" s="50">
        <v>159476</v>
      </c>
      <c r="D2019" s="44" t="s">
        <v>6102</v>
      </c>
      <c r="E2019" s="44" t="s">
        <v>6101</v>
      </c>
      <c r="F2019" s="44"/>
      <c r="G2019" s="29">
        <v>44941</v>
      </c>
      <c r="H2019" s="29">
        <v>45291</v>
      </c>
      <c r="I2019" s="30">
        <v>83.765985999999998</v>
      </c>
      <c r="J2019" s="31"/>
      <c r="K2019" s="31" t="s">
        <v>569</v>
      </c>
      <c r="L2019" s="31" t="s">
        <v>570</v>
      </c>
      <c r="M2019" s="31" t="s">
        <v>27</v>
      </c>
      <c r="N2019" s="32" t="s">
        <v>4015</v>
      </c>
      <c r="O2019" s="66">
        <v>862046.27</v>
      </c>
      <c r="P2019" s="66">
        <v>167066.28</v>
      </c>
      <c r="Q2019" s="65">
        <v>343037.52</v>
      </c>
      <c r="R2019" s="66"/>
      <c r="S2019" s="65">
        <v>303098.09999999998</v>
      </c>
      <c r="T2019" s="65">
        <f t="shared" si="78"/>
        <v>1675248.17</v>
      </c>
      <c r="U2019" s="67" t="s">
        <v>38</v>
      </c>
      <c r="V2019" s="67"/>
      <c r="W2019" s="66">
        <v>0</v>
      </c>
      <c r="X2019" s="68">
        <v>0</v>
      </c>
    </row>
    <row r="2020" spans="1:24" s="92" customFormat="1" ht="45" customHeight="1" x14ac:dyDescent="0.25">
      <c r="A2020" s="90">
        <v>2007</v>
      </c>
      <c r="B2020" s="31" t="s">
        <v>4105</v>
      </c>
      <c r="C2020" s="50">
        <v>159389</v>
      </c>
      <c r="D2020" s="44" t="s">
        <v>6105</v>
      </c>
      <c r="E2020" s="44" t="s">
        <v>6103</v>
      </c>
      <c r="F2020" s="44"/>
      <c r="G2020" s="29">
        <v>44939</v>
      </c>
      <c r="H2020" s="29">
        <v>45291</v>
      </c>
      <c r="I2020" s="30">
        <v>83.765985999999998</v>
      </c>
      <c r="J2020" s="31"/>
      <c r="K2020" s="48" t="s">
        <v>578</v>
      </c>
      <c r="L2020" s="31" t="s">
        <v>6104</v>
      </c>
      <c r="M2020" s="31" t="s">
        <v>27</v>
      </c>
      <c r="N2020" s="32" t="s">
        <v>4015</v>
      </c>
      <c r="O2020" s="66">
        <v>795708.99</v>
      </c>
      <c r="P2020" s="66">
        <v>154209.98000000001</v>
      </c>
      <c r="Q2020" s="65">
        <v>105546.55</v>
      </c>
      <c r="R2020" s="66"/>
      <c r="S2020" s="65">
        <v>243428.1</v>
      </c>
      <c r="T2020" s="65">
        <f t="shared" si="78"/>
        <v>1298893.6200000001</v>
      </c>
      <c r="U2020" s="67" t="s">
        <v>38</v>
      </c>
      <c r="V2020" s="67"/>
      <c r="W2020" s="66">
        <v>0</v>
      </c>
      <c r="X2020" s="68">
        <v>0</v>
      </c>
    </row>
    <row r="2021" spans="1:24" s="92" customFormat="1" ht="45" customHeight="1" x14ac:dyDescent="0.25">
      <c r="A2021" s="90">
        <v>2008</v>
      </c>
      <c r="B2021" s="31" t="s">
        <v>4105</v>
      </c>
      <c r="C2021" s="50">
        <v>159503</v>
      </c>
      <c r="D2021" s="44" t="s">
        <v>6107</v>
      </c>
      <c r="E2021" s="44" t="s">
        <v>6106</v>
      </c>
      <c r="F2021" s="44"/>
      <c r="G2021" s="29">
        <v>44941</v>
      </c>
      <c r="H2021" s="29">
        <v>45291</v>
      </c>
      <c r="I2021" s="30">
        <v>83.765985999999998</v>
      </c>
      <c r="J2021" s="31"/>
      <c r="K2021" s="31" t="s">
        <v>592</v>
      </c>
      <c r="L2021" s="31" t="s">
        <v>592</v>
      </c>
      <c r="M2021" s="31" t="s">
        <v>27</v>
      </c>
      <c r="N2021" s="32" t="s">
        <v>4015</v>
      </c>
      <c r="O2021" s="66">
        <v>638099.81000000006</v>
      </c>
      <c r="P2021" s="66">
        <v>123665.01</v>
      </c>
      <c r="Q2021" s="65">
        <v>40092.879999999997</v>
      </c>
      <c r="R2021" s="66"/>
      <c r="S2021" s="65">
        <v>31059</v>
      </c>
      <c r="T2021" s="65">
        <f t="shared" ref="T2021:T2022" si="79">SUM(O2021:S2021)</f>
        <v>832916.70000000007</v>
      </c>
      <c r="U2021" s="67" t="s">
        <v>38</v>
      </c>
      <c r="V2021" s="67"/>
      <c r="W2021" s="66">
        <v>0</v>
      </c>
      <c r="X2021" s="68">
        <v>0</v>
      </c>
    </row>
    <row r="2022" spans="1:24" s="92" customFormat="1" ht="45" customHeight="1" x14ac:dyDescent="0.25">
      <c r="A2022" s="90">
        <v>2009</v>
      </c>
      <c r="B2022" s="31" t="s">
        <v>4105</v>
      </c>
      <c r="C2022" s="50">
        <v>159531</v>
      </c>
      <c r="D2022" s="44" t="s">
        <v>6109</v>
      </c>
      <c r="E2022" s="44" t="s">
        <v>6108</v>
      </c>
      <c r="F2022" s="44"/>
      <c r="G2022" s="29">
        <v>44941</v>
      </c>
      <c r="H2022" s="29">
        <v>45291</v>
      </c>
      <c r="I2022" s="30">
        <v>83.765985999999998</v>
      </c>
      <c r="J2022" s="31"/>
      <c r="K2022" s="31" t="s">
        <v>796</v>
      </c>
      <c r="L2022" s="31" t="s">
        <v>796</v>
      </c>
      <c r="M2022" s="31" t="s">
        <v>27</v>
      </c>
      <c r="N2022" s="32" t="s">
        <v>4015</v>
      </c>
      <c r="O2022" s="66">
        <v>828294.82</v>
      </c>
      <c r="P2022" s="66">
        <v>160525.18</v>
      </c>
      <c r="Q2022" s="65">
        <v>181064.51</v>
      </c>
      <c r="R2022" s="66"/>
      <c r="S2022" s="65">
        <v>31877.96</v>
      </c>
      <c r="T2022" s="65">
        <f t="shared" si="79"/>
        <v>1201762.47</v>
      </c>
      <c r="U2022" s="67" t="s">
        <v>38</v>
      </c>
      <c r="V2022" s="67"/>
      <c r="W2022" s="66">
        <v>0</v>
      </c>
      <c r="X2022" s="68">
        <v>0</v>
      </c>
    </row>
    <row r="2023" spans="1:24" s="92" customFormat="1" ht="45" customHeight="1" x14ac:dyDescent="0.25">
      <c r="A2023" s="90">
        <v>2010</v>
      </c>
      <c r="B2023" s="31" t="s">
        <v>4105</v>
      </c>
      <c r="C2023" s="50">
        <v>159423</v>
      </c>
      <c r="D2023" s="44" t="s">
        <v>6111</v>
      </c>
      <c r="E2023" s="44" t="s">
        <v>6110</v>
      </c>
      <c r="F2023" s="44"/>
      <c r="G2023" s="29">
        <v>44941</v>
      </c>
      <c r="H2023" s="29">
        <v>45291</v>
      </c>
      <c r="I2023" s="30">
        <v>83.765985999999998</v>
      </c>
      <c r="J2023" s="31"/>
      <c r="K2023" s="31" t="s">
        <v>4078</v>
      </c>
      <c r="L2023" s="31" t="s">
        <v>4102</v>
      </c>
      <c r="M2023" s="31" t="s">
        <v>27</v>
      </c>
      <c r="N2023" s="32" t="s">
        <v>4015</v>
      </c>
      <c r="O2023" s="66">
        <v>827976.98</v>
      </c>
      <c r="P2023" s="66">
        <v>160463</v>
      </c>
      <c r="Q2023" s="65">
        <v>52023.19</v>
      </c>
      <c r="R2023" s="66"/>
      <c r="S2023" s="65">
        <v>14517.99</v>
      </c>
      <c r="T2023" s="65">
        <f t="shared" si="78"/>
        <v>1054981.1599999999</v>
      </c>
      <c r="U2023" s="67" t="s">
        <v>38</v>
      </c>
      <c r="V2023" s="67"/>
      <c r="W2023" s="66">
        <v>0</v>
      </c>
      <c r="X2023" s="68">
        <v>0</v>
      </c>
    </row>
    <row r="2024" spans="1:24" s="92" customFormat="1" ht="45" customHeight="1" x14ac:dyDescent="0.25">
      <c r="A2024" s="90">
        <v>2011</v>
      </c>
      <c r="B2024" s="31" t="s">
        <v>4105</v>
      </c>
      <c r="C2024" s="31">
        <v>257847</v>
      </c>
      <c r="D2024" s="44" t="s">
        <v>6113</v>
      </c>
      <c r="E2024" s="44" t="s">
        <v>6112</v>
      </c>
      <c r="F2024" s="44"/>
      <c r="G2024" s="29">
        <v>44943</v>
      </c>
      <c r="H2024" s="29">
        <v>45291</v>
      </c>
      <c r="I2024" s="30">
        <v>83.765985999999998</v>
      </c>
      <c r="J2024" s="31"/>
      <c r="K2024" s="31" t="s">
        <v>25</v>
      </c>
      <c r="L2024" s="31" t="s">
        <v>26</v>
      </c>
      <c r="M2024" s="31" t="s">
        <v>27</v>
      </c>
      <c r="N2024" s="32" t="s">
        <v>4015</v>
      </c>
      <c r="O2024" s="66">
        <v>826287.4</v>
      </c>
      <c r="P2024" s="66">
        <v>160136.13</v>
      </c>
      <c r="Q2024" s="65">
        <v>51917.03</v>
      </c>
      <c r="R2024" s="66"/>
      <c r="S2024" s="65">
        <v>227000</v>
      </c>
      <c r="T2024" s="65">
        <f t="shared" si="78"/>
        <v>1265340.56</v>
      </c>
      <c r="U2024" s="67" t="s">
        <v>38</v>
      </c>
      <c r="V2024" s="67"/>
      <c r="W2024" s="66">
        <v>0</v>
      </c>
      <c r="X2024" s="68">
        <v>0</v>
      </c>
    </row>
    <row r="2025" spans="1:24" s="92" customFormat="1" ht="45" customHeight="1" x14ac:dyDescent="0.25">
      <c r="A2025" s="90">
        <v>2012</v>
      </c>
      <c r="B2025" s="31" t="s">
        <v>4016</v>
      </c>
      <c r="C2025" s="50">
        <v>159462</v>
      </c>
      <c r="D2025" s="44" t="s">
        <v>6115</v>
      </c>
      <c r="E2025" s="44" t="s">
        <v>6114</v>
      </c>
      <c r="F2025" s="44"/>
      <c r="G2025" s="29">
        <v>44943</v>
      </c>
      <c r="H2025" s="29">
        <v>45291</v>
      </c>
      <c r="I2025" s="30">
        <v>83.765985999999998</v>
      </c>
      <c r="J2025" s="31"/>
      <c r="K2025" s="31" t="s">
        <v>4077</v>
      </c>
      <c r="L2025" s="31" t="s">
        <v>4197</v>
      </c>
      <c r="M2025" s="31" t="s">
        <v>27</v>
      </c>
      <c r="N2025" s="32" t="s">
        <v>4015</v>
      </c>
      <c r="O2025" s="66">
        <v>700856.18</v>
      </c>
      <c r="P2025" s="66">
        <v>135827.32</v>
      </c>
      <c r="Q2025" s="65">
        <v>278894.5</v>
      </c>
      <c r="R2025" s="66"/>
      <c r="S2025" s="65">
        <v>23800</v>
      </c>
      <c r="T2025" s="65">
        <f t="shared" ref="T2025:T2071" si="80">SUM(O2025:S2025)</f>
        <v>1139378</v>
      </c>
      <c r="U2025" s="67" t="s">
        <v>38</v>
      </c>
      <c r="V2025" s="67"/>
      <c r="W2025" s="66">
        <v>0</v>
      </c>
      <c r="X2025" s="68">
        <v>0</v>
      </c>
    </row>
    <row r="2026" spans="1:24" s="92" customFormat="1" ht="45" customHeight="1" x14ac:dyDescent="0.25">
      <c r="A2026" s="90">
        <v>2013</v>
      </c>
      <c r="B2026" s="31" t="s">
        <v>4016</v>
      </c>
      <c r="C2026" s="50">
        <v>159498</v>
      </c>
      <c r="D2026" s="44" t="s">
        <v>6117</v>
      </c>
      <c r="E2026" s="44" t="s">
        <v>6116</v>
      </c>
      <c r="F2026" s="44"/>
      <c r="G2026" s="29">
        <v>44943</v>
      </c>
      <c r="H2026" s="29">
        <v>45291</v>
      </c>
      <c r="I2026" s="30">
        <v>83.765985999999998</v>
      </c>
      <c r="J2026" s="31"/>
      <c r="K2026" s="31" t="s">
        <v>4553</v>
      </c>
      <c r="L2026" s="31" t="s">
        <v>4553</v>
      </c>
      <c r="M2026" s="31" t="s">
        <v>27</v>
      </c>
      <c r="N2026" s="32" t="s">
        <v>4015</v>
      </c>
      <c r="O2026" s="66">
        <v>2050210.19</v>
      </c>
      <c r="P2026" s="66">
        <v>397334.8</v>
      </c>
      <c r="Q2026" s="65">
        <v>815848.33</v>
      </c>
      <c r="R2026" s="66"/>
      <c r="S2026" s="65">
        <v>817141.27</v>
      </c>
      <c r="T2026" s="65">
        <f t="shared" si="80"/>
        <v>4080534.59</v>
      </c>
      <c r="U2026" s="67" t="s">
        <v>38</v>
      </c>
      <c r="V2026" s="67"/>
      <c r="W2026" s="66">
        <v>0</v>
      </c>
      <c r="X2026" s="68">
        <v>0</v>
      </c>
    </row>
    <row r="2027" spans="1:24" s="92" customFormat="1" ht="45" customHeight="1" x14ac:dyDescent="0.25">
      <c r="A2027" s="90">
        <v>2014</v>
      </c>
      <c r="B2027" s="31" t="s">
        <v>4016</v>
      </c>
      <c r="C2027" s="50">
        <v>159406</v>
      </c>
      <c r="D2027" s="44" t="s">
        <v>6119</v>
      </c>
      <c r="E2027" s="44" t="s">
        <v>6118</v>
      </c>
      <c r="F2027" s="44"/>
      <c r="G2027" s="29">
        <v>44943</v>
      </c>
      <c r="H2027" s="29">
        <v>45291</v>
      </c>
      <c r="I2027" s="30">
        <v>83.765985999999998</v>
      </c>
      <c r="J2027" s="31"/>
      <c r="K2027" s="31" t="s">
        <v>4092</v>
      </c>
      <c r="L2027" s="31" t="s">
        <v>4092</v>
      </c>
      <c r="M2027" s="31" t="s">
        <v>27</v>
      </c>
      <c r="N2027" s="32" t="s">
        <v>4015</v>
      </c>
      <c r="O2027" s="66">
        <v>1771191.24</v>
      </c>
      <c r="P2027" s="66">
        <v>343260.37</v>
      </c>
      <c r="Q2027" s="65">
        <v>1138550.8700000001</v>
      </c>
      <c r="R2027" s="66"/>
      <c r="S2027" s="65">
        <v>790210.65</v>
      </c>
      <c r="T2027" s="65">
        <f t="shared" si="80"/>
        <v>4043213.13</v>
      </c>
      <c r="U2027" s="67" t="s">
        <v>38</v>
      </c>
      <c r="V2027" s="67"/>
      <c r="W2027" s="66">
        <v>0</v>
      </c>
      <c r="X2027" s="68">
        <v>0</v>
      </c>
    </row>
    <row r="2028" spans="1:24" s="92" customFormat="1" ht="45" customHeight="1" x14ac:dyDescent="0.25">
      <c r="A2028" s="90">
        <v>2015</v>
      </c>
      <c r="B2028" s="31" t="s">
        <v>4016</v>
      </c>
      <c r="C2028" s="50">
        <v>159392</v>
      </c>
      <c r="D2028" s="44" t="s">
        <v>6121</v>
      </c>
      <c r="E2028" s="44" t="s">
        <v>6120</v>
      </c>
      <c r="F2028" s="44"/>
      <c r="G2028" s="29">
        <v>44943</v>
      </c>
      <c r="H2028" s="29">
        <v>45291</v>
      </c>
      <c r="I2028" s="30">
        <v>83.765985999999998</v>
      </c>
      <c r="J2028" s="31"/>
      <c r="K2028" s="31" t="s">
        <v>819</v>
      </c>
      <c r="L2028" s="31" t="s">
        <v>5714</v>
      </c>
      <c r="M2028" s="31" t="s">
        <v>27</v>
      </c>
      <c r="N2028" s="32" t="s">
        <v>4015</v>
      </c>
      <c r="O2028" s="66">
        <v>883688.77</v>
      </c>
      <c r="P2028" s="66">
        <v>171260.63</v>
      </c>
      <c r="Q2028" s="65">
        <v>351649.8</v>
      </c>
      <c r="R2028" s="66"/>
      <c r="S2028" s="65">
        <v>378931.14</v>
      </c>
      <c r="T2028" s="65">
        <f t="shared" si="80"/>
        <v>1785530.3399999999</v>
      </c>
      <c r="U2028" s="67" t="s">
        <v>38</v>
      </c>
      <c r="V2028" s="67"/>
      <c r="W2028" s="66">
        <v>0</v>
      </c>
      <c r="X2028" s="68">
        <v>0</v>
      </c>
    </row>
    <row r="2029" spans="1:24" s="92" customFormat="1" ht="45" customHeight="1" x14ac:dyDescent="0.25">
      <c r="A2029" s="90">
        <v>2016</v>
      </c>
      <c r="B2029" s="31" t="s">
        <v>4016</v>
      </c>
      <c r="C2029" s="50">
        <v>159552</v>
      </c>
      <c r="D2029" s="44" t="s">
        <v>6123</v>
      </c>
      <c r="E2029" s="44" t="s">
        <v>6122</v>
      </c>
      <c r="F2029" s="44"/>
      <c r="G2029" s="29">
        <v>44943</v>
      </c>
      <c r="H2029" s="29">
        <v>45291</v>
      </c>
      <c r="I2029" s="30">
        <v>83.765985999999998</v>
      </c>
      <c r="J2029" s="31"/>
      <c r="K2029" s="31" t="s">
        <v>483</v>
      </c>
      <c r="L2029" s="31" t="s">
        <v>6512</v>
      </c>
      <c r="M2029" s="31" t="s">
        <v>27</v>
      </c>
      <c r="N2029" s="32" t="s">
        <v>4015</v>
      </c>
      <c r="O2029" s="66">
        <v>946820.63</v>
      </c>
      <c r="P2029" s="66">
        <v>183495.71</v>
      </c>
      <c r="Q2029" s="65">
        <v>376772.11</v>
      </c>
      <c r="R2029" s="66"/>
      <c r="S2029" s="65">
        <v>26537</v>
      </c>
      <c r="T2029" s="65">
        <f t="shared" si="80"/>
        <v>1533625.4500000002</v>
      </c>
      <c r="U2029" s="67" t="s">
        <v>38</v>
      </c>
      <c r="V2029" s="67"/>
      <c r="W2029" s="66">
        <v>0</v>
      </c>
      <c r="X2029" s="68">
        <v>0</v>
      </c>
    </row>
    <row r="2030" spans="1:24" s="92" customFormat="1" ht="45" customHeight="1" x14ac:dyDescent="0.25">
      <c r="A2030" s="90">
        <v>2017</v>
      </c>
      <c r="B2030" s="31" t="s">
        <v>4016</v>
      </c>
      <c r="C2030" s="50">
        <v>159492</v>
      </c>
      <c r="D2030" s="44" t="s">
        <v>6126</v>
      </c>
      <c r="E2030" s="44" t="s">
        <v>6124</v>
      </c>
      <c r="F2030" s="44"/>
      <c r="G2030" s="29">
        <v>44943</v>
      </c>
      <c r="H2030" s="29">
        <v>45291</v>
      </c>
      <c r="I2030" s="30">
        <v>83.765985999999998</v>
      </c>
      <c r="J2030" s="31"/>
      <c r="K2030" s="31" t="s">
        <v>1168</v>
      </c>
      <c r="L2030" s="31" t="s">
        <v>6125</v>
      </c>
      <c r="M2030" s="31" t="s">
        <v>27</v>
      </c>
      <c r="N2030" s="32" t="s">
        <v>4015</v>
      </c>
      <c r="O2030" s="66">
        <v>934894.29</v>
      </c>
      <c r="P2030" s="66">
        <v>181184.37</v>
      </c>
      <c r="Q2030" s="65">
        <v>372026.22</v>
      </c>
      <c r="R2030" s="66"/>
      <c r="S2030" s="65">
        <v>371191.68</v>
      </c>
      <c r="T2030" s="65">
        <f t="shared" si="80"/>
        <v>1859296.56</v>
      </c>
      <c r="U2030" s="67" t="s">
        <v>38</v>
      </c>
      <c r="V2030" s="67"/>
      <c r="W2030" s="66">
        <v>0</v>
      </c>
      <c r="X2030" s="68">
        <v>0</v>
      </c>
    </row>
    <row r="2031" spans="1:24" s="92" customFormat="1" ht="45" customHeight="1" x14ac:dyDescent="0.25">
      <c r="A2031" s="90">
        <v>2018</v>
      </c>
      <c r="B2031" s="31" t="s">
        <v>4016</v>
      </c>
      <c r="C2031" s="50">
        <v>159402</v>
      </c>
      <c r="D2031" s="44" t="s">
        <v>6129</v>
      </c>
      <c r="E2031" s="44" t="s">
        <v>6128</v>
      </c>
      <c r="F2031" s="44"/>
      <c r="G2031" s="29">
        <v>44943</v>
      </c>
      <c r="H2031" s="29">
        <v>45291</v>
      </c>
      <c r="I2031" s="30">
        <v>83.765985999999998</v>
      </c>
      <c r="J2031" s="31"/>
      <c r="K2031" s="31" t="s">
        <v>1175</v>
      </c>
      <c r="L2031" s="31" t="s">
        <v>6127</v>
      </c>
      <c r="M2031" s="31" t="s">
        <v>27</v>
      </c>
      <c r="N2031" s="32" t="s">
        <v>4015</v>
      </c>
      <c r="O2031" s="66">
        <v>1276267.74</v>
      </c>
      <c r="P2031" s="66">
        <v>247343.21</v>
      </c>
      <c r="Q2031" s="65">
        <v>507870.31</v>
      </c>
      <c r="R2031" s="66"/>
      <c r="S2031" s="65">
        <v>514863.62</v>
      </c>
      <c r="T2031" s="65">
        <f t="shared" si="80"/>
        <v>2546344.88</v>
      </c>
      <c r="U2031" s="67" t="s">
        <v>38</v>
      </c>
      <c r="V2031" s="67"/>
      <c r="W2031" s="66">
        <v>0</v>
      </c>
      <c r="X2031" s="68">
        <v>0</v>
      </c>
    </row>
    <row r="2032" spans="1:24" s="92" customFormat="1" ht="45" customHeight="1" x14ac:dyDescent="0.25">
      <c r="A2032" s="90">
        <v>2019</v>
      </c>
      <c r="B2032" s="31" t="s">
        <v>4016</v>
      </c>
      <c r="C2032" s="50">
        <v>159465</v>
      </c>
      <c r="D2032" s="44" t="s">
        <v>6131</v>
      </c>
      <c r="E2032" s="44" t="s">
        <v>6132</v>
      </c>
      <c r="F2032" s="44"/>
      <c r="G2032" s="29">
        <v>44943</v>
      </c>
      <c r="H2032" s="29">
        <v>45291</v>
      </c>
      <c r="I2032" s="30">
        <v>83.765985999999998</v>
      </c>
      <c r="J2032" s="31"/>
      <c r="K2032" s="31" t="s">
        <v>1168</v>
      </c>
      <c r="L2032" s="31" t="s">
        <v>6130</v>
      </c>
      <c r="M2032" s="31" t="s">
        <v>27</v>
      </c>
      <c r="N2032" s="32" t="s">
        <v>4015</v>
      </c>
      <c r="O2032" s="66">
        <v>1436067.6</v>
      </c>
      <c r="P2032" s="66">
        <v>278312.74</v>
      </c>
      <c r="Q2032" s="65">
        <v>923127.88</v>
      </c>
      <c r="R2032" s="66"/>
      <c r="S2032" s="65">
        <v>526711.56000000006</v>
      </c>
      <c r="T2032" s="65">
        <f t="shared" si="80"/>
        <v>3164219.7800000003</v>
      </c>
      <c r="U2032" s="67" t="s">
        <v>38</v>
      </c>
      <c r="V2032" s="67"/>
      <c r="W2032" s="66">
        <v>0</v>
      </c>
      <c r="X2032" s="68">
        <v>0</v>
      </c>
    </row>
    <row r="2033" spans="1:24" s="92" customFormat="1" ht="45" customHeight="1" x14ac:dyDescent="0.25">
      <c r="A2033" s="90">
        <v>2020</v>
      </c>
      <c r="B2033" s="31" t="s">
        <v>4016</v>
      </c>
      <c r="C2033" s="50">
        <v>159566</v>
      </c>
      <c r="D2033" s="44" t="s">
        <v>6135</v>
      </c>
      <c r="E2033" s="44" t="s">
        <v>6133</v>
      </c>
      <c r="F2033" s="44"/>
      <c r="G2033" s="29">
        <v>44943</v>
      </c>
      <c r="H2033" s="29">
        <v>45291</v>
      </c>
      <c r="I2033" s="30">
        <v>83.765985999999998</v>
      </c>
      <c r="J2033" s="31"/>
      <c r="K2033" s="31" t="s">
        <v>1175</v>
      </c>
      <c r="L2033" s="31" t="s">
        <v>6134</v>
      </c>
      <c r="M2033" s="31" t="s">
        <v>27</v>
      </c>
      <c r="N2033" s="32" t="s">
        <v>4015</v>
      </c>
      <c r="O2033" s="66">
        <v>1925470.71</v>
      </c>
      <c r="P2033" s="66">
        <v>373160.04</v>
      </c>
      <c r="Q2033" s="65">
        <v>766210.25</v>
      </c>
      <c r="R2033" s="66"/>
      <c r="S2033" s="65">
        <v>592361.36</v>
      </c>
      <c r="T2033" s="65">
        <f t="shared" si="80"/>
        <v>3657202.36</v>
      </c>
      <c r="U2033" s="67" t="s">
        <v>38</v>
      </c>
      <c r="V2033" s="67"/>
      <c r="W2033" s="66">
        <v>0</v>
      </c>
      <c r="X2033" s="68">
        <v>0</v>
      </c>
    </row>
    <row r="2034" spans="1:24" s="92" customFormat="1" ht="45" customHeight="1" x14ac:dyDescent="0.25">
      <c r="A2034" s="90">
        <v>2021</v>
      </c>
      <c r="B2034" s="31" t="s">
        <v>4016</v>
      </c>
      <c r="C2034" s="50">
        <v>159485</v>
      </c>
      <c r="D2034" s="44" t="s">
        <v>6137</v>
      </c>
      <c r="E2034" s="44" t="s">
        <v>6136</v>
      </c>
      <c r="F2034" s="44"/>
      <c r="G2034" s="29">
        <v>44943</v>
      </c>
      <c r="H2034" s="29">
        <v>45291</v>
      </c>
      <c r="I2034" s="30">
        <v>83.765985999999998</v>
      </c>
      <c r="J2034" s="31"/>
      <c r="K2034" s="31" t="s">
        <v>578</v>
      </c>
      <c r="L2034" s="31" t="s">
        <v>4312</v>
      </c>
      <c r="M2034" s="31" t="s">
        <v>27</v>
      </c>
      <c r="N2034" s="32" t="s">
        <v>4015</v>
      </c>
      <c r="O2034" s="66">
        <v>674800.87</v>
      </c>
      <c r="P2034" s="66">
        <v>130777.74</v>
      </c>
      <c r="Q2034" s="65">
        <v>268526.2</v>
      </c>
      <c r="R2034" s="66"/>
      <c r="S2034" s="65">
        <v>412000.28</v>
      </c>
      <c r="T2034" s="65">
        <f t="shared" si="80"/>
        <v>1486105.09</v>
      </c>
      <c r="U2034" s="67" t="s">
        <v>38</v>
      </c>
      <c r="V2034" s="67"/>
      <c r="W2034" s="66">
        <v>0</v>
      </c>
      <c r="X2034" s="68">
        <v>0</v>
      </c>
    </row>
    <row r="2035" spans="1:24" s="92" customFormat="1" ht="45" customHeight="1" x14ac:dyDescent="0.25">
      <c r="A2035" s="90">
        <v>2022</v>
      </c>
      <c r="B2035" s="31" t="s">
        <v>4016</v>
      </c>
      <c r="C2035" s="50">
        <v>159554</v>
      </c>
      <c r="D2035" s="44" t="s">
        <v>6139</v>
      </c>
      <c r="E2035" s="44" t="s">
        <v>6138</v>
      </c>
      <c r="F2035" s="44"/>
      <c r="G2035" s="29">
        <v>44943</v>
      </c>
      <c r="H2035" s="29">
        <v>45291</v>
      </c>
      <c r="I2035" s="30">
        <v>83.765985999999998</v>
      </c>
      <c r="J2035" s="31"/>
      <c r="K2035" s="31" t="s">
        <v>331</v>
      </c>
      <c r="L2035" s="31" t="s">
        <v>331</v>
      </c>
      <c r="M2035" s="31" t="s">
        <v>27</v>
      </c>
      <c r="N2035" s="32" t="s">
        <v>4015</v>
      </c>
      <c r="O2035" s="66">
        <v>1421365.23</v>
      </c>
      <c r="P2035" s="66">
        <v>275463.40000000002</v>
      </c>
      <c r="Q2035" s="65">
        <v>565609.55000000005</v>
      </c>
      <c r="R2035" s="66"/>
      <c r="S2035" s="65">
        <v>614313.25</v>
      </c>
      <c r="T2035" s="65">
        <f t="shared" si="80"/>
        <v>2876751.4299999997</v>
      </c>
      <c r="U2035" s="67" t="s">
        <v>38</v>
      </c>
      <c r="V2035" s="67"/>
      <c r="W2035" s="66">
        <v>0</v>
      </c>
      <c r="X2035" s="68">
        <v>0</v>
      </c>
    </row>
    <row r="2036" spans="1:24" s="92" customFormat="1" ht="45" customHeight="1" x14ac:dyDescent="0.25">
      <c r="A2036" s="90">
        <v>2023</v>
      </c>
      <c r="B2036" s="31" t="s">
        <v>4016</v>
      </c>
      <c r="C2036" s="50">
        <v>159300</v>
      </c>
      <c r="D2036" s="44" t="s">
        <v>6141</v>
      </c>
      <c r="E2036" s="44" t="s">
        <v>6140</v>
      </c>
      <c r="F2036" s="44"/>
      <c r="G2036" s="29">
        <v>44943</v>
      </c>
      <c r="H2036" s="29">
        <v>45291</v>
      </c>
      <c r="I2036" s="30">
        <v>83.765985999999998</v>
      </c>
      <c r="J2036" s="31"/>
      <c r="K2036" s="31" t="s">
        <v>4077</v>
      </c>
      <c r="L2036" s="31" t="s">
        <v>6065</v>
      </c>
      <c r="M2036" s="31" t="s">
        <v>27</v>
      </c>
      <c r="N2036" s="32" t="s">
        <v>4015</v>
      </c>
      <c r="O2036" s="66">
        <v>2069962.35</v>
      </c>
      <c r="P2036" s="66">
        <v>401162.8</v>
      </c>
      <c r="Q2036" s="65">
        <v>1330605.8500000001</v>
      </c>
      <c r="R2036" s="66"/>
      <c r="S2036" s="65">
        <v>1083823.52</v>
      </c>
      <c r="T2036" s="65">
        <f t="shared" si="80"/>
        <v>4885554.5199999996</v>
      </c>
      <c r="U2036" s="67" t="s">
        <v>38</v>
      </c>
      <c r="V2036" s="67"/>
      <c r="W2036" s="66">
        <v>0</v>
      </c>
      <c r="X2036" s="68">
        <v>0</v>
      </c>
    </row>
    <row r="2037" spans="1:24" s="92" customFormat="1" ht="45" customHeight="1" x14ac:dyDescent="0.25">
      <c r="A2037" s="90">
        <v>2024</v>
      </c>
      <c r="B2037" s="31" t="s">
        <v>4016</v>
      </c>
      <c r="C2037" s="50">
        <v>159395</v>
      </c>
      <c r="D2037" s="44" t="s">
        <v>6144</v>
      </c>
      <c r="E2037" s="44" t="s">
        <v>6142</v>
      </c>
      <c r="F2037" s="44"/>
      <c r="G2037" s="29">
        <v>44943</v>
      </c>
      <c r="H2037" s="29">
        <v>45291</v>
      </c>
      <c r="I2037" s="30">
        <v>83.765985999999998</v>
      </c>
      <c r="J2037" s="31"/>
      <c r="K2037" s="31" t="s">
        <v>309</v>
      </c>
      <c r="L2037" s="31" t="s">
        <v>6143</v>
      </c>
      <c r="M2037" s="31" t="s">
        <v>27</v>
      </c>
      <c r="N2037" s="32" t="s">
        <v>4015</v>
      </c>
      <c r="O2037" s="66">
        <v>1716799.02</v>
      </c>
      <c r="P2037" s="66">
        <v>332719.05</v>
      </c>
      <c r="Q2037" s="65">
        <v>1103586.6499999999</v>
      </c>
      <c r="R2037" s="66"/>
      <c r="S2037" s="65">
        <v>669894.9</v>
      </c>
      <c r="T2037" s="65">
        <f t="shared" si="80"/>
        <v>3822999.6199999996</v>
      </c>
      <c r="U2037" s="67" t="s">
        <v>38</v>
      </c>
      <c r="V2037" s="67"/>
      <c r="W2037" s="66">
        <v>0</v>
      </c>
      <c r="X2037" s="68">
        <v>0</v>
      </c>
    </row>
    <row r="2038" spans="1:24" s="92" customFormat="1" ht="45" customHeight="1" x14ac:dyDescent="0.25">
      <c r="A2038" s="90">
        <v>2025</v>
      </c>
      <c r="B2038" s="31" t="s">
        <v>4016</v>
      </c>
      <c r="C2038" s="50">
        <v>159337</v>
      </c>
      <c r="D2038" s="44" t="s">
        <v>6147</v>
      </c>
      <c r="E2038" s="44" t="s">
        <v>6145</v>
      </c>
      <c r="F2038" s="44"/>
      <c r="G2038" s="29">
        <v>44943</v>
      </c>
      <c r="H2038" s="29">
        <v>45291</v>
      </c>
      <c r="I2038" s="30">
        <v>83.765985999999998</v>
      </c>
      <c r="J2038" s="31"/>
      <c r="K2038" s="31" t="s">
        <v>499</v>
      </c>
      <c r="L2038" s="31" t="s">
        <v>6146</v>
      </c>
      <c r="M2038" s="31" t="s">
        <v>27</v>
      </c>
      <c r="N2038" s="32" t="s">
        <v>4015</v>
      </c>
      <c r="O2038" s="66">
        <v>828300.69</v>
      </c>
      <c r="P2038" s="66">
        <v>160526.31</v>
      </c>
      <c r="Q2038" s="65">
        <v>329609</v>
      </c>
      <c r="R2038" s="66"/>
      <c r="S2038" s="65">
        <v>345719.03</v>
      </c>
      <c r="T2038" s="65">
        <f t="shared" si="80"/>
        <v>1664155.03</v>
      </c>
      <c r="U2038" s="67" t="s">
        <v>38</v>
      </c>
      <c r="V2038" s="67"/>
      <c r="W2038" s="66">
        <v>0</v>
      </c>
      <c r="X2038" s="68">
        <v>0</v>
      </c>
    </row>
    <row r="2039" spans="1:24" s="92" customFormat="1" ht="45" customHeight="1" x14ac:dyDescent="0.25">
      <c r="A2039" s="90">
        <v>2026</v>
      </c>
      <c r="B2039" s="31" t="s">
        <v>4016</v>
      </c>
      <c r="C2039" s="50">
        <v>159351</v>
      </c>
      <c r="D2039" s="44" t="s">
        <v>6148</v>
      </c>
      <c r="E2039" s="44" t="s">
        <v>6149</v>
      </c>
      <c r="F2039" s="44"/>
      <c r="G2039" s="29">
        <v>44943</v>
      </c>
      <c r="H2039" s="29">
        <v>45291</v>
      </c>
      <c r="I2039" s="30">
        <v>83.765985999999998</v>
      </c>
      <c r="J2039" s="31"/>
      <c r="K2039" s="31" t="s">
        <v>499</v>
      </c>
      <c r="L2039" s="31" t="s">
        <v>500</v>
      </c>
      <c r="M2039" s="31" t="s">
        <v>27</v>
      </c>
      <c r="N2039" s="32" t="s">
        <v>4015</v>
      </c>
      <c r="O2039" s="66">
        <v>437650.29</v>
      </c>
      <c r="P2039" s="66">
        <v>84817.49</v>
      </c>
      <c r="Q2039" s="65">
        <v>174155.93</v>
      </c>
      <c r="R2039" s="66"/>
      <c r="S2039" s="65">
        <v>205563.15</v>
      </c>
      <c r="T2039" s="65">
        <f t="shared" si="80"/>
        <v>902186.86</v>
      </c>
      <c r="U2039" s="67" t="s">
        <v>38</v>
      </c>
      <c r="V2039" s="67"/>
      <c r="W2039" s="66">
        <v>0</v>
      </c>
      <c r="X2039" s="68">
        <v>0</v>
      </c>
    </row>
    <row r="2040" spans="1:24" s="92" customFormat="1" ht="45" customHeight="1" x14ac:dyDescent="0.25">
      <c r="A2040" s="90">
        <v>2027</v>
      </c>
      <c r="B2040" s="31" t="s">
        <v>4016</v>
      </c>
      <c r="C2040" s="50">
        <v>159456</v>
      </c>
      <c r="D2040" s="44" t="s">
        <v>6152</v>
      </c>
      <c r="E2040" s="44" t="s">
        <v>6150</v>
      </c>
      <c r="F2040" s="44"/>
      <c r="G2040" s="29">
        <v>44943</v>
      </c>
      <c r="H2040" s="29">
        <v>45291</v>
      </c>
      <c r="I2040" s="30">
        <v>83.765985999999998</v>
      </c>
      <c r="J2040" s="31"/>
      <c r="K2040" s="31" t="s">
        <v>4075</v>
      </c>
      <c r="L2040" s="31" t="s">
        <v>6151</v>
      </c>
      <c r="M2040" s="31" t="s">
        <v>27</v>
      </c>
      <c r="N2040" s="32" t="s">
        <v>4015</v>
      </c>
      <c r="O2040" s="66">
        <v>1945478.12</v>
      </c>
      <c r="P2040" s="66">
        <v>377037.51</v>
      </c>
      <c r="Q2040" s="65">
        <v>1250585.3400000001</v>
      </c>
      <c r="R2040" s="66"/>
      <c r="S2040" s="65">
        <v>21000.03</v>
      </c>
      <c r="T2040" s="65">
        <f t="shared" si="80"/>
        <v>3594100.9999999995</v>
      </c>
      <c r="U2040" s="67" t="s">
        <v>38</v>
      </c>
      <c r="V2040" s="67"/>
      <c r="W2040" s="66">
        <v>0</v>
      </c>
      <c r="X2040" s="68">
        <v>0</v>
      </c>
    </row>
    <row r="2041" spans="1:24" s="92" customFormat="1" ht="45" customHeight="1" x14ac:dyDescent="0.25">
      <c r="A2041" s="90">
        <v>2028</v>
      </c>
      <c r="B2041" s="31" t="s">
        <v>4016</v>
      </c>
      <c r="C2041" s="50">
        <v>159444</v>
      </c>
      <c r="D2041" s="44" t="s">
        <v>6154</v>
      </c>
      <c r="E2041" s="44" t="s">
        <v>6153</v>
      </c>
      <c r="F2041" s="44"/>
      <c r="G2041" s="29">
        <v>44943</v>
      </c>
      <c r="H2041" s="29">
        <v>45291</v>
      </c>
      <c r="I2041" s="30">
        <v>83.765985999999998</v>
      </c>
      <c r="J2041" s="31"/>
      <c r="K2041" s="31" t="s">
        <v>354</v>
      </c>
      <c r="L2041" s="31" t="s">
        <v>6157</v>
      </c>
      <c r="M2041" s="31" t="s">
        <v>27</v>
      </c>
      <c r="N2041" s="32" t="s">
        <v>4015</v>
      </c>
      <c r="O2041" s="66">
        <v>2069292.09</v>
      </c>
      <c r="P2041" s="66">
        <v>401032.91</v>
      </c>
      <c r="Q2041" s="65">
        <v>823441.67</v>
      </c>
      <c r="R2041" s="66"/>
      <c r="S2041" s="65">
        <v>979599.23</v>
      </c>
      <c r="T2041" s="65">
        <f t="shared" si="80"/>
        <v>4273365.9000000004</v>
      </c>
      <c r="U2041" s="67" t="s">
        <v>38</v>
      </c>
      <c r="V2041" s="67"/>
      <c r="W2041" s="66">
        <v>0</v>
      </c>
      <c r="X2041" s="68">
        <v>0</v>
      </c>
    </row>
    <row r="2042" spans="1:24" s="92" customFormat="1" ht="45" customHeight="1" x14ac:dyDescent="0.25">
      <c r="A2042" s="90">
        <v>2029</v>
      </c>
      <c r="B2042" s="31" t="s">
        <v>4016</v>
      </c>
      <c r="C2042" s="50">
        <v>159358</v>
      </c>
      <c r="D2042" s="44" t="s">
        <v>6156</v>
      </c>
      <c r="E2042" s="44" t="s">
        <v>6155</v>
      </c>
      <c r="F2042" s="44"/>
      <c r="G2042" s="29">
        <v>44943</v>
      </c>
      <c r="H2042" s="29">
        <v>45291</v>
      </c>
      <c r="I2042" s="30">
        <v>83.765985999999998</v>
      </c>
      <c r="J2042" s="31"/>
      <c r="K2042" s="31" t="s">
        <v>499</v>
      </c>
      <c r="L2042" s="31" t="s">
        <v>500</v>
      </c>
      <c r="M2042" s="31" t="s">
        <v>27</v>
      </c>
      <c r="N2042" s="32" t="s">
        <v>4015</v>
      </c>
      <c r="O2042" s="66">
        <v>1982155.03</v>
      </c>
      <c r="P2042" s="66">
        <v>384145.57</v>
      </c>
      <c r="Q2042" s="65">
        <v>788766.86</v>
      </c>
      <c r="R2042" s="66"/>
      <c r="S2042" s="65">
        <v>617312.81999999995</v>
      </c>
      <c r="T2042" s="65">
        <f t="shared" si="80"/>
        <v>3772380.28</v>
      </c>
      <c r="U2042" s="67" t="s">
        <v>38</v>
      </c>
      <c r="V2042" s="67"/>
      <c r="W2042" s="66">
        <v>0</v>
      </c>
      <c r="X2042" s="68">
        <v>0</v>
      </c>
    </row>
    <row r="2043" spans="1:24" s="92" customFormat="1" ht="45" customHeight="1" x14ac:dyDescent="0.25">
      <c r="A2043" s="90">
        <v>2030</v>
      </c>
      <c r="B2043" s="31" t="s">
        <v>4016</v>
      </c>
      <c r="C2043" s="50">
        <v>159412</v>
      </c>
      <c r="D2043" s="44" t="s">
        <v>6159</v>
      </c>
      <c r="E2043" s="44" t="s">
        <v>6158</v>
      </c>
      <c r="F2043" s="44"/>
      <c r="G2043" s="29">
        <v>44943</v>
      </c>
      <c r="H2043" s="29">
        <v>45291</v>
      </c>
      <c r="I2043" s="30">
        <v>83.765985999999998</v>
      </c>
      <c r="J2043" s="31"/>
      <c r="K2043" s="31" t="s">
        <v>4071</v>
      </c>
      <c r="L2043" s="31" t="s">
        <v>4093</v>
      </c>
      <c r="M2043" s="31" t="s">
        <v>27</v>
      </c>
      <c r="N2043" s="32" t="s">
        <v>4015</v>
      </c>
      <c r="O2043" s="66">
        <v>582397.9</v>
      </c>
      <c r="P2043" s="66">
        <v>112869.87</v>
      </c>
      <c r="Q2043" s="65">
        <v>231755.92</v>
      </c>
      <c r="R2043" s="66"/>
      <c r="S2043" s="65">
        <v>234386.06</v>
      </c>
      <c r="T2043" s="65">
        <f t="shared" si="80"/>
        <v>1161409.75</v>
      </c>
      <c r="U2043" s="67" t="s">
        <v>38</v>
      </c>
      <c r="V2043" s="67"/>
      <c r="W2043" s="66">
        <v>0</v>
      </c>
      <c r="X2043" s="68">
        <v>0</v>
      </c>
    </row>
    <row r="2044" spans="1:24" s="92" customFormat="1" ht="45" customHeight="1" x14ac:dyDescent="0.25">
      <c r="A2044" s="90">
        <v>2031</v>
      </c>
      <c r="B2044" s="31" t="s">
        <v>4016</v>
      </c>
      <c r="C2044" s="50">
        <v>158589</v>
      </c>
      <c r="D2044" s="44" t="s">
        <v>6162</v>
      </c>
      <c r="E2044" s="44" t="s">
        <v>6160</v>
      </c>
      <c r="F2044" s="44"/>
      <c r="G2044" s="29">
        <v>44943</v>
      </c>
      <c r="H2044" s="29">
        <v>45291</v>
      </c>
      <c r="I2044" s="30">
        <v>83.765985999999998</v>
      </c>
      <c r="J2044" s="31"/>
      <c r="K2044" s="31" t="s">
        <v>4092</v>
      </c>
      <c r="L2044" s="31" t="s">
        <v>6161</v>
      </c>
      <c r="M2044" s="31" t="s">
        <v>27</v>
      </c>
      <c r="N2044" s="32" t="s">
        <v>4015</v>
      </c>
      <c r="O2044" s="66">
        <v>1988395.09</v>
      </c>
      <c r="P2044" s="66">
        <v>385354.91</v>
      </c>
      <c r="Q2044" s="65">
        <v>791250</v>
      </c>
      <c r="R2044" s="66"/>
      <c r="S2044" s="65">
        <v>783420</v>
      </c>
      <c r="T2044" s="65">
        <f t="shared" si="80"/>
        <v>3948420</v>
      </c>
      <c r="U2044" s="67" t="s">
        <v>38</v>
      </c>
      <c r="V2044" s="67"/>
      <c r="W2044" s="66">
        <v>0</v>
      </c>
      <c r="X2044" s="68">
        <v>0</v>
      </c>
    </row>
    <row r="2045" spans="1:24" s="92" customFormat="1" ht="45" customHeight="1" x14ac:dyDescent="0.25">
      <c r="A2045" s="90">
        <v>2032</v>
      </c>
      <c r="B2045" s="31" t="s">
        <v>4016</v>
      </c>
      <c r="C2045" s="50">
        <v>159294</v>
      </c>
      <c r="D2045" s="44" t="s">
        <v>6165</v>
      </c>
      <c r="E2045" s="44" t="s">
        <v>6163</v>
      </c>
      <c r="F2045" s="44"/>
      <c r="G2045" s="29">
        <v>44943</v>
      </c>
      <c r="H2045" s="29">
        <v>45291</v>
      </c>
      <c r="I2045" s="30">
        <v>83.765985999999998</v>
      </c>
      <c r="J2045" s="31"/>
      <c r="K2045" s="31" t="s">
        <v>651</v>
      </c>
      <c r="L2045" s="31" t="s">
        <v>6164</v>
      </c>
      <c r="M2045" s="31" t="s">
        <v>27</v>
      </c>
      <c r="N2045" s="32" t="s">
        <v>4015</v>
      </c>
      <c r="O2045" s="66">
        <v>1199947.75</v>
      </c>
      <c r="P2045" s="66">
        <v>232552.25</v>
      </c>
      <c r="Q2045" s="65">
        <v>477500</v>
      </c>
      <c r="R2045" s="66"/>
      <c r="S2045" s="65">
        <v>458843.75</v>
      </c>
      <c r="T2045" s="65">
        <f t="shared" si="80"/>
        <v>2368843.75</v>
      </c>
      <c r="U2045" s="67" t="s">
        <v>38</v>
      </c>
      <c r="V2045" s="67"/>
      <c r="W2045" s="66">
        <v>0</v>
      </c>
      <c r="X2045" s="68">
        <v>0</v>
      </c>
    </row>
    <row r="2046" spans="1:24" s="92" customFormat="1" ht="45" customHeight="1" x14ac:dyDescent="0.25">
      <c r="A2046" s="90">
        <v>2033</v>
      </c>
      <c r="B2046" s="31" t="s">
        <v>4016</v>
      </c>
      <c r="C2046" s="50">
        <v>159445</v>
      </c>
      <c r="D2046" s="44" t="s">
        <v>6168</v>
      </c>
      <c r="E2046" s="44" t="s">
        <v>6166</v>
      </c>
      <c r="F2046" s="44"/>
      <c r="G2046" s="29">
        <v>44943</v>
      </c>
      <c r="H2046" s="29">
        <v>45291</v>
      </c>
      <c r="I2046" s="30">
        <v>83.765985999999998</v>
      </c>
      <c r="J2046" s="31"/>
      <c r="K2046" s="31" t="s">
        <v>863</v>
      </c>
      <c r="L2046" s="31" t="s">
        <v>6167</v>
      </c>
      <c r="M2046" s="31" t="s">
        <v>27</v>
      </c>
      <c r="N2046" s="32" t="s">
        <v>4015</v>
      </c>
      <c r="O2046" s="66">
        <v>339793.04</v>
      </c>
      <c r="P2046" s="66">
        <v>65852.570000000007</v>
      </c>
      <c r="Q2046" s="65">
        <v>135215.20000000001</v>
      </c>
      <c r="R2046" s="66"/>
      <c r="S2046" s="65">
        <v>40484.400000000001</v>
      </c>
      <c r="T2046" s="65">
        <f t="shared" si="80"/>
        <v>581345.21000000008</v>
      </c>
      <c r="U2046" s="67" t="s">
        <v>38</v>
      </c>
      <c r="V2046" s="67"/>
      <c r="W2046" s="66">
        <v>0</v>
      </c>
      <c r="X2046" s="68">
        <v>0</v>
      </c>
    </row>
    <row r="2047" spans="1:24" s="92" customFormat="1" ht="45" customHeight="1" x14ac:dyDescent="0.25">
      <c r="A2047" s="90">
        <v>2034</v>
      </c>
      <c r="B2047" s="31" t="s">
        <v>4016</v>
      </c>
      <c r="C2047" s="50">
        <v>159348</v>
      </c>
      <c r="D2047" s="44" t="s">
        <v>6170</v>
      </c>
      <c r="E2047" s="44" t="s">
        <v>6169</v>
      </c>
      <c r="F2047" s="44"/>
      <c r="G2047" s="29">
        <v>44943</v>
      </c>
      <c r="H2047" s="29">
        <v>45291</v>
      </c>
      <c r="I2047" s="30">
        <v>83.765985999999998</v>
      </c>
      <c r="J2047" s="31"/>
      <c r="K2047" s="31" t="s">
        <v>4073</v>
      </c>
      <c r="L2047" s="31" t="s">
        <v>4073</v>
      </c>
      <c r="M2047" s="31" t="s">
        <v>27</v>
      </c>
      <c r="N2047" s="32" t="s">
        <v>4015</v>
      </c>
      <c r="O2047" s="66">
        <v>819733.42</v>
      </c>
      <c r="P2047" s="66">
        <v>158865.96</v>
      </c>
      <c r="Q2047" s="65">
        <v>326199.78999999998</v>
      </c>
      <c r="R2047" s="66"/>
      <c r="S2047" s="65">
        <v>744240.03</v>
      </c>
      <c r="T2047" s="65">
        <f t="shared" si="80"/>
        <v>2049039.2</v>
      </c>
      <c r="U2047" s="67" t="s">
        <v>38</v>
      </c>
      <c r="V2047" s="67"/>
      <c r="W2047" s="66">
        <v>0</v>
      </c>
      <c r="X2047" s="68">
        <v>0</v>
      </c>
    </row>
    <row r="2048" spans="1:24" s="92" customFormat="1" ht="45" customHeight="1" x14ac:dyDescent="0.25">
      <c r="A2048" s="90">
        <v>2035</v>
      </c>
      <c r="B2048" s="31" t="s">
        <v>4016</v>
      </c>
      <c r="C2048" s="50">
        <v>159342</v>
      </c>
      <c r="D2048" s="44" t="s">
        <v>6172</v>
      </c>
      <c r="E2048" s="44" t="s">
        <v>6171</v>
      </c>
      <c r="F2048" s="44"/>
      <c r="G2048" s="29">
        <v>44943</v>
      </c>
      <c r="H2048" s="29">
        <v>45291</v>
      </c>
      <c r="I2048" s="30">
        <v>83.765985999999998</v>
      </c>
      <c r="J2048" s="31"/>
      <c r="K2048" s="31" t="s">
        <v>592</v>
      </c>
      <c r="L2048" s="31" t="s">
        <v>592</v>
      </c>
      <c r="M2048" s="31" t="s">
        <v>27</v>
      </c>
      <c r="N2048" s="32" t="s">
        <v>4015</v>
      </c>
      <c r="O2048" s="66">
        <v>2058819.96</v>
      </c>
      <c r="P2048" s="66">
        <v>399003.39</v>
      </c>
      <c r="Q2048" s="65">
        <v>819274.45</v>
      </c>
      <c r="R2048" s="66"/>
      <c r="S2048" s="65">
        <v>789119.08</v>
      </c>
      <c r="T2048" s="65">
        <f t="shared" si="80"/>
        <v>4066216.88</v>
      </c>
      <c r="U2048" s="67" t="s">
        <v>38</v>
      </c>
      <c r="V2048" s="67"/>
      <c r="W2048" s="66">
        <v>0</v>
      </c>
      <c r="X2048" s="68">
        <v>0</v>
      </c>
    </row>
    <row r="2049" spans="1:24" s="92" customFormat="1" ht="45" customHeight="1" x14ac:dyDescent="0.25">
      <c r="A2049" s="90">
        <v>2036</v>
      </c>
      <c r="B2049" s="31" t="s">
        <v>4016</v>
      </c>
      <c r="C2049" s="50">
        <v>159425</v>
      </c>
      <c r="D2049" s="44" t="s">
        <v>4354</v>
      </c>
      <c r="E2049" s="44" t="s">
        <v>6173</v>
      </c>
      <c r="F2049" s="44"/>
      <c r="G2049" s="29">
        <v>44943</v>
      </c>
      <c r="H2049" s="29">
        <v>45291</v>
      </c>
      <c r="I2049" s="30">
        <v>83.765985999999998</v>
      </c>
      <c r="J2049" s="31"/>
      <c r="K2049" s="31" t="s">
        <v>4071</v>
      </c>
      <c r="L2049" s="31" t="s">
        <v>4093</v>
      </c>
      <c r="M2049" s="31" t="s">
        <v>27</v>
      </c>
      <c r="N2049" s="32" t="s">
        <v>4015</v>
      </c>
      <c r="O2049" s="66">
        <v>1819961.7</v>
      </c>
      <c r="P2049" s="66">
        <v>352712.18</v>
      </c>
      <c r="Q2049" s="65">
        <v>724224.62</v>
      </c>
      <c r="R2049" s="66"/>
      <c r="S2049" s="65">
        <v>595361.01</v>
      </c>
      <c r="T2049" s="65">
        <f t="shared" si="80"/>
        <v>3492259.51</v>
      </c>
      <c r="U2049" s="67" t="s">
        <v>38</v>
      </c>
      <c r="V2049" s="67"/>
      <c r="W2049" s="66">
        <v>0</v>
      </c>
      <c r="X2049" s="68">
        <v>0</v>
      </c>
    </row>
    <row r="2050" spans="1:24" s="92" customFormat="1" ht="45" customHeight="1" x14ac:dyDescent="0.25">
      <c r="A2050" s="90">
        <v>2037</v>
      </c>
      <c r="B2050" s="31" t="s">
        <v>4016</v>
      </c>
      <c r="C2050" s="50">
        <v>159586</v>
      </c>
      <c r="D2050" s="44" t="s">
        <v>6176</v>
      </c>
      <c r="E2050" s="44" t="s">
        <v>6174</v>
      </c>
      <c r="F2050" s="44"/>
      <c r="G2050" s="29">
        <v>44943</v>
      </c>
      <c r="H2050" s="29">
        <v>45291</v>
      </c>
      <c r="I2050" s="30">
        <v>83.765985999999998</v>
      </c>
      <c r="J2050" s="31"/>
      <c r="K2050" s="31" t="s">
        <v>764</v>
      </c>
      <c r="L2050" s="31" t="s">
        <v>6175</v>
      </c>
      <c r="M2050" s="31" t="s">
        <v>27</v>
      </c>
      <c r="N2050" s="32" t="s">
        <v>4015</v>
      </c>
      <c r="O2050" s="66">
        <v>720617</v>
      </c>
      <c r="P2050" s="66">
        <v>139657</v>
      </c>
      <c r="Q2050" s="65">
        <v>286758</v>
      </c>
      <c r="R2050" s="66"/>
      <c r="S2050" s="65">
        <v>245782.08</v>
      </c>
      <c r="T2050" s="65">
        <f t="shared" si="80"/>
        <v>1392814.0800000001</v>
      </c>
      <c r="U2050" s="67" t="s">
        <v>38</v>
      </c>
      <c r="V2050" s="67"/>
      <c r="W2050" s="66">
        <v>0</v>
      </c>
      <c r="X2050" s="68">
        <v>0</v>
      </c>
    </row>
    <row r="2051" spans="1:24" s="92" customFormat="1" ht="45" customHeight="1" x14ac:dyDescent="0.25">
      <c r="A2051" s="90">
        <v>2038</v>
      </c>
      <c r="B2051" s="31" t="s">
        <v>4016</v>
      </c>
      <c r="C2051" s="50">
        <v>159293</v>
      </c>
      <c r="D2051" s="44" t="s">
        <v>6179</v>
      </c>
      <c r="E2051" s="44" t="s">
        <v>6178</v>
      </c>
      <c r="F2051" s="44"/>
      <c r="G2051" s="29">
        <v>44943</v>
      </c>
      <c r="H2051" s="29">
        <v>45291</v>
      </c>
      <c r="I2051" s="30">
        <v>83.765985999999998</v>
      </c>
      <c r="J2051" s="31"/>
      <c r="K2051" s="31" t="s">
        <v>499</v>
      </c>
      <c r="L2051" s="31" t="s">
        <v>6177</v>
      </c>
      <c r="M2051" s="31" t="s">
        <v>27</v>
      </c>
      <c r="N2051" s="32" t="s">
        <v>4015</v>
      </c>
      <c r="O2051" s="66">
        <v>2069414.42</v>
      </c>
      <c r="P2051" s="66">
        <v>401056.61</v>
      </c>
      <c r="Q2051" s="65">
        <v>823490.35</v>
      </c>
      <c r="R2051" s="66"/>
      <c r="S2051" s="65">
        <v>650485.65</v>
      </c>
      <c r="T2051" s="65">
        <f t="shared" si="80"/>
        <v>3944447.03</v>
      </c>
      <c r="U2051" s="67" t="s">
        <v>38</v>
      </c>
      <c r="V2051" s="67"/>
      <c r="W2051" s="66">
        <v>0</v>
      </c>
      <c r="X2051" s="68">
        <v>0</v>
      </c>
    </row>
    <row r="2052" spans="1:24" s="92" customFormat="1" ht="45" customHeight="1" x14ac:dyDescent="0.25">
      <c r="A2052" s="90">
        <v>2039</v>
      </c>
      <c r="B2052" s="31" t="s">
        <v>4016</v>
      </c>
      <c r="C2052" s="50">
        <v>159291</v>
      </c>
      <c r="D2052" s="44" t="s">
        <v>6182</v>
      </c>
      <c r="E2052" s="44" t="s">
        <v>6180</v>
      </c>
      <c r="F2052" s="44"/>
      <c r="G2052" s="29">
        <v>44943</v>
      </c>
      <c r="H2052" s="29">
        <v>45291</v>
      </c>
      <c r="I2052" s="30">
        <v>83.765985999999998</v>
      </c>
      <c r="J2052" s="31"/>
      <c r="K2052" s="31" t="s">
        <v>1176</v>
      </c>
      <c r="L2052" s="31" t="s">
        <v>6181</v>
      </c>
      <c r="M2052" s="31" t="s">
        <v>27</v>
      </c>
      <c r="N2052" s="32" t="s">
        <v>4015</v>
      </c>
      <c r="O2052" s="66">
        <v>1066653.43</v>
      </c>
      <c r="P2052" s="66">
        <v>206719.55</v>
      </c>
      <c r="Q2052" s="65">
        <v>424457.66</v>
      </c>
      <c r="R2052" s="66"/>
      <c r="S2052" s="65">
        <v>418343.81</v>
      </c>
      <c r="T2052" s="65">
        <f t="shared" si="80"/>
        <v>2116174.4499999997</v>
      </c>
      <c r="U2052" s="67" t="s">
        <v>38</v>
      </c>
      <c r="V2052" s="67"/>
      <c r="W2052" s="66">
        <v>0</v>
      </c>
      <c r="X2052" s="68">
        <v>0</v>
      </c>
    </row>
    <row r="2053" spans="1:24" s="92" customFormat="1" ht="45" customHeight="1" x14ac:dyDescent="0.25">
      <c r="A2053" s="90">
        <v>2040</v>
      </c>
      <c r="B2053" s="31" t="s">
        <v>4016</v>
      </c>
      <c r="C2053" s="50">
        <v>159624</v>
      </c>
      <c r="D2053" s="44" t="s">
        <v>6184</v>
      </c>
      <c r="E2053" s="44" t="s">
        <v>6183</v>
      </c>
      <c r="F2053" s="44"/>
      <c r="G2053" s="29">
        <v>44943</v>
      </c>
      <c r="H2053" s="29">
        <v>45291</v>
      </c>
      <c r="I2053" s="30">
        <v>83.765985999999998</v>
      </c>
      <c r="J2053" s="31"/>
      <c r="K2053" s="31" t="s">
        <v>651</v>
      </c>
      <c r="L2053" s="31" t="s">
        <v>1555</v>
      </c>
      <c r="M2053" s="31" t="s">
        <v>27</v>
      </c>
      <c r="N2053" s="32" t="s">
        <v>4015</v>
      </c>
      <c r="O2053" s="66">
        <v>2068712.02</v>
      </c>
      <c r="P2053" s="66">
        <v>400920.49</v>
      </c>
      <c r="Q2053" s="65">
        <v>1058413.94</v>
      </c>
      <c r="R2053" s="66"/>
      <c r="S2053" s="65">
        <v>895334.92</v>
      </c>
      <c r="T2053" s="65">
        <f t="shared" si="80"/>
        <v>4423381.37</v>
      </c>
      <c r="U2053" s="67" t="s">
        <v>38</v>
      </c>
      <c r="V2053" s="67"/>
      <c r="W2053" s="66">
        <v>0</v>
      </c>
      <c r="X2053" s="68">
        <v>0</v>
      </c>
    </row>
    <row r="2054" spans="1:24" s="92" customFormat="1" ht="45" customHeight="1" x14ac:dyDescent="0.25">
      <c r="A2054" s="90">
        <v>2041</v>
      </c>
      <c r="B2054" s="31" t="s">
        <v>4016</v>
      </c>
      <c r="C2054" s="50">
        <v>159582</v>
      </c>
      <c r="D2054" s="44" t="s">
        <v>6186</v>
      </c>
      <c r="E2054" s="44" t="s">
        <v>6185</v>
      </c>
      <c r="F2054" s="44"/>
      <c r="G2054" s="29">
        <v>44943</v>
      </c>
      <c r="H2054" s="29">
        <v>45291</v>
      </c>
      <c r="I2054" s="30">
        <v>83.765985999999998</v>
      </c>
      <c r="J2054" s="31"/>
      <c r="K2054" s="31" t="s">
        <v>43</v>
      </c>
      <c r="L2054" s="31" t="s">
        <v>43</v>
      </c>
      <c r="M2054" s="31" t="s">
        <v>27</v>
      </c>
      <c r="N2054" s="32" t="s">
        <v>4015</v>
      </c>
      <c r="O2054" s="66">
        <v>341124.82</v>
      </c>
      <c r="P2054" s="66">
        <v>66110.66</v>
      </c>
      <c r="Q2054" s="65">
        <v>756294.46</v>
      </c>
      <c r="R2054" s="66"/>
      <c r="S2054" s="65">
        <v>298183.69</v>
      </c>
      <c r="T2054" s="65">
        <f t="shared" si="80"/>
        <v>1461713.63</v>
      </c>
      <c r="U2054" s="67" t="s">
        <v>38</v>
      </c>
      <c r="V2054" s="67"/>
      <c r="W2054" s="66">
        <v>0</v>
      </c>
      <c r="X2054" s="68">
        <v>0</v>
      </c>
    </row>
    <row r="2055" spans="1:24" s="92" customFormat="1" ht="45" customHeight="1" x14ac:dyDescent="0.25">
      <c r="A2055" s="90">
        <v>2042</v>
      </c>
      <c r="B2055" s="31" t="s">
        <v>4016</v>
      </c>
      <c r="C2055" s="50">
        <v>159581</v>
      </c>
      <c r="D2055" s="44" t="s">
        <v>6189</v>
      </c>
      <c r="E2055" s="44" t="s">
        <v>6187</v>
      </c>
      <c r="F2055" s="44"/>
      <c r="G2055" s="29">
        <v>44943</v>
      </c>
      <c r="H2055" s="29">
        <v>45291</v>
      </c>
      <c r="I2055" s="30">
        <v>83.765985999999998</v>
      </c>
      <c r="J2055" s="31"/>
      <c r="K2055" s="31" t="s">
        <v>4078</v>
      </c>
      <c r="L2055" s="31" t="s">
        <v>6188</v>
      </c>
      <c r="M2055" s="31" t="s">
        <v>27</v>
      </c>
      <c r="N2055" s="32" t="s">
        <v>4015</v>
      </c>
      <c r="O2055" s="66">
        <v>957147.26</v>
      </c>
      <c r="P2055" s="66">
        <v>185497.04</v>
      </c>
      <c r="Q2055" s="65">
        <v>615270.01</v>
      </c>
      <c r="R2055" s="66"/>
      <c r="S2055" s="65">
        <v>440105.9</v>
      </c>
      <c r="T2055" s="65">
        <f t="shared" si="80"/>
        <v>2198020.21</v>
      </c>
      <c r="U2055" s="67" t="s">
        <v>38</v>
      </c>
      <c r="V2055" s="67"/>
      <c r="W2055" s="66">
        <v>0</v>
      </c>
      <c r="X2055" s="68">
        <v>0</v>
      </c>
    </row>
    <row r="2056" spans="1:24" s="92" customFormat="1" ht="45" customHeight="1" x14ac:dyDescent="0.25">
      <c r="A2056" s="90">
        <v>2043</v>
      </c>
      <c r="B2056" s="31" t="s">
        <v>4016</v>
      </c>
      <c r="C2056" s="50">
        <v>158419</v>
      </c>
      <c r="D2056" s="44" t="s">
        <v>6191</v>
      </c>
      <c r="E2056" s="44" t="s">
        <v>6190</v>
      </c>
      <c r="F2056" s="44"/>
      <c r="G2056" s="29">
        <v>44943</v>
      </c>
      <c r="H2056" s="29">
        <v>45291</v>
      </c>
      <c r="I2056" s="30">
        <v>83.765985999999998</v>
      </c>
      <c r="J2056" s="31"/>
      <c r="K2056" s="31" t="s">
        <v>499</v>
      </c>
      <c r="L2056" s="31" t="s">
        <v>500</v>
      </c>
      <c r="M2056" s="31" t="s">
        <v>27</v>
      </c>
      <c r="N2056" s="32" t="s">
        <v>4015</v>
      </c>
      <c r="O2056" s="66">
        <v>211473.51</v>
      </c>
      <c r="P2056" s="66">
        <v>40983.99</v>
      </c>
      <c r="Q2056" s="65">
        <v>84152.5</v>
      </c>
      <c r="R2056" s="66"/>
      <c r="S2056" s="65">
        <v>78341.81</v>
      </c>
      <c r="T2056" s="65">
        <f t="shared" si="80"/>
        <v>414951.81</v>
      </c>
      <c r="U2056" s="67" t="s">
        <v>38</v>
      </c>
      <c r="V2056" s="67"/>
      <c r="W2056" s="66">
        <v>0</v>
      </c>
      <c r="X2056" s="68">
        <v>0</v>
      </c>
    </row>
    <row r="2057" spans="1:24" s="92" customFormat="1" ht="45" customHeight="1" x14ac:dyDescent="0.25">
      <c r="A2057" s="90">
        <v>2044</v>
      </c>
      <c r="B2057" s="31" t="s">
        <v>4016</v>
      </c>
      <c r="C2057" s="50">
        <v>159316</v>
      </c>
      <c r="D2057" s="44" t="s">
        <v>6194</v>
      </c>
      <c r="E2057" s="44" t="s">
        <v>6192</v>
      </c>
      <c r="F2057" s="44"/>
      <c r="G2057" s="29">
        <v>44943</v>
      </c>
      <c r="H2057" s="29">
        <v>45291</v>
      </c>
      <c r="I2057" s="30">
        <v>83.765985999999998</v>
      </c>
      <c r="J2057" s="31"/>
      <c r="K2057" s="31" t="s">
        <v>4432</v>
      </c>
      <c r="L2057" s="31" t="s">
        <v>6193</v>
      </c>
      <c r="M2057" s="31" t="s">
        <v>27</v>
      </c>
      <c r="N2057" s="32" t="s">
        <v>4015</v>
      </c>
      <c r="O2057" s="66">
        <v>2070268.6</v>
      </c>
      <c r="P2057" s="66">
        <v>401222.15</v>
      </c>
      <c r="Q2057" s="65">
        <v>823830.25</v>
      </c>
      <c r="R2057" s="66"/>
      <c r="S2057" s="65">
        <v>881168.64</v>
      </c>
      <c r="T2057" s="65">
        <f t="shared" si="80"/>
        <v>4176489.64</v>
      </c>
      <c r="U2057" s="67" t="s">
        <v>38</v>
      </c>
      <c r="V2057" s="67"/>
      <c r="W2057" s="66">
        <v>0</v>
      </c>
      <c r="X2057" s="68">
        <v>0</v>
      </c>
    </row>
    <row r="2058" spans="1:24" s="92" customFormat="1" ht="45" customHeight="1" x14ac:dyDescent="0.25">
      <c r="A2058" s="90">
        <v>2045</v>
      </c>
      <c r="B2058" s="31" t="s">
        <v>4016</v>
      </c>
      <c r="C2058" s="50">
        <v>159318</v>
      </c>
      <c r="D2058" s="44" t="s">
        <v>6197</v>
      </c>
      <c r="E2058" s="44" t="s">
        <v>6195</v>
      </c>
      <c r="F2058" s="44"/>
      <c r="G2058" s="29">
        <v>44943</v>
      </c>
      <c r="H2058" s="29">
        <v>45291</v>
      </c>
      <c r="I2058" s="30">
        <v>83.765985999999998</v>
      </c>
      <c r="J2058" s="31"/>
      <c r="K2058" s="31" t="s">
        <v>759</v>
      </c>
      <c r="L2058" s="31" t="s">
        <v>6196</v>
      </c>
      <c r="M2058" s="31" t="s">
        <v>27</v>
      </c>
      <c r="N2058" s="32" t="s">
        <v>4015</v>
      </c>
      <c r="O2058" s="66">
        <v>2061553.36</v>
      </c>
      <c r="P2058" s="66">
        <v>399533.13</v>
      </c>
      <c r="Q2058" s="65">
        <v>820362.16</v>
      </c>
      <c r="R2058" s="66"/>
      <c r="S2058" s="65">
        <v>844118.51</v>
      </c>
      <c r="T2058" s="65">
        <f t="shared" si="80"/>
        <v>4125567.16</v>
      </c>
      <c r="U2058" s="67" t="s">
        <v>38</v>
      </c>
      <c r="V2058" s="67"/>
      <c r="W2058" s="66">
        <v>0</v>
      </c>
      <c r="X2058" s="68">
        <v>0</v>
      </c>
    </row>
    <row r="2059" spans="1:24" s="92" customFormat="1" ht="45" customHeight="1" x14ac:dyDescent="0.25">
      <c r="A2059" s="90">
        <v>2046</v>
      </c>
      <c r="B2059" s="31" t="s">
        <v>4016</v>
      </c>
      <c r="C2059" s="50">
        <v>159556</v>
      </c>
      <c r="D2059" s="44" t="s">
        <v>6200</v>
      </c>
      <c r="E2059" s="44" t="s">
        <v>6198</v>
      </c>
      <c r="F2059" s="44"/>
      <c r="G2059" s="29">
        <v>44943</v>
      </c>
      <c r="H2059" s="29">
        <v>45291</v>
      </c>
      <c r="I2059" s="30">
        <v>83.765985999999998</v>
      </c>
      <c r="J2059" s="31"/>
      <c r="K2059" s="31" t="s">
        <v>354</v>
      </c>
      <c r="L2059" s="31" t="s">
        <v>6199</v>
      </c>
      <c r="M2059" s="31" t="s">
        <v>27</v>
      </c>
      <c r="N2059" s="32" t="s">
        <v>4015</v>
      </c>
      <c r="O2059" s="66">
        <v>293546.56</v>
      </c>
      <c r="P2059" s="66">
        <v>56889.91</v>
      </c>
      <c r="Q2059" s="65">
        <v>116812.16</v>
      </c>
      <c r="R2059" s="66"/>
      <c r="S2059" s="65">
        <v>120721.72</v>
      </c>
      <c r="T2059" s="65">
        <f t="shared" si="80"/>
        <v>587970.35</v>
      </c>
      <c r="U2059" s="67" t="s">
        <v>38</v>
      </c>
      <c r="V2059" s="67"/>
      <c r="W2059" s="66">
        <v>0</v>
      </c>
      <c r="X2059" s="68">
        <v>0</v>
      </c>
    </row>
    <row r="2060" spans="1:24" s="92" customFormat="1" ht="45" customHeight="1" x14ac:dyDescent="0.25">
      <c r="A2060" s="90">
        <v>2047</v>
      </c>
      <c r="B2060" s="31" t="s">
        <v>4016</v>
      </c>
      <c r="C2060" s="50">
        <v>159349</v>
      </c>
      <c r="D2060" s="44" t="s">
        <v>6203</v>
      </c>
      <c r="E2060" s="44" t="s">
        <v>6201</v>
      </c>
      <c r="F2060" s="44"/>
      <c r="G2060" s="29">
        <v>44943</v>
      </c>
      <c r="H2060" s="29">
        <v>45291</v>
      </c>
      <c r="I2060" s="30">
        <v>83.765985999999998</v>
      </c>
      <c r="J2060" s="31"/>
      <c r="K2060" s="31" t="s">
        <v>759</v>
      </c>
      <c r="L2060" s="31" t="s">
        <v>6202</v>
      </c>
      <c r="M2060" s="31" t="s">
        <v>27</v>
      </c>
      <c r="N2060" s="32" t="s">
        <v>4015</v>
      </c>
      <c r="O2060" s="66">
        <v>2065249.61</v>
      </c>
      <c r="P2060" s="66">
        <v>400249.46</v>
      </c>
      <c r="Q2060" s="65">
        <v>821833.02</v>
      </c>
      <c r="R2060" s="66"/>
      <c r="S2060" s="65">
        <v>797193.1</v>
      </c>
      <c r="T2060" s="65">
        <f t="shared" si="80"/>
        <v>4084525.1900000004</v>
      </c>
      <c r="U2060" s="67" t="s">
        <v>38</v>
      </c>
      <c r="V2060" s="67"/>
      <c r="W2060" s="66">
        <v>0</v>
      </c>
      <c r="X2060" s="68">
        <v>0</v>
      </c>
    </row>
    <row r="2061" spans="1:24" s="92" customFormat="1" ht="45" customHeight="1" x14ac:dyDescent="0.25">
      <c r="A2061" s="90">
        <v>2048</v>
      </c>
      <c r="B2061" s="31" t="s">
        <v>4016</v>
      </c>
      <c r="C2061" s="50">
        <v>159334</v>
      </c>
      <c r="D2061" s="44" t="s">
        <v>6205</v>
      </c>
      <c r="E2061" s="44" t="s">
        <v>6204</v>
      </c>
      <c r="F2061" s="44"/>
      <c r="G2061" s="29">
        <v>44943</v>
      </c>
      <c r="H2061" s="29">
        <v>45291</v>
      </c>
      <c r="I2061" s="30">
        <v>83.765985999999998</v>
      </c>
      <c r="J2061" s="31"/>
      <c r="K2061" s="31" t="s">
        <v>4071</v>
      </c>
      <c r="L2061" s="31" t="s">
        <v>4093</v>
      </c>
      <c r="M2061" s="31" t="s">
        <v>27</v>
      </c>
      <c r="N2061" s="32" t="s">
        <v>4015</v>
      </c>
      <c r="O2061" s="66">
        <v>1922320.43</v>
      </c>
      <c r="P2061" s="66">
        <v>372549.51</v>
      </c>
      <c r="Q2061" s="65">
        <v>764956.65</v>
      </c>
      <c r="R2061" s="66"/>
      <c r="S2061" s="65">
        <v>669974.06999999995</v>
      </c>
      <c r="T2061" s="65">
        <f t="shared" si="80"/>
        <v>3729800.6599999997</v>
      </c>
      <c r="U2061" s="67" t="s">
        <v>38</v>
      </c>
      <c r="V2061" s="67"/>
      <c r="W2061" s="66">
        <v>0</v>
      </c>
      <c r="X2061" s="68">
        <v>0</v>
      </c>
    </row>
    <row r="2062" spans="1:24" s="92" customFormat="1" ht="45" customHeight="1" x14ac:dyDescent="0.25">
      <c r="A2062" s="90">
        <v>2049</v>
      </c>
      <c r="B2062" s="31" t="s">
        <v>4016</v>
      </c>
      <c r="C2062" s="50">
        <v>159510</v>
      </c>
      <c r="D2062" s="44" t="s">
        <v>6210</v>
      </c>
      <c r="E2062" s="44" t="s">
        <v>6206</v>
      </c>
      <c r="F2062" s="44"/>
      <c r="G2062" s="29">
        <v>44943</v>
      </c>
      <c r="H2062" s="29">
        <v>45291</v>
      </c>
      <c r="I2062" s="30">
        <v>83.765985999999998</v>
      </c>
      <c r="J2062" s="31"/>
      <c r="K2062" s="31" t="s">
        <v>354</v>
      </c>
      <c r="L2062" s="31" t="s">
        <v>6207</v>
      </c>
      <c r="M2062" s="31" t="s">
        <v>27</v>
      </c>
      <c r="N2062" s="32" t="s">
        <v>4015</v>
      </c>
      <c r="O2062" s="66">
        <v>2070737.06</v>
      </c>
      <c r="P2062" s="66">
        <v>401312.94</v>
      </c>
      <c r="Q2062" s="65">
        <v>1038752.82</v>
      </c>
      <c r="R2062" s="66"/>
      <c r="S2062" s="65">
        <v>685105.08</v>
      </c>
      <c r="T2062" s="65">
        <f>SUM(O2062:S2062)</f>
        <v>4195907.8999999994</v>
      </c>
      <c r="U2062" s="67" t="s">
        <v>38</v>
      </c>
      <c r="V2062" s="67"/>
      <c r="W2062" s="66">
        <v>0</v>
      </c>
      <c r="X2062" s="68">
        <v>0</v>
      </c>
    </row>
    <row r="2063" spans="1:24" s="92" customFormat="1" ht="45" customHeight="1" x14ac:dyDescent="0.25">
      <c r="A2063" s="90">
        <v>2050</v>
      </c>
      <c r="B2063" s="31" t="s">
        <v>4016</v>
      </c>
      <c r="C2063" s="50">
        <v>159434</v>
      </c>
      <c r="D2063" s="44" t="s">
        <v>6209</v>
      </c>
      <c r="E2063" s="44" t="s">
        <v>6208</v>
      </c>
      <c r="F2063" s="44"/>
      <c r="G2063" s="29">
        <v>44943</v>
      </c>
      <c r="H2063" s="29">
        <v>45291</v>
      </c>
      <c r="I2063" s="30">
        <v>83.765985999999998</v>
      </c>
      <c r="J2063" s="31"/>
      <c r="K2063" s="31" t="s">
        <v>5842</v>
      </c>
      <c r="L2063" s="31" t="s">
        <v>2260</v>
      </c>
      <c r="M2063" s="31" t="s">
        <v>27</v>
      </c>
      <c r="N2063" s="32" t="s">
        <v>4015</v>
      </c>
      <c r="O2063" s="66">
        <v>2013765.4</v>
      </c>
      <c r="P2063" s="66">
        <v>390271.72</v>
      </c>
      <c r="Q2063" s="65">
        <v>801345.71</v>
      </c>
      <c r="R2063" s="66"/>
      <c r="S2063" s="65">
        <v>705064.04</v>
      </c>
      <c r="T2063" s="65">
        <f t="shared" si="80"/>
        <v>3910446.87</v>
      </c>
      <c r="U2063" s="67" t="s">
        <v>38</v>
      </c>
      <c r="V2063" s="67"/>
      <c r="W2063" s="66">
        <v>0</v>
      </c>
      <c r="X2063" s="68">
        <v>0</v>
      </c>
    </row>
    <row r="2064" spans="1:24" s="92" customFormat="1" ht="45" customHeight="1" x14ac:dyDescent="0.25">
      <c r="A2064" s="90">
        <v>2051</v>
      </c>
      <c r="B2064" s="31" t="s">
        <v>4016</v>
      </c>
      <c r="C2064" s="50">
        <v>159396</v>
      </c>
      <c r="D2064" s="44" t="s">
        <v>6212</v>
      </c>
      <c r="E2064" s="44" t="s">
        <v>6211</v>
      </c>
      <c r="F2064" s="44"/>
      <c r="G2064" s="29">
        <v>44943</v>
      </c>
      <c r="H2064" s="29">
        <v>45291</v>
      </c>
      <c r="I2064" s="30">
        <v>83.765985999999998</v>
      </c>
      <c r="J2064" s="31"/>
      <c r="K2064" s="31" t="s">
        <v>309</v>
      </c>
      <c r="L2064" s="31" t="s">
        <v>310</v>
      </c>
      <c r="M2064" s="31" t="s">
        <v>27</v>
      </c>
      <c r="N2064" s="32" t="s">
        <v>4015</v>
      </c>
      <c r="O2064" s="66">
        <v>1538143.49</v>
      </c>
      <c r="P2064" s="66">
        <v>298095.25</v>
      </c>
      <c r="Q2064" s="65">
        <v>612079.57999999996</v>
      </c>
      <c r="R2064" s="66"/>
      <c r="S2064" s="65">
        <v>499285.03</v>
      </c>
      <c r="T2064" s="65">
        <f t="shared" si="80"/>
        <v>2947603.3499999996</v>
      </c>
      <c r="U2064" s="67" t="s">
        <v>38</v>
      </c>
      <c r="V2064" s="67"/>
      <c r="W2064" s="66">
        <v>0</v>
      </c>
      <c r="X2064" s="68">
        <v>0</v>
      </c>
    </row>
    <row r="2065" spans="1:24" s="92" customFormat="1" ht="45" customHeight="1" x14ac:dyDescent="0.25">
      <c r="A2065" s="90">
        <v>2052</v>
      </c>
      <c r="B2065" s="31" t="s">
        <v>4016</v>
      </c>
      <c r="C2065" s="50">
        <v>159578</v>
      </c>
      <c r="D2065" s="44" t="s">
        <v>6215</v>
      </c>
      <c r="E2065" s="44" t="s">
        <v>6213</v>
      </c>
      <c r="F2065" s="44"/>
      <c r="G2065" s="29">
        <v>44943</v>
      </c>
      <c r="H2065" s="29">
        <v>45291</v>
      </c>
      <c r="I2065" s="30">
        <v>83.765985999999998</v>
      </c>
      <c r="J2065" s="31"/>
      <c r="K2065" s="31" t="s">
        <v>5842</v>
      </c>
      <c r="L2065" s="31" t="s">
        <v>6214</v>
      </c>
      <c r="M2065" s="31" t="s">
        <v>27</v>
      </c>
      <c r="N2065" s="32" t="s">
        <v>4015</v>
      </c>
      <c r="O2065" s="66">
        <v>717460.86</v>
      </c>
      <c r="P2065" s="66">
        <v>139045.34</v>
      </c>
      <c r="Q2065" s="65">
        <v>285502.07</v>
      </c>
      <c r="R2065" s="66"/>
      <c r="S2065" s="65">
        <v>239943.81</v>
      </c>
      <c r="T2065" s="65">
        <f t="shared" si="80"/>
        <v>1381952.08</v>
      </c>
      <c r="U2065" s="67" t="s">
        <v>38</v>
      </c>
      <c r="V2065" s="67"/>
      <c r="W2065" s="66">
        <v>0</v>
      </c>
      <c r="X2065" s="68">
        <v>0</v>
      </c>
    </row>
    <row r="2066" spans="1:24" s="92" customFormat="1" ht="45" customHeight="1" x14ac:dyDescent="0.25">
      <c r="A2066" s="90">
        <v>2053</v>
      </c>
      <c r="B2066" s="31" t="s">
        <v>4016</v>
      </c>
      <c r="C2066" s="50">
        <v>159372</v>
      </c>
      <c r="D2066" s="44" t="s">
        <v>6217</v>
      </c>
      <c r="E2066" s="44" t="s">
        <v>6216</v>
      </c>
      <c r="F2066" s="44"/>
      <c r="G2066" s="29">
        <v>44943</v>
      </c>
      <c r="H2066" s="29">
        <v>45291</v>
      </c>
      <c r="I2066" s="30">
        <v>83.765985999999998</v>
      </c>
      <c r="J2066" s="31"/>
      <c r="K2066" s="31" t="s">
        <v>309</v>
      </c>
      <c r="L2066" s="31" t="s">
        <v>310</v>
      </c>
      <c r="M2066" s="31" t="s">
        <v>27</v>
      </c>
      <c r="N2066" s="32" t="s">
        <v>4015</v>
      </c>
      <c r="O2066" s="66">
        <v>2069019.85</v>
      </c>
      <c r="P2066" s="66">
        <v>400980.15</v>
      </c>
      <c r="Q2066" s="65">
        <v>839956.29</v>
      </c>
      <c r="R2066" s="66"/>
      <c r="S2066" s="65">
        <v>670541.69999999995</v>
      </c>
      <c r="T2066" s="65">
        <f t="shared" si="80"/>
        <v>3980497.99</v>
      </c>
      <c r="U2066" s="67" t="s">
        <v>38</v>
      </c>
      <c r="V2066" s="67"/>
      <c r="W2066" s="66">
        <v>0</v>
      </c>
      <c r="X2066" s="68">
        <v>0</v>
      </c>
    </row>
    <row r="2067" spans="1:24" s="92" customFormat="1" ht="45" customHeight="1" x14ac:dyDescent="0.25">
      <c r="A2067" s="90">
        <v>2054</v>
      </c>
      <c r="B2067" s="31" t="s">
        <v>4016</v>
      </c>
      <c r="C2067" s="50">
        <v>159315</v>
      </c>
      <c r="D2067" s="44" t="s">
        <v>6220</v>
      </c>
      <c r="E2067" s="44" t="s">
        <v>6218</v>
      </c>
      <c r="F2067" s="44"/>
      <c r="G2067" s="29">
        <v>44943</v>
      </c>
      <c r="H2067" s="29">
        <v>45291</v>
      </c>
      <c r="I2067" s="30">
        <v>83.765985999999998</v>
      </c>
      <c r="J2067" s="31"/>
      <c r="K2067" s="31" t="s">
        <v>331</v>
      </c>
      <c r="L2067" s="31" t="s">
        <v>6219</v>
      </c>
      <c r="M2067" s="31" t="s">
        <v>27</v>
      </c>
      <c r="N2067" s="32" t="s">
        <v>4015</v>
      </c>
      <c r="O2067" s="66">
        <v>1562231.09</v>
      </c>
      <c r="P2067" s="66">
        <v>302763.65000000002</v>
      </c>
      <c r="Q2067" s="65">
        <v>621665.22</v>
      </c>
      <c r="R2067" s="66"/>
      <c r="S2067" s="65">
        <v>636888.68000000005</v>
      </c>
      <c r="T2067" s="65">
        <f t="shared" si="80"/>
        <v>3123548.64</v>
      </c>
      <c r="U2067" s="67" t="s">
        <v>38</v>
      </c>
      <c r="V2067" s="67"/>
      <c r="W2067" s="66">
        <v>0</v>
      </c>
      <c r="X2067" s="68">
        <v>0</v>
      </c>
    </row>
    <row r="2068" spans="1:24" s="92" customFormat="1" ht="45" customHeight="1" x14ac:dyDescent="0.25">
      <c r="A2068" s="90">
        <v>2055</v>
      </c>
      <c r="B2068" s="31" t="s">
        <v>4016</v>
      </c>
      <c r="C2068" s="50">
        <v>159433</v>
      </c>
      <c r="D2068" s="44" t="s">
        <v>6223</v>
      </c>
      <c r="E2068" s="44" t="s">
        <v>6221</v>
      </c>
      <c r="F2068" s="44"/>
      <c r="G2068" s="29">
        <v>44943</v>
      </c>
      <c r="H2068" s="29">
        <v>45291</v>
      </c>
      <c r="I2068" s="30">
        <v>83.765985999999998</v>
      </c>
      <c r="J2068" s="31"/>
      <c r="K2068" s="31" t="s">
        <v>859</v>
      </c>
      <c r="L2068" s="31" t="s">
        <v>6222</v>
      </c>
      <c r="M2068" s="31" t="s">
        <v>27</v>
      </c>
      <c r="N2068" s="32" t="s">
        <v>4015</v>
      </c>
      <c r="O2068" s="66">
        <v>1667644.09</v>
      </c>
      <c r="P2068" s="66">
        <v>323192.73</v>
      </c>
      <c r="Q2068" s="65">
        <v>663612.27</v>
      </c>
      <c r="R2068" s="66"/>
      <c r="S2068" s="65">
        <v>562254.88</v>
      </c>
      <c r="T2068" s="65">
        <f t="shared" si="80"/>
        <v>3216703.9699999997</v>
      </c>
      <c r="U2068" s="67" t="s">
        <v>38</v>
      </c>
      <c r="V2068" s="67"/>
      <c r="W2068" s="66">
        <v>0</v>
      </c>
      <c r="X2068" s="68">
        <v>0</v>
      </c>
    </row>
    <row r="2069" spans="1:24" s="92" customFormat="1" ht="45" customHeight="1" x14ac:dyDescent="0.25">
      <c r="A2069" s="90">
        <v>2056</v>
      </c>
      <c r="B2069" s="31" t="s">
        <v>4016</v>
      </c>
      <c r="C2069" s="50">
        <v>159416</v>
      </c>
      <c r="D2069" s="44" t="s">
        <v>6226</v>
      </c>
      <c r="E2069" s="44" t="s">
        <v>6224</v>
      </c>
      <c r="F2069" s="44"/>
      <c r="G2069" s="29">
        <v>44943</v>
      </c>
      <c r="H2069" s="29">
        <v>45291</v>
      </c>
      <c r="I2069" s="30">
        <v>83.765985999999998</v>
      </c>
      <c r="J2069" s="31"/>
      <c r="K2069" s="31" t="s">
        <v>4071</v>
      </c>
      <c r="L2069" s="31" t="s">
        <v>6225</v>
      </c>
      <c r="M2069" s="31" t="s">
        <v>27</v>
      </c>
      <c r="N2069" s="32" t="s">
        <v>4015</v>
      </c>
      <c r="O2069" s="66">
        <v>1783866.18</v>
      </c>
      <c r="P2069" s="66">
        <v>345716.8</v>
      </c>
      <c r="Q2069" s="65">
        <v>709860.99</v>
      </c>
      <c r="R2069" s="66"/>
      <c r="S2069" s="65">
        <v>727183.78</v>
      </c>
      <c r="T2069" s="65">
        <f t="shared" si="80"/>
        <v>3566627.75</v>
      </c>
      <c r="U2069" s="67" t="s">
        <v>38</v>
      </c>
      <c r="V2069" s="67"/>
      <c r="W2069" s="66">
        <v>0</v>
      </c>
      <c r="X2069" s="68">
        <v>0</v>
      </c>
    </row>
    <row r="2070" spans="1:24" s="92" customFormat="1" ht="45" customHeight="1" x14ac:dyDescent="0.25">
      <c r="A2070" s="90">
        <v>2057</v>
      </c>
      <c r="B2070" s="31" t="s">
        <v>4016</v>
      </c>
      <c r="C2070" s="31">
        <v>257017</v>
      </c>
      <c r="D2070" s="44" t="s">
        <v>6228</v>
      </c>
      <c r="E2070" s="44" t="s">
        <v>6227</v>
      </c>
      <c r="F2070" s="44"/>
      <c r="G2070" s="29">
        <v>44943</v>
      </c>
      <c r="H2070" s="29">
        <v>45291</v>
      </c>
      <c r="I2070" s="30">
        <v>83.765985999999998</v>
      </c>
      <c r="J2070" s="31"/>
      <c r="K2070" s="31" t="s">
        <v>1168</v>
      </c>
      <c r="L2070" s="31" t="s">
        <v>1168</v>
      </c>
      <c r="M2070" s="31" t="s">
        <v>27</v>
      </c>
      <c r="N2070" s="32" t="s">
        <v>4015</v>
      </c>
      <c r="O2070" s="66">
        <v>349223.65</v>
      </c>
      <c r="P2070" s="66">
        <v>67680.240000000005</v>
      </c>
      <c r="Q2070" s="65">
        <v>138967.96</v>
      </c>
      <c r="R2070" s="66"/>
      <c r="S2070" s="65">
        <v>732052</v>
      </c>
      <c r="T2070" s="65">
        <f t="shared" si="80"/>
        <v>1287923.8500000001</v>
      </c>
      <c r="U2070" s="67" t="s">
        <v>38</v>
      </c>
      <c r="V2070" s="67"/>
      <c r="W2070" s="66">
        <v>0</v>
      </c>
      <c r="X2070" s="68">
        <v>0</v>
      </c>
    </row>
    <row r="2071" spans="1:24" s="92" customFormat="1" ht="45" customHeight="1" x14ac:dyDescent="0.25">
      <c r="A2071" s="90">
        <v>2058</v>
      </c>
      <c r="B2071" s="31" t="s">
        <v>4016</v>
      </c>
      <c r="C2071" s="50">
        <v>159479</v>
      </c>
      <c r="D2071" s="44" t="s">
        <v>6230</v>
      </c>
      <c r="E2071" s="44" t="s">
        <v>6229</v>
      </c>
      <c r="F2071" s="44"/>
      <c r="G2071" s="29">
        <v>44943</v>
      </c>
      <c r="H2071" s="29">
        <v>45291</v>
      </c>
      <c r="I2071" s="30">
        <v>83.765985999999998</v>
      </c>
      <c r="J2071" s="31"/>
      <c r="K2071" s="31" t="s">
        <v>483</v>
      </c>
      <c r="L2071" s="31" t="s">
        <v>6231</v>
      </c>
      <c r="M2071" s="31" t="s">
        <v>27</v>
      </c>
      <c r="N2071" s="32" t="s">
        <v>4015</v>
      </c>
      <c r="O2071" s="66">
        <v>2070737.06</v>
      </c>
      <c r="P2071" s="66">
        <v>401312.94</v>
      </c>
      <c r="Q2071" s="65">
        <v>961133</v>
      </c>
      <c r="R2071" s="66"/>
      <c r="S2071" s="65">
        <v>814099.88</v>
      </c>
      <c r="T2071" s="65">
        <f t="shared" si="80"/>
        <v>4247282.88</v>
      </c>
      <c r="U2071" s="67" t="s">
        <v>38</v>
      </c>
      <c r="V2071" s="67"/>
      <c r="W2071" s="66">
        <v>0</v>
      </c>
      <c r="X2071" s="68">
        <v>0</v>
      </c>
    </row>
    <row r="2072" spans="1:24" s="92" customFormat="1" ht="45" customHeight="1" x14ac:dyDescent="0.25">
      <c r="A2072" s="90">
        <v>2059</v>
      </c>
      <c r="B2072" s="31" t="s">
        <v>4016</v>
      </c>
      <c r="C2072" s="50">
        <v>159438</v>
      </c>
      <c r="D2072" s="44" t="s">
        <v>6233</v>
      </c>
      <c r="E2072" s="44" t="s">
        <v>6232</v>
      </c>
      <c r="F2072" s="44"/>
      <c r="G2072" s="29">
        <v>44943</v>
      </c>
      <c r="H2072" s="29">
        <v>45291</v>
      </c>
      <c r="I2072" s="30">
        <v>83.765985999999998</v>
      </c>
      <c r="J2072" s="31"/>
      <c r="K2072" s="31" t="s">
        <v>354</v>
      </c>
      <c r="L2072" s="31" t="s">
        <v>355</v>
      </c>
      <c r="M2072" s="31" t="s">
        <v>27</v>
      </c>
      <c r="N2072" s="32" t="s">
        <v>4015</v>
      </c>
      <c r="O2072" s="66">
        <v>752104.87</v>
      </c>
      <c r="P2072" s="66">
        <v>145759.41</v>
      </c>
      <c r="Q2072" s="65">
        <v>299288.09000000003</v>
      </c>
      <c r="R2072" s="66"/>
      <c r="S2072" s="65">
        <v>236058.95</v>
      </c>
      <c r="T2072" s="65">
        <f t="shared" ref="T2072:T2077" si="81">SUM(O2072:S2072)</f>
        <v>1433211.32</v>
      </c>
      <c r="U2072" s="67" t="s">
        <v>38</v>
      </c>
      <c r="V2072" s="67"/>
      <c r="W2072" s="66">
        <v>0</v>
      </c>
      <c r="X2072" s="68">
        <v>0</v>
      </c>
    </row>
    <row r="2073" spans="1:24" s="92" customFormat="1" ht="45" customHeight="1" x14ac:dyDescent="0.25">
      <c r="A2073" s="90">
        <v>2060</v>
      </c>
      <c r="B2073" s="31" t="s">
        <v>4570</v>
      </c>
      <c r="C2073" s="31">
        <v>156455</v>
      </c>
      <c r="D2073" s="44" t="s">
        <v>6234</v>
      </c>
      <c r="E2073" s="44" t="s">
        <v>6235</v>
      </c>
      <c r="F2073" s="44" t="s">
        <v>6501</v>
      </c>
      <c r="G2073" s="29">
        <v>44942</v>
      </c>
      <c r="H2073" s="29">
        <v>45291</v>
      </c>
      <c r="I2073" s="30">
        <v>85</v>
      </c>
      <c r="J2073" s="31" t="s">
        <v>541</v>
      </c>
      <c r="K2073" s="31" t="s">
        <v>819</v>
      </c>
      <c r="L2073" s="31" t="s">
        <v>6500</v>
      </c>
      <c r="M2073" s="31" t="s">
        <v>27</v>
      </c>
      <c r="N2073" s="32" t="s">
        <v>199</v>
      </c>
      <c r="O2073" s="66">
        <v>839970</v>
      </c>
      <c r="P2073" s="66">
        <v>148230</v>
      </c>
      <c r="Q2073" s="65">
        <v>109800</v>
      </c>
      <c r="R2073" s="66"/>
      <c r="S2073" s="65">
        <v>133100</v>
      </c>
      <c r="T2073" s="65">
        <f t="shared" si="81"/>
        <v>1231100</v>
      </c>
      <c r="U2073" s="67" t="s">
        <v>38</v>
      </c>
      <c r="V2073" s="67"/>
      <c r="W2073" s="66">
        <v>0</v>
      </c>
      <c r="X2073" s="68">
        <v>0</v>
      </c>
    </row>
    <row r="2074" spans="1:24" s="92" customFormat="1" ht="45" customHeight="1" x14ac:dyDescent="0.25">
      <c r="A2074" s="90">
        <v>2061</v>
      </c>
      <c r="B2074" s="31" t="s">
        <v>4570</v>
      </c>
      <c r="C2074" s="31">
        <v>156227</v>
      </c>
      <c r="D2074" s="44" t="s">
        <v>6236</v>
      </c>
      <c r="E2074" s="44" t="s">
        <v>6238</v>
      </c>
      <c r="F2074" s="44" t="s">
        <v>6503</v>
      </c>
      <c r="G2074" s="29">
        <v>44942</v>
      </c>
      <c r="H2074" s="29">
        <v>45291</v>
      </c>
      <c r="I2074" s="30">
        <v>85</v>
      </c>
      <c r="J2074" s="31" t="s">
        <v>2278</v>
      </c>
      <c r="K2074" s="31" t="s">
        <v>555</v>
      </c>
      <c r="L2074" s="31" t="s">
        <v>6502</v>
      </c>
      <c r="M2074" s="31" t="s">
        <v>27</v>
      </c>
      <c r="N2074" s="32" t="s">
        <v>199</v>
      </c>
      <c r="O2074" s="66">
        <v>831879.14</v>
      </c>
      <c r="P2074" s="66">
        <v>146802.17000000001</v>
      </c>
      <c r="Q2074" s="65">
        <v>108742.38</v>
      </c>
      <c r="R2074" s="66"/>
      <c r="S2074" s="65">
        <v>18999.990000000002</v>
      </c>
      <c r="T2074" s="65">
        <f t="shared" si="81"/>
        <v>1106423.68</v>
      </c>
      <c r="U2074" s="67" t="s">
        <v>38</v>
      </c>
      <c r="V2074" s="67"/>
      <c r="W2074" s="66">
        <v>108742.37</v>
      </c>
      <c r="X2074" s="68">
        <v>0</v>
      </c>
    </row>
    <row r="2075" spans="1:24" s="92" customFormat="1" ht="45" customHeight="1" x14ac:dyDescent="0.25">
      <c r="A2075" s="90">
        <v>2062</v>
      </c>
      <c r="B2075" s="31" t="s">
        <v>4570</v>
      </c>
      <c r="C2075" s="31">
        <v>156350</v>
      </c>
      <c r="D2075" s="44" t="s">
        <v>6237</v>
      </c>
      <c r="E2075" s="44" t="s">
        <v>6504</v>
      </c>
      <c r="F2075" s="44" t="s">
        <v>6505</v>
      </c>
      <c r="G2075" s="29">
        <v>44942</v>
      </c>
      <c r="H2075" s="29">
        <v>45291</v>
      </c>
      <c r="I2075" s="30">
        <v>85</v>
      </c>
      <c r="J2075" s="31" t="s">
        <v>34</v>
      </c>
      <c r="K2075" s="31" t="s">
        <v>4078</v>
      </c>
      <c r="L2075" s="31" t="s">
        <v>4102</v>
      </c>
      <c r="M2075" s="31" t="s">
        <v>27</v>
      </c>
      <c r="N2075" s="32" t="s">
        <v>199</v>
      </c>
      <c r="O2075" s="66">
        <v>685472.7</v>
      </c>
      <c r="P2075" s="66">
        <v>120965.77</v>
      </c>
      <c r="Q2075" s="65">
        <v>89604.29</v>
      </c>
      <c r="R2075" s="66"/>
      <c r="S2075" s="65">
        <v>63465.1</v>
      </c>
      <c r="T2075" s="65">
        <f t="shared" si="81"/>
        <v>959507.86</v>
      </c>
      <c r="U2075" s="67" t="s">
        <v>38</v>
      </c>
      <c r="V2075" s="67"/>
      <c r="W2075" s="66">
        <v>0</v>
      </c>
      <c r="X2075" s="68">
        <v>0</v>
      </c>
    </row>
    <row r="2076" spans="1:24" s="92" customFormat="1" ht="45" customHeight="1" x14ac:dyDescent="0.25">
      <c r="A2076" s="90">
        <v>2063</v>
      </c>
      <c r="B2076" s="31" t="s">
        <v>4570</v>
      </c>
      <c r="C2076" s="31">
        <v>156322</v>
      </c>
      <c r="D2076" s="44" t="s">
        <v>6240</v>
      </c>
      <c r="E2076" s="44" t="s">
        <v>6239</v>
      </c>
      <c r="F2076" s="44" t="s">
        <v>6506</v>
      </c>
      <c r="G2076" s="29">
        <v>44944</v>
      </c>
      <c r="H2076" s="29">
        <v>45291</v>
      </c>
      <c r="I2076" s="30">
        <v>85</v>
      </c>
      <c r="J2076" s="31" t="s">
        <v>308</v>
      </c>
      <c r="K2076" s="31" t="s">
        <v>354</v>
      </c>
      <c r="L2076" s="31" t="s">
        <v>355</v>
      </c>
      <c r="M2076" s="31" t="s">
        <v>27</v>
      </c>
      <c r="N2076" s="32" t="s">
        <v>199</v>
      </c>
      <c r="O2076" s="66">
        <v>672747.05</v>
      </c>
      <c r="P2076" s="66">
        <v>118720.06</v>
      </c>
      <c r="Q2076" s="65">
        <v>87940.800000000003</v>
      </c>
      <c r="R2076" s="66"/>
      <c r="S2076" s="65">
        <v>172926.8</v>
      </c>
      <c r="T2076" s="65">
        <f t="shared" si="81"/>
        <v>1052334.7100000002</v>
      </c>
      <c r="U2076" s="67" t="s">
        <v>38</v>
      </c>
      <c r="V2076" s="67"/>
      <c r="W2076" s="66">
        <v>0</v>
      </c>
      <c r="X2076" s="68">
        <v>0</v>
      </c>
    </row>
    <row r="2077" spans="1:24" s="92" customFormat="1" ht="45" customHeight="1" x14ac:dyDescent="0.25">
      <c r="A2077" s="90">
        <v>2064</v>
      </c>
      <c r="B2077" s="31" t="s">
        <v>4105</v>
      </c>
      <c r="C2077" s="50">
        <v>159619</v>
      </c>
      <c r="D2077" s="44" t="s">
        <v>6243</v>
      </c>
      <c r="E2077" s="44" t="s">
        <v>6241</v>
      </c>
      <c r="F2077" s="44"/>
      <c r="G2077" s="29">
        <v>44947</v>
      </c>
      <c r="H2077" s="29">
        <v>45291</v>
      </c>
      <c r="I2077" s="30">
        <v>83.765985999999998</v>
      </c>
      <c r="J2077" s="31"/>
      <c r="K2077" s="31" t="s">
        <v>764</v>
      </c>
      <c r="L2077" s="31" t="s">
        <v>6242</v>
      </c>
      <c r="M2077" s="31" t="s">
        <v>27</v>
      </c>
      <c r="N2077" s="32" t="s">
        <v>4015</v>
      </c>
      <c r="O2077" s="66">
        <v>234322.68</v>
      </c>
      <c r="P2077" s="66">
        <v>45412.2</v>
      </c>
      <c r="Q2077" s="65">
        <v>14722.89</v>
      </c>
      <c r="R2077" s="66"/>
      <c r="S2077" s="65">
        <v>15453</v>
      </c>
      <c r="T2077" s="65">
        <f t="shared" si="81"/>
        <v>309910.77</v>
      </c>
      <c r="U2077" s="67" t="s">
        <v>38</v>
      </c>
      <c r="V2077" s="67"/>
      <c r="W2077" s="66">
        <v>0</v>
      </c>
      <c r="X2077" s="68">
        <v>0</v>
      </c>
    </row>
    <row r="2078" spans="1:24" s="92" customFormat="1" ht="45" customHeight="1" x14ac:dyDescent="0.25">
      <c r="A2078" s="90">
        <v>2065</v>
      </c>
      <c r="B2078" s="31" t="s">
        <v>4016</v>
      </c>
      <c r="C2078" s="50">
        <v>159580</v>
      </c>
      <c r="D2078" s="44" t="s">
        <v>6245</v>
      </c>
      <c r="E2078" s="44" t="s">
        <v>6244</v>
      </c>
      <c r="F2078" s="44"/>
      <c r="G2078" s="29">
        <v>44947</v>
      </c>
      <c r="H2078" s="29">
        <v>45291</v>
      </c>
      <c r="I2078" s="30">
        <v>83.765985999999998</v>
      </c>
      <c r="J2078" s="31"/>
      <c r="K2078" s="31" t="s">
        <v>764</v>
      </c>
      <c r="L2078" s="31" t="s">
        <v>765</v>
      </c>
      <c r="M2078" s="31" t="s">
        <v>27</v>
      </c>
      <c r="N2078" s="32" t="s">
        <v>4015</v>
      </c>
      <c r="O2078" s="66">
        <v>358258.54</v>
      </c>
      <c r="P2078" s="66">
        <v>69431.210000000006</v>
      </c>
      <c r="Q2078" s="65">
        <v>142563.25</v>
      </c>
      <c r="R2078" s="66"/>
      <c r="S2078" s="65">
        <v>156859.01999999999</v>
      </c>
      <c r="T2078" s="65">
        <f t="shared" ref="T2078:T2085" si="82">SUM(O2078:S2078)</f>
        <v>727112.02</v>
      </c>
      <c r="U2078" s="67" t="s">
        <v>38</v>
      </c>
      <c r="V2078" s="67"/>
      <c r="W2078" s="66">
        <v>0</v>
      </c>
      <c r="X2078" s="68">
        <v>0</v>
      </c>
    </row>
    <row r="2079" spans="1:24" s="92" customFormat="1" ht="45" customHeight="1" x14ac:dyDescent="0.25">
      <c r="A2079" s="90">
        <v>2066</v>
      </c>
      <c r="B2079" s="31" t="s">
        <v>4016</v>
      </c>
      <c r="C2079" s="50">
        <v>159706</v>
      </c>
      <c r="D2079" s="44" t="s">
        <v>6247</v>
      </c>
      <c r="E2079" s="44" t="s">
        <v>6246</v>
      </c>
      <c r="F2079" s="44"/>
      <c r="G2079" s="29">
        <v>44947</v>
      </c>
      <c r="H2079" s="29">
        <v>45291</v>
      </c>
      <c r="I2079" s="30">
        <v>83.765985999999998</v>
      </c>
      <c r="J2079" s="31"/>
      <c r="K2079" s="31" t="s">
        <v>309</v>
      </c>
      <c r="L2079" s="31" t="s">
        <v>2069</v>
      </c>
      <c r="M2079" s="31" t="s">
        <v>27</v>
      </c>
      <c r="N2079" s="32" t="s">
        <v>4015</v>
      </c>
      <c r="O2079" s="66">
        <v>2070732.57</v>
      </c>
      <c r="P2079" s="66">
        <v>401312.07</v>
      </c>
      <c r="Q2079" s="65">
        <v>1331100.96</v>
      </c>
      <c r="R2079" s="66"/>
      <c r="S2079" s="65">
        <v>870922.94</v>
      </c>
      <c r="T2079" s="65">
        <f t="shared" si="82"/>
        <v>4674068.54</v>
      </c>
      <c r="U2079" s="67" t="s">
        <v>38</v>
      </c>
      <c r="V2079" s="67"/>
      <c r="W2079" s="66">
        <v>0</v>
      </c>
      <c r="X2079" s="68">
        <v>0</v>
      </c>
    </row>
    <row r="2080" spans="1:24" s="92" customFormat="1" ht="45" customHeight="1" x14ac:dyDescent="0.25">
      <c r="A2080" s="90">
        <v>2067</v>
      </c>
      <c r="B2080" s="31" t="s">
        <v>4016</v>
      </c>
      <c r="C2080" s="50">
        <v>159655</v>
      </c>
      <c r="D2080" s="44" t="s">
        <v>6249</v>
      </c>
      <c r="E2080" s="44" t="s">
        <v>6248</v>
      </c>
      <c r="F2080" s="44"/>
      <c r="G2080" s="29">
        <v>44947</v>
      </c>
      <c r="H2080" s="29">
        <v>45291</v>
      </c>
      <c r="I2080" s="30">
        <v>83.765985999999998</v>
      </c>
      <c r="J2080" s="31"/>
      <c r="K2080" s="31" t="s">
        <v>309</v>
      </c>
      <c r="L2080" s="31" t="s">
        <v>310</v>
      </c>
      <c r="M2080" s="31" t="s">
        <v>27</v>
      </c>
      <c r="N2080" s="32" t="s">
        <v>4015</v>
      </c>
      <c r="O2080" s="66">
        <v>908978.01</v>
      </c>
      <c r="P2080" s="66">
        <v>176161.74</v>
      </c>
      <c r="Q2080" s="65">
        <v>361713.25</v>
      </c>
      <c r="R2080" s="66"/>
      <c r="S2080" s="65">
        <v>427233.97</v>
      </c>
      <c r="T2080" s="65">
        <f t="shared" si="82"/>
        <v>1874086.97</v>
      </c>
      <c r="U2080" s="67" t="s">
        <v>38</v>
      </c>
      <c r="V2080" s="67"/>
      <c r="W2080" s="66">
        <v>0</v>
      </c>
      <c r="X2080" s="68">
        <v>0</v>
      </c>
    </row>
    <row r="2081" spans="1:24" s="92" customFormat="1" ht="45" customHeight="1" x14ac:dyDescent="0.25">
      <c r="A2081" s="90">
        <v>2068</v>
      </c>
      <c r="B2081" s="31" t="s">
        <v>4016</v>
      </c>
      <c r="C2081" s="50">
        <v>159576</v>
      </c>
      <c r="D2081" s="44" t="s">
        <v>6251</v>
      </c>
      <c r="E2081" s="44" t="s">
        <v>6250</v>
      </c>
      <c r="F2081" s="44"/>
      <c r="G2081" s="29">
        <v>44947</v>
      </c>
      <c r="H2081" s="29">
        <v>45291</v>
      </c>
      <c r="I2081" s="30">
        <v>83.765985999999998</v>
      </c>
      <c r="J2081" s="31"/>
      <c r="K2081" s="31" t="s">
        <v>4071</v>
      </c>
      <c r="L2081" s="31" t="s">
        <v>4093</v>
      </c>
      <c r="M2081" s="31" t="s">
        <v>27</v>
      </c>
      <c r="N2081" s="32" t="s">
        <v>4015</v>
      </c>
      <c r="O2081" s="66">
        <v>2070737.06</v>
      </c>
      <c r="P2081" s="66">
        <v>401312.94</v>
      </c>
      <c r="Q2081" s="65">
        <v>824016.67</v>
      </c>
      <c r="R2081" s="66"/>
      <c r="S2081" s="65">
        <v>769052.66</v>
      </c>
      <c r="T2081" s="65">
        <f t="shared" si="82"/>
        <v>4065119.33</v>
      </c>
      <c r="U2081" s="67" t="s">
        <v>38</v>
      </c>
      <c r="V2081" s="67"/>
      <c r="W2081" s="66">
        <v>0</v>
      </c>
      <c r="X2081" s="68">
        <v>0</v>
      </c>
    </row>
    <row r="2082" spans="1:24" s="92" customFormat="1" ht="45" customHeight="1" x14ac:dyDescent="0.25">
      <c r="A2082" s="90">
        <v>2069</v>
      </c>
      <c r="B2082" s="31" t="s">
        <v>4016</v>
      </c>
      <c r="C2082" s="50">
        <v>159675</v>
      </c>
      <c r="D2082" s="44" t="s">
        <v>6253</v>
      </c>
      <c r="E2082" s="44" t="s">
        <v>6252</v>
      </c>
      <c r="F2082" s="44"/>
      <c r="G2082" s="29">
        <v>44947</v>
      </c>
      <c r="H2082" s="29">
        <v>45291</v>
      </c>
      <c r="I2082" s="30">
        <v>83.765985999999998</v>
      </c>
      <c r="J2082" s="31"/>
      <c r="K2082" s="31" t="s">
        <v>309</v>
      </c>
      <c r="L2082" s="31" t="s">
        <v>310</v>
      </c>
      <c r="M2082" s="31" t="s">
        <v>27</v>
      </c>
      <c r="N2082" s="32" t="s">
        <v>4015</v>
      </c>
      <c r="O2082" s="66">
        <v>637447.65</v>
      </c>
      <c r="P2082" s="66">
        <v>123538.62</v>
      </c>
      <c r="Q2082" s="65">
        <v>253662.09</v>
      </c>
      <c r="R2082" s="66"/>
      <c r="S2082" s="65">
        <v>212418.19</v>
      </c>
      <c r="T2082" s="65">
        <f t="shared" si="82"/>
        <v>1227066.55</v>
      </c>
      <c r="U2082" s="67" t="s">
        <v>38</v>
      </c>
      <c r="V2082" s="67"/>
      <c r="W2082" s="66">
        <v>0</v>
      </c>
      <c r="X2082" s="68">
        <v>0</v>
      </c>
    </row>
    <row r="2083" spans="1:24" s="92" customFormat="1" ht="45" customHeight="1" x14ac:dyDescent="0.25">
      <c r="A2083" s="90">
        <v>2070</v>
      </c>
      <c r="B2083" s="31" t="s">
        <v>4016</v>
      </c>
      <c r="C2083" s="50">
        <v>159631</v>
      </c>
      <c r="D2083" s="44" t="s">
        <v>6255</v>
      </c>
      <c r="E2083" s="44" t="s">
        <v>6254</v>
      </c>
      <c r="F2083" s="44"/>
      <c r="G2083" s="29">
        <v>44947</v>
      </c>
      <c r="H2083" s="29">
        <v>45291</v>
      </c>
      <c r="I2083" s="30">
        <v>83.765985999999998</v>
      </c>
      <c r="J2083" s="31"/>
      <c r="K2083" s="31" t="s">
        <v>354</v>
      </c>
      <c r="L2083" s="31" t="s">
        <v>1734</v>
      </c>
      <c r="M2083" s="31" t="s">
        <v>27</v>
      </c>
      <c r="N2083" s="32" t="s">
        <v>4015</v>
      </c>
      <c r="O2083" s="66">
        <v>963138.95</v>
      </c>
      <c r="P2083" s="66">
        <v>186658.24</v>
      </c>
      <c r="Q2083" s="65">
        <v>619121.56999999995</v>
      </c>
      <c r="R2083" s="66"/>
      <c r="S2083" s="65">
        <v>353944.56</v>
      </c>
      <c r="T2083" s="65">
        <f t="shared" si="82"/>
        <v>2122863.3199999998</v>
      </c>
      <c r="U2083" s="67" t="s">
        <v>38</v>
      </c>
      <c r="V2083" s="67"/>
      <c r="W2083" s="66">
        <v>0</v>
      </c>
      <c r="X2083" s="68">
        <v>0</v>
      </c>
    </row>
    <row r="2084" spans="1:24" s="92" customFormat="1" ht="45" customHeight="1" x14ac:dyDescent="0.25">
      <c r="A2084" s="90">
        <v>2071</v>
      </c>
      <c r="B2084" s="31" t="s">
        <v>4016</v>
      </c>
      <c r="C2084" s="50">
        <v>159673</v>
      </c>
      <c r="D2084" s="44" t="s">
        <v>6258</v>
      </c>
      <c r="E2084" s="44" t="s">
        <v>6256</v>
      </c>
      <c r="F2084" s="44"/>
      <c r="G2084" s="29">
        <v>44947</v>
      </c>
      <c r="H2084" s="29">
        <v>45291</v>
      </c>
      <c r="I2084" s="30">
        <v>83.765985999999998</v>
      </c>
      <c r="J2084" s="31"/>
      <c r="K2084" s="31" t="s">
        <v>4076</v>
      </c>
      <c r="L2084" s="31" t="s">
        <v>6257</v>
      </c>
      <c r="M2084" s="31" t="s">
        <v>27</v>
      </c>
      <c r="N2084" s="32" t="s">
        <v>4015</v>
      </c>
      <c r="O2084" s="66">
        <v>2049998.63</v>
      </c>
      <c r="P2084" s="66">
        <v>397293.79</v>
      </c>
      <c r="Q2084" s="65">
        <v>815764.14</v>
      </c>
      <c r="R2084" s="66"/>
      <c r="S2084" s="65">
        <v>781609.5</v>
      </c>
      <c r="T2084" s="65">
        <f t="shared" si="82"/>
        <v>4044666.06</v>
      </c>
      <c r="U2084" s="67" t="s">
        <v>38</v>
      </c>
      <c r="V2084" s="67"/>
      <c r="W2084" s="66">
        <v>0</v>
      </c>
      <c r="X2084" s="68">
        <v>0</v>
      </c>
    </row>
    <row r="2085" spans="1:24" s="92" customFormat="1" ht="45" customHeight="1" x14ac:dyDescent="0.25">
      <c r="A2085" s="90">
        <v>2072</v>
      </c>
      <c r="B2085" s="31" t="s">
        <v>4016</v>
      </c>
      <c r="C2085" s="50">
        <v>159437</v>
      </c>
      <c r="D2085" s="44" t="s">
        <v>6259</v>
      </c>
      <c r="E2085" s="44" t="s">
        <v>6259</v>
      </c>
      <c r="F2085" s="44"/>
      <c r="G2085" s="29">
        <v>44947</v>
      </c>
      <c r="H2085" s="29">
        <v>45291</v>
      </c>
      <c r="I2085" s="30">
        <v>83.765985999999998</v>
      </c>
      <c r="J2085" s="31"/>
      <c r="K2085" s="31" t="s">
        <v>1176</v>
      </c>
      <c r="L2085" s="31" t="s">
        <v>6260</v>
      </c>
      <c r="M2085" s="31" t="s">
        <v>27</v>
      </c>
      <c r="N2085" s="32" t="s">
        <v>4015</v>
      </c>
      <c r="O2085" s="66">
        <v>457078.16</v>
      </c>
      <c r="P2085" s="66">
        <v>88582.65</v>
      </c>
      <c r="Q2085" s="65">
        <v>181886.93</v>
      </c>
      <c r="R2085" s="66"/>
      <c r="S2085" s="65">
        <v>174232.2</v>
      </c>
      <c r="T2085" s="65">
        <f t="shared" si="82"/>
        <v>901779.94</v>
      </c>
      <c r="U2085" s="67" t="s">
        <v>38</v>
      </c>
      <c r="V2085" s="67"/>
      <c r="W2085" s="66">
        <v>0</v>
      </c>
      <c r="X2085" s="68">
        <v>0</v>
      </c>
    </row>
    <row r="2086" spans="1:24" s="92" customFormat="1" ht="45" customHeight="1" x14ac:dyDescent="0.25">
      <c r="A2086" s="90">
        <v>2073</v>
      </c>
      <c r="B2086" s="31" t="s">
        <v>4016</v>
      </c>
      <c r="C2086" s="50">
        <v>159630</v>
      </c>
      <c r="D2086" s="44" t="s">
        <v>6261</v>
      </c>
      <c r="E2086" s="44" t="s">
        <v>4671</v>
      </c>
      <c r="F2086" s="44"/>
      <c r="G2086" s="29">
        <v>44947</v>
      </c>
      <c r="H2086" s="29">
        <v>45291</v>
      </c>
      <c r="I2086" s="30">
        <v>83.765985999999998</v>
      </c>
      <c r="J2086" s="31"/>
      <c r="K2086" s="31" t="s">
        <v>354</v>
      </c>
      <c r="L2086" s="31" t="s">
        <v>1734</v>
      </c>
      <c r="M2086" s="31" t="s">
        <v>27</v>
      </c>
      <c r="N2086" s="32" t="s">
        <v>4015</v>
      </c>
      <c r="O2086" s="66">
        <v>963138.95</v>
      </c>
      <c r="P2086" s="66">
        <v>186658.24</v>
      </c>
      <c r="Q2086" s="65">
        <v>619121.56000000006</v>
      </c>
      <c r="R2086" s="66"/>
      <c r="S2086" s="65">
        <v>353944.57</v>
      </c>
      <c r="T2086" s="65">
        <f t="shared" ref="T2086:T2090" si="83">SUM(O2086:S2086)</f>
        <v>2122863.3199999998</v>
      </c>
      <c r="U2086" s="67" t="s">
        <v>38</v>
      </c>
      <c r="V2086" s="67"/>
      <c r="W2086" s="66">
        <v>0</v>
      </c>
      <c r="X2086" s="68">
        <v>0</v>
      </c>
    </row>
    <row r="2087" spans="1:24" s="92" customFormat="1" ht="45" customHeight="1" x14ac:dyDescent="0.25">
      <c r="A2087" s="90">
        <v>2074</v>
      </c>
      <c r="B2087" s="31" t="s">
        <v>4016</v>
      </c>
      <c r="C2087" s="50">
        <v>159676</v>
      </c>
      <c r="D2087" s="44" t="s">
        <v>6263</v>
      </c>
      <c r="E2087" s="44" t="s">
        <v>6262</v>
      </c>
      <c r="F2087" s="44"/>
      <c r="G2087" s="29">
        <v>44947</v>
      </c>
      <c r="H2087" s="29">
        <v>45291</v>
      </c>
      <c r="I2087" s="30">
        <v>83.765985999999998</v>
      </c>
      <c r="J2087" s="31"/>
      <c r="K2087" s="31" t="s">
        <v>35</v>
      </c>
      <c r="L2087" s="31" t="s">
        <v>35</v>
      </c>
      <c r="M2087" s="31" t="s">
        <v>27</v>
      </c>
      <c r="N2087" s="32" t="s">
        <v>4015</v>
      </c>
      <c r="O2087" s="66">
        <v>786321.19</v>
      </c>
      <c r="P2087" s="66">
        <v>152390.60999999999</v>
      </c>
      <c r="Q2087" s="65">
        <v>505460.2</v>
      </c>
      <c r="R2087" s="66"/>
      <c r="S2087" s="65">
        <v>363761.68</v>
      </c>
      <c r="T2087" s="65">
        <f t="shared" si="83"/>
        <v>1807933.68</v>
      </c>
      <c r="U2087" s="67" t="s">
        <v>38</v>
      </c>
      <c r="V2087" s="67"/>
      <c r="W2087" s="66">
        <v>0</v>
      </c>
      <c r="X2087" s="68">
        <v>0</v>
      </c>
    </row>
    <row r="2088" spans="1:24" s="92" customFormat="1" ht="45" customHeight="1" x14ac:dyDescent="0.25">
      <c r="A2088" s="90">
        <v>2075</v>
      </c>
      <c r="B2088" s="31" t="s">
        <v>4016</v>
      </c>
      <c r="C2088" s="50">
        <v>159540</v>
      </c>
      <c r="D2088" s="44" t="s">
        <v>6264</v>
      </c>
      <c r="E2088" s="44" t="s">
        <v>6265</v>
      </c>
      <c r="F2088" s="44"/>
      <c r="G2088" s="29">
        <v>44947</v>
      </c>
      <c r="H2088" s="29">
        <v>45291</v>
      </c>
      <c r="I2088" s="30">
        <v>83.765985999999998</v>
      </c>
      <c r="J2088" s="31"/>
      <c r="K2088" s="31" t="s">
        <v>4071</v>
      </c>
      <c r="L2088" s="31" t="s">
        <v>4093</v>
      </c>
      <c r="M2088" s="31" t="s">
        <v>27</v>
      </c>
      <c r="N2088" s="32" t="s">
        <v>4015</v>
      </c>
      <c r="O2088" s="66">
        <v>2068915.15</v>
      </c>
      <c r="P2088" s="66">
        <v>400959.85</v>
      </c>
      <c r="Q2088" s="65">
        <v>823291.67</v>
      </c>
      <c r="R2088" s="66"/>
      <c r="S2088" s="65">
        <v>925687.03</v>
      </c>
      <c r="T2088" s="65">
        <f t="shared" si="83"/>
        <v>4218853.7</v>
      </c>
      <c r="U2088" s="67" t="s">
        <v>38</v>
      </c>
      <c r="V2088" s="67"/>
      <c r="W2088" s="66">
        <v>0</v>
      </c>
      <c r="X2088" s="68">
        <v>0</v>
      </c>
    </row>
    <row r="2089" spans="1:24" s="92" customFormat="1" ht="45" customHeight="1" x14ac:dyDescent="0.25">
      <c r="A2089" s="90">
        <v>2076</v>
      </c>
      <c r="B2089" s="31" t="s">
        <v>4016</v>
      </c>
      <c r="C2089" s="50">
        <v>159625</v>
      </c>
      <c r="D2089" s="44" t="s">
        <v>6267</v>
      </c>
      <c r="E2089" s="44" t="s">
        <v>6266</v>
      </c>
      <c r="F2089" s="44"/>
      <c r="G2089" s="29">
        <v>44947</v>
      </c>
      <c r="H2089" s="29">
        <v>45291</v>
      </c>
      <c r="I2089" s="30">
        <v>83.765985999999998</v>
      </c>
      <c r="J2089" s="31"/>
      <c r="K2089" s="31" t="s">
        <v>4077</v>
      </c>
      <c r="L2089" s="31" t="s">
        <v>4077</v>
      </c>
      <c r="M2089" s="31" t="s">
        <v>27</v>
      </c>
      <c r="N2089" s="32" t="s">
        <v>4015</v>
      </c>
      <c r="O2089" s="66">
        <v>1326307.0900000001</v>
      </c>
      <c r="P2089" s="66">
        <v>257040.94</v>
      </c>
      <c r="Q2089" s="65">
        <v>527782.68000000005</v>
      </c>
      <c r="R2089" s="66"/>
      <c r="S2089" s="65">
        <v>443454.85</v>
      </c>
      <c r="T2089" s="65">
        <f t="shared" si="83"/>
        <v>2554585.56</v>
      </c>
      <c r="U2089" s="67" t="s">
        <v>38</v>
      </c>
      <c r="V2089" s="67"/>
      <c r="W2089" s="66">
        <v>0</v>
      </c>
      <c r="X2089" s="68">
        <v>0</v>
      </c>
    </row>
    <row r="2090" spans="1:24" s="92" customFormat="1" ht="45" customHeight="1" x14ac:dyDescent="0.25">
      <c r="A2090" s="90">
        <v>2077</v>
      </c>
      <c r="B2090" s="31" t="s">
        <v>4016</v>
      </c>
      <c r="C2090" s="50">
        <v>158807</v>
      </c>
      <c r="D2090" s="44" t="s">
        <v>6270</v>
      </c>
      <c r="E2090" s="44" t="s">
        <v>6269</v>
      </c>
      <c r="F2090" s="44"/>
      <c r="G2090" s="29">
        <v>44947</v>
      </c>
      <c r="H2090" s="29">
        <v>45291</v>
      </c>
      <c r="I2090" s="30">
        <v>83.765985999999998</v>
      </c>
      <c r="J2090" s="31"/>
      <c r="K2090" s="31" t="s">
        <v>35</v>
      </c>
      <c r="L2090" s="31" t="s">
        <v>6268</v>
      </c>
      <c r="M2090" s="31" t="s">
        <v>27</v>
      </c>
      <c r="N2090" s="32" t="s">
        <v>4015</v>
      </c>
      <c r="O2090" s="66">
        <v>355326.94</v>
      </c>
      <c r="P2090" s="66">
        <v>68863.070000000007</v>
      </c>
      <c r="Q2090" s="65">
        <v>228410</v>
      </c>
      <c r="R2090" s="66"/>
      <c r="S2090" s="65">
        <v>27720</v>
      </c>
      <c r="T2090" s="65">
        <f t="shared" si="83"/>
        <v>680320.01</v>
      </c>
      <c r="U2090" s="67" t="s">
        <v>38</v>
      </c>
      <c r="V2090" s="67"/>
      <c r="W2090" s="66">
        <v>0</v>
      </c>
      <c r="X2090" s="68">
        <v>0</v>
      </c>
    </row>
    <row r="2091" spans="1:24" s="92" customFormat="1" ht="45" customHeight="1" x14ac:dyDescent="0.25">
      <c r="A2091" s="90">
        <v>2078</v>
      </c>
      <c r="B2091" s="31" t="s">
        <v>4016</v>
      </c>
      <c r="C2091" s="50">
        <v>158760</v>
      </c>
      <c r="D2091" s="44" t="s">
        <v>6273</v>
      </c>
      <c r="E2091" s="44" t="s">
        <v>6271</v>
      </c>
      <c r="F2091" s="44"/>
      <c r="G2091" s="29">
        <v>44947</v>
      </c>
      <c r="H2091" s="29">
        <v>45291</v>
      </c>
      <c r="I2091" s="30">
        <v>83.765985999999998</v>
      </c>
      <c r="J2091" s="31"/>
      <c r="K2091" s="31" t="s">
        <v>866</v>
      </c>
      <c r="L2091" s="31" t="s">
        <v>6272</v>
      </c>
      <c r="M2091" s="31" t="s">
        <v>27</v>
      </c>
      <c r="N2091" s="32" t="s">
        <v>4015</v>
      </c>
      <c r="O2091" s="66">
        <v>2029530.06</v>
      </c>
      <c r="P2091" s="66">
        <v>393326.94</v>
      </c>
      <c r="Q2091" s="65">
        <v>807619</v>
      </c>
      <c r="R2091" s="66"/>
      <c r="S2091" s="65">
        <v>783246.44</v>
      </c>
      <c r="T2091" s="65">
        <f t="shared" ref="T2091:T2117" si="84">SUM(O2091:S2091)</f>
        <v>4013722.44</v>
      </c>
      <c r="U2091" s="67" t="s">
        <v>38</v>
      </c>
      <c r="V2091" s="67"/>
      <c r="W2091" s="66">
        <v>0</v>
      </c>
      <c r="X2091" s="68">
        <v>0</v>
      </c>
    </row>
    <row r="2092" spans="1:24" s="92" customFormat="1" ht="45" customHeight="1" x14ac:dyDescent="0.25">
      <c r="A2092" s="90">
        <v>2079</v>
      </c>
      <c r="B2092" s="31" t="s">
        <v>4016</v>
      </c>
      <c r="C2092" s="50">
        <v>159601</v>
      </c>
      <c r="D2092" s="44" t="s">
        <v>6274</v>
      </c>
      <c r="E2092" s="44" t="s">
        <v>6275</v>
      </c>
      <c r="F2092" s="44"/>
      <c r="G2092" s="29">
        <v>44947</v>
      </c>
      <c r="H2092" s="29">
        <v>45291</v>
      </c>
      <c r="I2092" s="30">
        <v>83.765985999999998</v>
      </c>
      <c r="J2092" s="31"/>
      <c r="K2092" s="31" t="s">
        <v>863</v>
      </c>
      <c r="L2092" s="31" t="s">
        <v>1126</v>
      </c>
      <c r="M2092" s="31" t="s">
        <v>27</v>
      </c>
      <c r="N2092" s="32" t="s">
        <v>4015</v>
      </c>
      <c r="O2092" s="66">
        <v>2070735.17</v>
      </c>
      <c r="P2092" s="66">
        <v>401312.58</v>
      </c>
      <c r="Q2092" s="65">
        <v>824015.91</v>
      </c>
      <c r="R2092" s="66"/>
      <c r="S2092" s="65">
        <v>790638.7</v>
      </c>
      <c r="T2092" s="65">
        <f t="shared" si="84"/>
        <v>4086702.3600000003</v>
      </c>
      <c r="U2092" s="67" t="s">
        <v>38</v>
      </c>
      <c r="V2092" s="67"/>
      <c r="W2092" s="66">
        <v>0</v>
      </c>
      <c r="X2092" s="68">
        <v>0</v>
      </c>
    </row>
    <row r="2093" spans="1:24" s="92" customFormat="1" ht="45" customHeight="1" x14ac:dyDescent="0.25">
      <c r="A2093" s="90">
        <v>2080</v>
      </c>
      <c r="B2093" s="31" t="s">
        <v>4016</v>
      </c>
      <c r="C2093" s="50">
        <v>159700</v>
      </c>
      <c r="D2093" s="44" t="s">
        <v>6277</v>
      </c>
      <c r="E2093" s="44" t="s">
        <v>6276</v>
      </c>
      <c r="F2093" s="44"/>
      <c r="G2093" s="29">
        <v>44947</v>
      </c>
      <c r="H2093" s="29">
        <v>45291</v>
      </c>
      <c r="I2093" s="30">
        <v>83.765985999999998</v>
      </c>
      <c r="J2093" s="31"/>
      <c r="K2093" s="31" t="s">
        <v>1175</v>
      </c>
      <c r="L2093" s="31" t="s">
        <v>2074</v>
      </c>
      <c r="M2093" s="31" t="s">
        <v>27</v>
      </c>
      <c r="N2093" s="32" t="s">
        <v>4015</v>
      </c>
      <c r="O2093" s="66">
        <v>1989468.39</v>
      </c>
      <c r="P2093" s="66">
        <v>385562.92</v>
      </c>
      <c r="Q2093" s="65">
        <v>791677.1</v>
      </c>
      <c r="R2093" s="66"/>
      <c r="S2093" s="65">
        <v>651783.96</v>
      </c>
      <c r="T2093" s="65">
        <f t="shared" si="84"/>
        <v>3818492.37</v>
      </c>
      <c r="U2093" s="67" t="s">
        <v>38</v>
      </c>
      <c r="V2093" s="67"/>
      <c r="W2093" s="66">
        <v>0</v>
      </c>
      <c r="X2093" s="68">
        <v>0</v>
      </c>
    </row>
    <row r="2094" spans="1:24" s="92" customFormat="1" ht="45" customHeight="1" x14ac:dyDescent="0.25">
      <c r="A2094" s="90">
        <v>2081</v>
      </c>
      <c r="B2094" s="31" t="s">
        <v>4016</v>
      </c>
      <c r="C2094" s="50">
        <v>159643</v>
      </c>
      <c r="D2094" s="44" t="s">
        <v>6279</v>
      </c>
      <c r="E2094" s="44" t="s">
        <v>6278</v>
      </c>
      <c r="F2094" s="44"/>
      <c r="G2094" s="29">
        <v>44947</v>
      </c>
      <c r="H2094" s="29">
        <v>45291</v>
      </c>
      <c r="I2094" s="30">
        <v>83.765985999999998</v>
      </c>
      <c r="J2094" s="31"/>
      <c r="K2094" s="31" t="s">
        <v>4080</v>
      </c>
      <c r="L2094" s="31" t="s">
        <v>4080</v>
      </c>
      <c r="M2094" s="31" t="s">
        <v>27</v>
      </c>
      <c r="N2094" s="32" t="s">
        <v>4015</v>
      </c>
      <c r="O2094" s="66">
        <v>1322047.53</v>
      </c>
      <c r="P2094" s="66">
        <v>256215.43</v>
      </c>
      <c r="Q2094" s="65">
        <v>526087.65</v>
      </c>
      <c r="R2094" s="66"/>
      <c r="S2094" s="65">
        <v>420651.62</v>
      </c>
      <c r="T2094" s="65">
        <f t="shared" si="84"/>
        <v>2525002.23</v>
      </c>
      <c r="U2094" s="67" t="s">
        <v>38</v>
      </c>
      <c r="V2094" s="67"/>
      <c r="W2094" s="66">
        <v>0</v>
      </c>
      <c r="X2094" s="68">
        <v>0</v>
      </c>
    </row>
    <row r="2095" spans="1:24" s="92" customFormat="1" ht="45" customHeight="1" x14ac:dyDescent="0.25">
      <c r="A2095" s="90">
        <v>2082</v>
      </c>
      <c r="B2095" s="31" t="s">
        <v>4016</v>
      </c>
      <c r="C2095" s="50">
        <v>159616</v>
      </c>
      <c r="D2095" s="44" t="s">
        <v>6282</v>
      </c>
      <c r="E2095" s="44" t="s">
        <v>6280</v>
      </c>
      <c r="F2095" s="44"/>
      <c r="G2095" s="29">
        <v>44947</v>
      </c>
      <c r="H2095" s="29">
        <v>45291</v>
      </c>
      <c r="I2095" s="30">
        <v>83.765985999999998</v>
      </c>
      <c r="J2095" s="31"/>
      <c r="K2095" s="31" t="s">
        <v>1176</v>
      </c>
      <c r="L2095" s="31" t="s">
        <v>6281</v>
      </c>
      <c r="M2095" s="31" t="s">
        <v>27</v>
      </c>
      <c r="N2095" s="32" t="s">
        <v>4015</v>
      </c>
      <c r="O2095" s="66">
        <v>1725948.79</v>
      </c>
      <c r="P2095" s="66">
        <v>334492.28999999998</v>
      </c>
      <c r="Q2095" s="65">
        <v>686813.69</v>
      </c>
      <c r="R2095" s="66"/>
      <c r="S2095" s="65">
        <v>631125.80000000005</v>
      </c>
      <c r="T2095" s="65">
        <f t="shared" si="84"/>
        <v>3378380.5700000003</v>
      </c>
      <c r="U2095" s="67" t="s">
        <v>38</v>
      </c>
      <c r="V2095" s="67"/>
      <c r="W2095" s="66">
        <v>0</v>
      </c>
      <c r="X2095" s="68">
        <v>0</v>
      </c>
    </row>
    <row r="2096" spans="1:24" s="92" customFormat="1" ht="45" customHeight="1" x14ac:dyDescent="0.25">
      <c r="A2096" s="90">
        <v>2083</v>
      </c>
      <c r="B2096" s="31" t="s">
        <v>4016</v>
      </c>
      <c r="C2096" s="50">
        <v>159628</v>
      </c>
      <c r="D2096" s="44" t="s">
        <v>6284</v>
      </c>
      <c r="E2096" s="44" t="s">
        <v>6283</v>
      </c>
      <c r="F2096" s="44"/>
      <c r="G2096" s="29">
        <v>44947</v>
      </c>
      <c r="H2096" s="29">
        <v>45291</v>
      </c>
      <c r="I2096" s="30">
        <v>83.765985999999998</v>
      </c>
      <c r="J2096" s="31"/>
      <c r="K2096" s="31" t="s">
        <v>4077</v>
      </c>
      <c r="L2096" s="31" t="s">
        <v>4077</v>
      </c>
      <c r="M2096" s="31" t="s">
        <v>27</v>
      </c>
      <c r="N2096" s="32" t="s">
        <v>4015</v>
      </c>
      <c r="O2096" s="66">
        <v>1674694.42</v>
      </c>
      <c r="P2096" s="66">
        <v>324559.09999999998</v>
      </c>
      <c r="Q2096" s="65">
        <v>666417.84</v>
      </c>
      <c r="R2096" s="66"/>
      <c r="S2096" s="65">
        <v>645663.14</v>
      </c>
      <c r="T2096" s="65">
        <f t="shared" si="84"/>
        <v>3311334.5</v>
      </c>
      <c r="U2096" s="67" t="s">
        <v>38</v>
      </c>
      <c r="V2096" s="67"/>
      <c r="W2096" s="66">
        <v>0</v>
      </c>
      <c r="X2096" s="68">
        <v>0</v>
      </c>
    </row>
    <row r="2097" spans="1:24" s="92" customFormat="1" ht="45" customHeight="1" x14ac:dyDescent="0.25">
      <c r="A2097" s="90">
        <v>2084</v>
      </c>
      <c r="B2097" s="31" t="s">
        <v>4016</v>
      </c>
      <c r="C2097" s="50">
        <v>159159</v>
      </c>
      <c r="D2097" s="44" t="s">
        <v>6287</v>
      </c>
      <c r="E2097" s="44" t="s">
        <v>6285</v>
      </c>
      <c r="F2097" s="44"/>
      <c r="G2097" s="29">
        <v>44947</v>
      </c>
      <c r="H2097" s="29">
        <v>45291</v>
      </c>
      <c r="I2097" s="30">
        <v>83.765985999999998</v>
      </c>
      <c r="J2097" s="31"/>
      <c r="K2097" s="31" t="s">
        <v>35</v>
      </c>
      <c r="L2097" s="31" t="s">
        <v>6286</v>
      </c>
      <c r="M2097" s="31" t="s">
        <v>27</v>
      </c>
      <c r="N2097" s="32" t="s">
        <v>4015</v>
      </c>
      <c r="O2097" s="66">
        <v>2029736.46</v>
      </c>
      <c r="P2097" s="66">
        <v>393366.95</v>
      </c>
      <c r="Q2097" s="65">
        <v>1304747.99</v>
      </c>
      <c r="R2097" s="66"/>
      <c r="S2097" s="65">
        <v>760914.17</v>
      </c>
      <c r="T2097" s="65">
        <f t="shared" si="84"/>
        <v>4488765.57</v>
      </c>
      <c r="U2097" s="67" t="s">
        <v>38</v>
      </c>
      <c r="V2097" s="67"/>
      <c r="W2097" s="66">
        <v>0</v>
      </c>
      <c r="X2097" s="68">
        <v>0</v>
      </c>
    </row>
    <row r="2098" spans="1:24" s="92" customFormat="1" ht="45" customHeight="1" x14ac:dyDescent="0.25">
      <c r="A2098" s="90">
        <v>2085</v>
      </c>
      <c r="B2098" s="31" t="s">
        <v>4016</v>
      </c>
      <c r="C2098" s="50">
        <v>159740</v>
      </c>
      <c r="D2098" s="44" t="s">
        <v>6289</v>
      </c>
      <c r="E2098" s="44" t="s">
        <v>6288</v>
      </c>
      <c r="F2098" s="44"/>
      <c r="G2098" s="29">
        <v>44947</v>
      </c>
      <c r="H2098" s="29">
        <v>45291</v>
      </c>
      <c r="I2098" s="30">
        <v>83.765985999999998</v>
      </c>
      <c r="J2098" s="31"/>
      <c r="K2098" s="31" t="s">
        <v>796</v>
      </c>
      <c r="L2098" s="31" t="s">
        <v>796</v>
      </c>
      <c r="M2098" s="31" t="s">
        <v>27</v>
      </c>
      <c r="N2098" s="32" t="s">
        <v>4015</v>
      </c>
      <c r="O2098" s="66">
        <v>710366.35</v>
      </c>
      <c r="P2098" s="66">
        <v>137670.39999999999</v>
      </c>
      <c r="Q2098" s="65">
        <v>282678.92</v>
      </c>
      <c r="R2098" s="66"/>
      <c r="S2098" s="65">
        <v>229948.98</v>
      </c>
      <c r="T2098" s="65">
        <f t="shared" si="84"/>
        <v>1360664.65</v>
      </c>
      <c r="U2098" s="67" t="s">
        <v>38</v>
      </c>
      <c r="V2098" s="67"/>
      <c r="W2098" s="66">
        <v>0</v>
      </c>
      <c r="X2098" s="68">
        <v>0</v>
      </c>
    </row>
    <row r="2099" spans="1:24" s="92" customFormat="1" ht="45" customHeight="1" x14ac:dyDescent="0.25">
      <c r="A2099" s="90">
        <v>2086</v>
      </c>
      <c r="B2099" s="31" t="s">
        <v>4016</v>
      </c>
      <c r="C2099" s="50">
        <v>159618</v>
      </c>
      <c r="D2099" s="44" t="s">
        <v>6291</v>
      </c>
      <c r="E2099" s="44" t="s">
        <v>6290</v>
      </c>
      <c r="F2099" s="44"/>
      <c r="G2099" s="29">
        <v>44947</v>
      </c>
      <c r="H2099" s="29">
        <v>45291</v>
      </c>
      <c r="I2099" s="30">
        <v>83.765985999999998</v>
      </c>
      <c r="J2099" s="31"/>
      <c r="K2099" s="31" t="s">
        <v>819</v>
      </c>
      <c r="L2099" s="31" t="s">
        <v>819</v>
      </c>
      <c r="M2099" s="31" t="s">
        <v>27</v>
      </c>
      <c r="N2099" s="32" t="s">
        <v>4015</v>
      </c>
      <c r="O2099" s="66">
        <v>2063370.47</v>
      </c>
      <c r="P2099" s="66">
        <v>399885.28</v>
      </c>
      <c r="Q2099" s="65">
        <v>821085.25</v>
      </c>
      <c r="R2099" s="66"/>
      <c r="S2099" s="65">
        <v>706779.73</v>
      </c>
      <c r="T2099" s="65">
        <f t="shared" si="84"/>
        <v>3991120.73</v>
      </c>
      <c r="U2099" s="67" t="s">
        <v>38</v>
      </c>
      <c r="V2099" s="67"/>
      <c r="W2099" s="66">
        <v>0</v>
      </c>
      <c r="X2099" s="68">
        <v>0</v>
      </c>
    </row>
    <row r="2100" spans="1:24" s="92" customFormat="1" ht="45" customHeight="1" x14ac:dyDescent="0.25">
      <c r="A2100" s="90">
        <v>2087</v>
      </c>
      <c r="B2100" s="31" t="s">
        <v>4016</v>
      </c>
      <c r="C2100" s="50">
        <v>159176</v>
      </c>
      <c r="D2100" s="44" t="s">
        <v>6294</v>
      </c>
      <c r="E2100" s="44" t="s">
        <v>6292</v>
      </c>
      <c r="F2100" s="44"/>
      <c r="G2100" s="29">
        <v>44947</v>
      </c>
      <c r="H2100" s="29">
        <v>45291</v>
      </c>
      <c r="I2100" s="30">
        <v>83.765985999999998</v>
      </c>
      <c r="J2100" s="31"/>
      <c r="K2100" s="31" t="s">
        <v>4073</v>
      </c>
      <c r="L2100" s="31" t="s">
        <v>6293</v>
      </c>
      <c r="M2100" s="31" t="s">
        <v>27</v>
      </c>
      <c r="N2100" s="32" t="s">
        <v>4015</v>
      </c>
      <c r="O2100" s="66">
        <v>2068666.32</v>
      </c>
      <c r="P2100" s="66">
        <v>400911.63</v>
      </c>
      <c r="Q2100" s="65">
        <v>823192.65</v>
      </c>
      <c r="R2100" s="66"/>
      <c r="S2100" s="65">
        <v>693575.73</v>
      </c>
      <c r="T2100" s="65">
        <f t="shared" si="84"/>
        <v>3986346.33</v>
      </c>
      <c r="U2100" s="67" t="s">
        <v>38</v>
      </c>
      <c r="V2100" s="67"/>
      <c r="W2100" s="66">
        <v>0</v>
      </c>
      <c r="X2100" s="68">
        <v>0</v>
      </c>
    </row>
    <row r="2101" spans="1:24" s="92" customFormat="1" ht="45" customHeight="1" x14ac:dyDescent="0.25">
      <c r="A2101" s="90">
        <v>2088</v>
      </c>
      <c r="B2101" s="31" t="s">
        <v>4016</v>
      </c>
      <c r="C2101" s="50">
        <v>159649</v>
      </c>
      <c r="D2101" s="44" t="s">
        <v>6296</v>
      </c>
      <c r="E2101" s="44" t="s">
        <v>6295</v>
      </c>
      <c r="F2101" s="44"/>
      <c r="G2101" s="29">
        <v>44947</v>
      </c>
      <c r="H2101" s="29">
        <v>45291</v>
      </c>
      <c r="I2101" s="30">
        <v>83.765985999999998</v>
      </c>
      <c r="J2101" s="31"/>
      <c r="K2101" s="31" t="s">
        <v>796</v>
      </c>
      <c r="L2101" s="31" t="s">
        <v>796</v>
      </c>
      <c r="M2101" s="31" t="s">
        <v>27</v>
      </c>
      <c r="N2101" s="32" t="s">
        <v>4015</v>
      </c>
      <c r="O2101" s="66">
        <v>1231661.55</v>
      </c>
      <c r="P2101" s="66">
        <v>238698.45</v>
      </c>
      <c r="Q2101" s="65">
        <v>490120</v>
      </c>
      <c r="R2101" s="66"/>
      <c r="S2101" s="65">
        <v>453170.76</v>
      </c>
      <c r="T2101" s="65">
        <f t="shared" si="84"/>
        <v>2413650.7599999998</v>
      </c>
      <c r="U2101" s="67" t="s">
        <v>38</v>
      </c>
      <c r="V2101" s="67"/>
      <c r="W2101" s="66">
        <v>0</v>
      </c>
      <c r="X2101" s="68">
        <v>0</v>
      </c>
    </row>
    <row r="2102" spans="1:24" s="92" customFormat="1" ht="45" customHeight="1" x14ac:dyDescent="0.25">
      <c r="A2102" s="90">
        <v>2089</v>
      </c>
      <c r="B2102" s="31" t="s">
        <v>4016</v>
      </c>
      <c r="C2102" s="50">
        <v>159579</v>
      </c>
      <c r="D2102" s="44" t="s">
        <v>6298</v>
      </c>
      <c r="E2102" s="44" t="s">
        <v>6297</v>
      </c>
      <c r="F2102" s="44"/>
      <c r="G2102" s="29">
        <v>44947</v>
      </c>
      <c r="H2102" s="29">
        <v>45291</v>
      </c>
      <c r="I2102" s="30">
        <v>83.765985999999998</v>
      </c>
      <c r="J2102" s="31"/>
      <c r="K2102" s="31" t="s">
        <v>309</v>
      </c>
      <c r="L2102" s="31" t="s">
        <v>310</v>
      </c>
      <c r="M2102" s="31" t="s">
        <v>27</v>
      </c>
      <c r="N2102" s="32" t="s">
        <v>4015</v>
      </c>
      <c r="O2102" s="66">
        <v>1359868.33</v>
      </c>
      <c r="P2102" s="66">
        <v>263545.18</v>
      </c>
      <c r="Q2102" s="65">
        <v>541137.82999999996</v>
      </c>
      <c r="R2102" s="66"/>
      <c r="S2102" s="65">
        <v>452914.75</v>
      </c>
      <c r="T2102" s="65">
        <f t="shared" si="84"/>
        <v>2617466.09</v>
      </c>
      <c r="U2102" s="67" t="s">
        <v>38</v>
      </c>
      <c r="V2102" s="67"/>
      <c r="W2102" s="66">
        <v>0</v>
      </c>
      <c r="X2102" s="68">
        <v>0</v>
      </c>
    </row>
    <row r="2103" spans="1:24" s="92" customFormat="1" ht="45" customHeight="1" x14ac:dyDescent="0.25">
      <c r="A2103" s="90">
        <v>2090</v>
      </c>
      <c r="B2103" s="31" t="s">
        <v>4016</v>
      </c>
      <c r="C2103" s="50">
        <v>159722</v>
      </c>
      <c r="D2103" s="44" t="s">
        <v>6301</v>
      </c>
      <c r="E2103" s="44" t="s">
        <v>6299</v>
      </c>
      <c r="F2103" s="44"/>
      <c r="G2103" s="29">
        <v>44947</v>
      </c>
      <c r="H2103" s="29">
        <v>45291</v>
      </c>
      <c r="I2103" s="30">
        <v>83.765985999999998</v>
      </c>
      <c r="J2103" s="31"/>
      <c r="K2103" s="31" t="s">
        <v>651</v>
      </c>
      <c r="L2103" s="31" t="s">
        <v>6300</v>
      </c>
      <c r="M2103" s="31" t="s">
        <v>27</v>
      </c>
      <c r="N2103" s="32" t="s">
        <v>4015</v>
      </c>
      <c r="O2103" s="66">
        <v>300032.59000000003</v>
      </c>
      <c r="P2103" s="66">
        <v>58146.91</v>
      </c>
      <c r="Q2103" s="65">
        <v>153505.5</v>
      </c>
      <c r="R2103" s="66"/>
      <c r="S2103" s="65">
        <v>148795.75</v>
      </c>
      <c r="T2103" s="65">
        <f t="shared" si="84"/>
        <v>660480.75</v>
      </c>
      <c r="U2103" s="67" t="s">
        <v>38</v>
      </c>
      <c r="V2103" s="67"/>
      <c r="W2103" s="66">
        <v>0</v>
      </c>
      <c r="X2103" s="68">
        <v>0</v>
      </c>
    </row>
    <row r="2104" spans="1:24" s="92" customFormat="1" ht="45" customHeight="1" x14ac:dyDescent="0.25">
      <c r="A2104" s="90">
        <v>2091</v>
      </c>
      <c r="B2104" s="31" t="s">
        <v>4016</v>
      </c>
      <c r="C2104" s="50">
        <v>159709</v>
      </c>
      <c r="D2104" s="44" t="s">
        <v>6303</v>
      </c>
      <c r="E2104" s="44" t="s">
        <v>6302</v>
      </c>
      <c r="F2104" s="44"/>
      <c r="G2104" s="29">
        <v>44947</v>
      </c>
      <c r="H2104" s="29">
        <v>45291</v>
      </c>
      <c r="I2104" s="30">
        <v>83.765985999999998</v>
      </c>
      <c r="J2104" s="31"/>
      <c r="K2104" s="31" t="s">
        <v>4553</v>
      </c>
      <c r="L2104" s="31" t="s">
        <v>4553</v>
      </c>
      <c r="M2104" s="31" t="s">
        <v>27</v>
      </c>
      <c r="N2104" s="32" t="s">
        <v>4015</v>
      </c>
      <c r="O2104" s="66">
        <v>1983601.77</v>
      </c>
      <c r="P2104" s="66">
        <v>384425.95</v>
      </c>
      <c r="Q2104" s="65">
        <v>789342.57</v>
      </c>
      <c r="R2104" s="66"/>
      <c r="S2104" s="65">
        <v>754646.05</v>
      </c>
      <c r="T2104" s="65">
        <f t="shared" si="84"/>
        <v>3912016.34</v>
      </c>
      <c r="U2104" s="67" t="s">
        <v>38</v>
      </c>
      <c r="V2104" s="67"/>
      <c r="W2104" s="66">
        <v>0</v>
      </c>
      <c r="X2104" s="68">
        <v>0</v>
      </c>
    </row>
    <row r="2105" spans="1:24" s="92" customFormat="1" ht="45" customHeight="1" x14ac:dyDescent="0.25">
      <c r="A2105" s="90">
        <v>2092</v>
      </c>
      <c r="B2105" s="31" t="s">
        <v>4016</v>
      </c>
      <c r="C2105" s="50">
        <v>159604</v>
      </c>
      <c r="D2105" s="44" t="s">
        <v>6304</v>
      </c>
      <c r="E2105" s="44" t="s">
        <v>6305</v>
      </c>
      <c r="F2105" s="44"/>
      <c r="G2105" s="29">
        <v>44947</v>
      </c>
      <c r="H2105" s="29">
        <v>45291</v>
      </c>
      <c r="I2105" s="30">
        <v>83.765985999999998</v>
      </c>
      <c r="J2105" s="31"/>
      <c r="K2105" s="31" t="s">
        <v>4076</v>
      </c>
      <c r="L2105" s="31" t="s">
        <v>728</v>
      </c>
      <c r="M2105" s="31" t="s">
        <v>27</v>
      </c>
      <c r="N2105" s="32" t="s">
        <v>4015</v>
      </c>
      <c r="O2105" s="66">
        <v>2046923.58</v>
      </c>
      <c r="P2105" s="66">
        <v>396697.85</v>
      </c>
      <c r="Q2105" s="65">
        <v>814540.48</v>
      </c>
      <c r="R2105" s="66"/>
      <c r="S2105" s="65">
        <v>636900.75</v>
      </c>
      <c r="T2105" s="65">
        <f t="shared" si="84"/>
        <v>3895062.66</v>
      </c>
      <c r="U2105" s="67" t="s">
        <v>38</v>
      </c>
      <c r="V2105" s="67"/>
      <c r="W2105" s="66">
        <v>0</v>
      </c>
      <c r="X2105" s="68">
        <v>0</v>
      </c>
    </row>
    <row r="2106" spans="1:24" s="92" customFormat="1" ht="45" customHeight="1" x14ac:dyDescent="0.25">
      <c r="A2106" s="90">
        <v>2093</v>
      </c>
      <c r="B2106" s="31" t="s">
        <v>4016</v>
      </c>
      <c r="C2106" s="50">
        <v>160894</v>
      </c>
      <c r="D2106" s="44" t="s">
        <v>6308</v>
      </c>
      <c r="E2106" s="44" t="s">
        <v>6306</v>
      </c>
      <c r="F2106" s="44"/>
      <c r="G2106" s="29">
        <v>44947</v>
      </c>
      <c r="H2106" s="29">
        <v>45291</v>
      </c>
      <c r="I2106" s="30">
        <v>83.765985999999998</v>
      </c>
      <c r="J2106" s="31"/>
      <c r="K2106" s="31" t="s">
        <v>4465</v>
      </c>
      <c r="L2106" s="31" t="s">
        <v>6307</v>
      </c>
      <c r="M2106" s="31" t="s">
        <v>27</v>
      </c>
      <c r="N2106" s="32" t="s">
        <v>4015</v>
      </c>
      <c r="O2106" s="66">
        <v>421055.89</v>
      </c>
      <c r="P2106" s="66">
        <v>81601.460000000006</v>
      </c>
      <c r="Q2106" s="65">
        <v>167552.46</v>
      </c>
      <c r="R2106" s="66"/>
      <c r="S2106" s="65">
        <v>141024.84</v>
      </c>
      <c r="T2106" s="65">
        <f t="shared" si="84"/>
        <v>811234.65</v>
      </c>
      <c r="U2106" s="67" t="s">
        <v>38</v>
      </c>
      <c r="V2106" s="67"/>
      <c r="W2106" s="66">
        <v>0</v>
      </c>
      <c r="X2106" s="68">
        <v>0</v>
      </c>
    </row>
    <row r="2107" spans="1:24" s="92" customFormat="1" ht="45" customHeight="1" x14ac:dyDescent="0.25">
      <c r="A2107" s="90">
        <v>2094</v>
      </c>
      <c r="B2107" s="31" t="s">
        <v>4016</v>
      </c>
      <c r="C2107" s="50">
        <v>159577</v>
      </c>
      <c r="D2107" s="44" t="s">
        <v>6310</v>
      </c>
      <c r="E2107" s="44" t="s">
        <v>6309</v>
      </c>
      <c r="F2107" s="44"/>
      <c r="G2107" s="29">
        <v>44947</v>
      </c>
      <c r="H2107" s="29">
        <v>45291</v>
      </c>
      <c r="I2107" s="30">
        <v>83.765985999999998</v>
      </c>
      <c r="J2107" s="31"/>
      <c r="K2107" s="31" t="s">
        <v>759</v>
      </c>
      <c r="L2107" s="31" t="s">
        <v>760</v>
      </c>
      <c r="M2107" s="31" t="s">
        <v>27</v>
      </c>
      <c r="N2107" s="32" t="s">
        <v>4015</v>
      </c>
      <c r="O2107" s="66">
        <v>793299.36</v>
      </c>
      <c r="P2107" s="66">
        <v>153742.99</v>
      </c>
      <c r="Q2107" s="65">
        <v>315680.78000000003</v>
      </c>
      <c r="R2107" s="66"/>
      <c r="S2107" s="65">
        <v>334125.53000000003</v>
      </c>
      <c r="T2107" s="65">
        <f t="shared" si="84"/>
        <v>1596848.66</v>
      </c>
      <c r="U2107" s="67" t="s">
        <v>38</v>
      </c>
      <c r="V2107" s="67"/>
      <c r="W2107" s="66">
        <v>0</v>
      </c>
      <c r="X2107" s="68">
        <v>0</v>
      </c>
    </row>
    <row r="2108" spans="1:24" s="92" customFormat="1" ht="45" customHeight="1" x14ac:dyDescent="0.25">
      <c r="A2108" s="90">
        <v>2095</v>
      </c>
      <c r="B2108" s="31" t="s">
        <v>4016</v>
      </c>
      <c r="C2108" s="50">
        <v>159611</v>
      </c>
      <c r="D2108" s="44" t="s">
        <v>6313</v>
      </c>
      <c r="E2108" s="44" t="s">
        <v>6311</v>
      </c>
      <c r="F2108" s="44"/>
      <c r="G2108" s="29">
        <v>44947</v>
      </c>
      <c r="H2108" s="29">
        <v>45291</v>
      </c>
      <c r="I2108" s="30">
        <v>83.765985999999998</v>
      </c>
      <c r="J2108" s="31"/>
      <c r="K2108" s="31" t="s">
        <v>578</v>
      </c>
      <c r="L2108" s="31" t="s">
        <v>6312</v>
      </c>
      <c r="M2108" s="31" t="s">
        <v>27</v>
      </c>
      <c r="N2108" s="32" t="s">
        <v>4015</v>
      </c>
      <c r="O2108" s="66">
        <v>597171.22</v>
      </c>
      <c r="P2108" s="66">
        <v>115732.96</v>
      </c>
      <c r="Q2108" s="65">
        <v>237634.73</v>
      </c>
      <c r="R2108" s="66"/>
      <c r="S2108" s="65">
        <v>215146.95</v>
      </c>
      <c r="T2108" s="65">
        <f t="shared" si="84"/>
        <v>1165685.8599999999</v>
      </c>
      <c r="U2108" s="67" t="s">
        <v>38</v>
      </c>
      <c r="V2108" s="67"/>
      <c r="W2108" s="66">
        <v>0</v>
      </c>
      <c r="X2108" s="68">
        <v>0</v>
      </c>
    </row>
    <row r="2109" spans="1:24" s="92" customFormat="1" ht="45" customHeight="1" x14ac:dyDescent="0.25">
      <c r="A2109" s="90">
        <v>2096</v>
      </c>
      <c r="B2109" s="31" t="s">
        <v>4016</v>
      </c>
      <c r="C2109" s="50">
        <v>159901</v>
      </c>
      <c r="D2109" s="44" t="s">
        <v>6316</v>
      </c>
      <c r="E2109" s="44" t="s">
        <v>6314</v>
      </c>
      <c r="F2109" s="44"/>
      <c r="G2109" s="29">
        <v>44947</v>
      </c>
      <c r="H2109" s="29">
        <v>45291</v>
      </c>
      <c r="I2109" s="30">
        <v>83.765985999999998</v>
      </c>
      <c r="J2109" s="31"/>
      <c r="K2109" s="31" t="s">
        <v>35</v>
      </c>
      <c r="L2109" s="31" t="s">
        <v>6315</v>
      </c>
      <c r="M2109" s="31" t="s">
        <v>27</v>
      </c>
      <c r="N2109" s="32" t="s">
        <v>4015</v>
      </c>
      <c r="O2109" s="66">
        <v>1186534.3999999999</v>
      </c>
      <c r="P2109" s="66">
        <v>229952.72</v>
      </c>
      <c r="Q2109" s="65">
        <v>762723.83999999997</v>
      </c>
      <c r="R2109" s="66"/>
      <c r="S2109" s="65">
        <v>455316.64</v>
      </c>
      <c r="T2109" s="65">
        <f t="shared" si="84"/>
        <v>2634527.6</v>
      </c>
      <c r="U2109" s="67" t="s">
        <v>38</v>
      </c>
      <c r="V2109" s="67"/>
      <c r="W2109" s="66">
        <v>0</v>
      </c>
      <c r="X2109" s="68">
        <v>0</v>
      </c>
    </row>
    <row r="2110" spans="1:24" s="92" customFormat="1" ht="45" customHeight="1" x14ac:dyDescent="0.25">
      <c r="A2110" s="90">
        <v>2097</v>
      </c>
      <c r="B2110" s="31" t="s">
        <v>4016</v>
      </c>
      <c r="C2110" s="50">
        <v>159621</v>
      </c>
      <c r="D2110" s="44" t="s">
        <v>6318</v>
      </c>
      <c r="E2110" s="44" t="s">
        <v>6317</v>
      </c>
      <c r="F2110" s="44"/>
      <c r="G2110" s="29">
        <v>44947</v>
      </c>
      <c r="H2110" s="29">
        <v>45291</v>
      </c>
      <c r="I2110" s="30">
        <v>83.765985999999998</v>
      </c>
      <c r="J2110" s="31"/>
      <c r="K2110" s="31" t="s">
        <v>4077</v>
      </c>
      <c r="L2110" s="31" t="s">
        <v>4077</v>
      </c>
      <c r="M2110" s="31" t="s">
        <v>27</v>
      </c>
      <c r="N2110" s="32" t="s">
        <v>4015</v>
      </c>
      <c r="O2110" s="66">
        <v>1698502.89</v>
      </c>
      <c r="P2110" s="66">
        <v>329173.21999999997</v>
      </c>
      <c r="Q2110" s="65">
        <v>1091825.6000000001</v>
      </c>
      <c r="R2110" s="66"/>
      <c r="S2110" s="65">
        <v>618290.31000000006</v>
      </c>
      <c r="T2110" s="65">
        <f t="shared" si="84"/>
        <v>3737792.02</v>
      </c>
      <c r="U2110" s="67" t="s">
        <v>38</v>
      </c>
      <c r="V2110" s="67"/>
      <c r="W2110" s="66">
        <v>0</v>
      </c>
      <c r="X2110" s="68">
        <v>0</v>
      </c>
    </row>
    <row r="2111" spans="1:24" s="92" customFormat="1" ht="45" customHeight="1" x14ac:dyDescent="0.25">
      <c r="A2111" s="90">
        <v>2098</v>
      </c>
      <c r="B2111" s="31" t="s">
        <v>4016</v>
      </c>
      <c r="C2111" s="50">
        <v>159641</v>
      </c>
      <c r="D2111" s="44" t="s">
        <v>6320</v>
      </c>
      <c r="E2111" s="44" t="s">
        <v>6319</v>
      </c>
      <c r="F2111" s="44"/>
      <c r="G2111" s="29">
        <v>44947</v>
      </c>
      <c r="H2111" s="29">
        <v>45291</v>
      </c>
      <c r="I2111" s="30">
        <v>83.765985999999998</v>
      </c>
      <c r="J2111" s="31"/>
      <c r="K2111" s="31" t="s">
        <v>4078</v>
      </c>
      <c r="L2111" s="31" t="s">
        <v>4102</v>
      </c>
      <c r="M2111" s="31" t="s">
        <v>27</v>
      </c>
      <c r="N2111" s="32" t="s">
        <v>4015</v>
      </c>
      <c r="O2111" s="66">
        <v>2070685.75</v>
      </c>
      <c r="P2111" s="66">
        <v>401303</v>
      </c>
      <c r="Q2111" s="65">
        <v>823996.25</v>
      </c>
      <c r="R2111" s="66"/>
      <c r="S2111" s="65">
        <v>665626.15</v>
      </c>
      <c r="T2111" s="65">
        <f t="shared" si="84"/>
        <v>3961611.15</v>
      </c>
      <c r="U2111" s="67" t="s">
        <v>38</v>
      </c>
      <c r="V2111" s="67"/>
      <c r="W2111" s="66">
        <v>0</v>
      </c>
      <c r="X2111" s="68">
        <v>0</v>
      </c>
    </row>
    <row r="2112" spans="1:24" s="92" customFormat="1" ht="45" customHeight="1" x14ac:dyDescent="0.25">
      <c r="A2112" s="90">
        <v>2099</v>
      </c>
      <c r="B2112" s="31" t="s">
        <v>4016</v>
      </c>
      <c r="C2112" s="50">
        <v>159470</v>
      </c>
      <c r="D2112" s="44" t="s">
        <v>6322</v>
      </c>
      <c r="E2112" s="44" t="s">
        <v>6321</v>
      </c>
      <c r="F2112" s="44"/>
      <c r="G2112" s="29">
        <v>44947</v>
      </c>
      <c r="H2112" s="29">
        <v>45291</v>
      </c>
      <c r="I2112" s="30">
        <v>83.765985999999998</v>
      </c>
      <c r="J2112" s="31"/>
      <c r="K2112" s="31" t="s">
        <v>4077</v>
      </c>
      <c r="L2112" s="31" t="s">
        <v>4077</v>
      </c>
      <c r="M2112" s="31" t="s">
        <v>27</v>
      </c>
      <c r="N2112" s="32" t="s">
        <v>4015</v>
      </c>
      <c r="O2112" s="66">
        <v>1280807.54</v>
      </c>
      <c r="P2112" s="66">
        <v>248223.04</v>
      </c>
      <c r="Q2112" s="65">
        <v>823324.17</v>
      </c>
      <c r="R2112" s="66"/>
      <c r="S2112" s="65">
        <v>578101.18999999994</v>
      </c>
      <c r="T2112" s="65">
        <f t="shared" si="84"/>
        <v>2930455.94</v>
      </c>
      <c r="U2112" s="67" t="s">
        <v>38</v>
      </c>
      <c r="V2112" s="67"/>
      <c r="W2112" s="66">
        <v>0</v>
      </c>
      <c r="X2112" s="68">
        <v>0</v>
      </c>
    </row>
    <row r="2113" spans="1:24" s="92" customFormat="1" ht="45" customHeight="1" x14ac:dyDescent="0.25">
      <c r="A2113" s="90">
        <v>2100</v>
      </c>
      <c r="B2113" s="31" t="s">
        <v>4016</v>
      </c>
      <c r="C2113" s="50">
        <v>159647</v>
      </c>
      <c r="D2113" s="44" t="s">
        <v>6325</v>
      </c>
      <c r="E2113" s="44" t="s">
        <v>6323</v>
      </c>
      <c r="F2113" s="44"/>
      <c r="G2113" s="29">
        <v>44947</v>
      </c>
      <c r="H2113" s="29">
        <v>45291</v>
      </c>
      <c r="I2113" s="30">
        <v>83.765985999999998</v>
      </c>
      <c r="J2113" s="31"/>
      <c r="K2113" s="31" t="s">
        <v>4071</v>
      </c>
      <c r="L2113" s="31" t="s">
        <v>6324</v>
      </c>
      <c r="M2113" s="31" t="s">
        <v>27</v>
      </c>
      <c r="N2113" s="32" t="s">
        <v>4015</v>
      </c>
      <c r="O2113" s="66">
        <v>2049791.56</v>
      </c>
      <c r="P2113" s="66">
        <v>397253.66</v>
      </c>
      <c r="Q2113" s="65">
        <v>1317639.73</v>
      </c>
      <c r="R2113" s="66"/>
      <c r="S2113" s="65">
        <v>733140.13</v>
      </c>
      <c r="T2113" s="65">
        <f t="shared" si="84"/>
        <v>4497825.08</v>
      </c>
      <c r="U2113" s="67" t="s">
        <v>38</v>
      </c>
      <c r="V2113" s="67"/>
      <c r="W2113" s="66">
        <v>0</v>
      </c>
      <c r="X2113" s="68">
        <v>0</v>
      </c>
    </row>
    <row r="2114" spans="1:24" s="92" customFormat="1" ht="45" customHeight="1" x14ac:dyDescent="0.25">
      <c r="A2114" s="90">
        <v>2101</v>
      </c>
      <c r="B2114" s="31" t="s">
        <v>4016</v>
      </c>
      <c r="C2114" s="50">
        <v>159594</v>
      </c>
      <c r="D2114" s="44" t="s">
        <v>6327</v>
      </c>
      <c r="E2114" s="44" t="s">
        <v>6326</v>
      </c>
      <c r="F2114" s="44"/>
      <c r="G2114" s="29">
        <v>44947</v>
      </c>
      <c r="H2114" s="29">
        <v>45291</v>
      </c>
      <c r="I2114" s="30">
        <v>83.765985999999998</v>
      </c>
      <c r="J2114" s="31"/>
      <c r="K2114" s="31" t="s">
        <v>4071</v>
      </c>
      <c r="L2114" s="31" t="s">
        <v>6324</v>
      </c>
      <c r="M2114" s="31" t="s">
        <v>27</v>
      </c>
      <c r="N2114" s="32" t="s">
        <v>4015</v>
      </c>
      <c r="O2114" s="66">
        <v>2070444.86</v>
      </c>
      <c r="P2114" s="66">
        <v>401256.31</v>
      </c>
      <c r="Q2114" s="65">
        <v>1335601.92</v>
      </c>
      <c r="R2114" s="66"/>
      <c r="S2114" s="65">
        <v>741237.59</v>
      </c>
      <c r="T2114" s="65">
        <f t="shared" si="84"/>
        <v>4548540.68</v>
      </c>
      <c r="U2114" s="67" t="s">
        <v>38</v>
      </c>
      <c r="V2114" s="67"/>
      <c r="W2114" s="66">
        <v>0</v>
      </c>
      <c r="X2114" s="68">
        <v>0</v>
      </c>
    </row>
    <row r="2115" spans="1:24" s="92" customFormat="1" ht="45" customHeight="1" x14ac:dyDescent="0.25">
      <c r="A2115" s="90">
        <v>2102</v>
      </c>
      <c r="B2115" s="31" t="s">
        <v>4016</v>
      </c>
      <c r="C2115" s="50">
        <v>159743</v>
      </c>
      <c r="D2115" s="44" t="s">
        <v>6330</v>
      </c>
      <c r="E2115" s="44" t="s">
        <v>6328</v>
      </c>
      <c r="F2115" s="44"/>
      <c r="G2115" s="29">
        <v>44947</v>
      </c>
      <c r="H2115" s="29">
        <v>45291</v>
      </c>
      <c r="I2115" s="30">
        <v>83.765985999999998</v>
      </c>
      <c r="J2115" s="31"/>
      <c r="K2115" s="31" t="s">
        <v>499</v>
      </c>
      <c r="L2115" s="31" t="s">
        <v>6329</v>
      </c>
      <c r="M2115" s="31" t="s">
        <v>27</v>
      </c>
      <c r="N2115" s="32" t="s">
        <v>4015</v>
      </c>
      <c r="O2115" s="66">
        <v>580531.14</v>
      </c>
      <c r="P2115" s="66">
        <v>112508.08</v>
      </c>
      <c r="Q2115" s="65">
        <v>231013.07</v>
      </c>
      <c r="R2115" s="66"/>
      <c r="S2115" s="65">
        <v>273393.49</v>
      </c>
      <c r="T2115" s="65">
        <f t="shared" si="84"/>
        <v>1197445.78</v>
      </c>
      <c r="U2115" s="67" t="s">
        <v>38</v>
      </c>
      <c r="V2115" s="67"/>
      <c r="W2115" s="66">
        <v>0</v>
      </c>
      <c r="X2115" s="68">
        <v>0</v>
      </c>
    </row>
    <row r="2116" spans="1:24" s="92" customFormat="1" ht="45" customHeight="1" x14ac:dyDescent="0.25">
      <c r="A2116" s="90">
        <v>2103</v>
      </c>
      <c r="B2116" s="31" t="s">
        <v>4016</v>
      </c>
      <c r="C2116" s="50">
        <v>159632</v>
      </c>
      <c r="D2116" s="44" t="s">
        <v>6332</v>
      </c>
      <c r="E2116" s="44" t="s">
        <v>6331</v>
      </c>
      <c r="F2116" s="44"/>
      <c r="G2116" s="29">
        <v>44947</v>
      </c>
      <c r="H2116" s="29">
        <v>45291</v>
      </c>
      <c r="I2116" s="30">
        <v>83.765985999999998</v>
      </c>
      <c r="J2116" s="31"/>
      <c r="K2116" s="31" t="s">
        <v>859</v>
      </c>
      <c r="L2116" s="31" t="s">
        <v>859</v>
      </c>
      <c r="M2116" s="31" t="s">
        <v>27</v>
      </c>
      <c r="N2116" s="32" t="s">
        <v>4015</v>
      </c>
      <c r="O2116" s="66">
        <v>1463814.38</v>
      </c>
      <c r="P2116" s="66">
        <v>283690.13</v>
      </c>
      <c r="Q2116" s="65">
        <v>582501.5</v>
      </c>
      <c r="R2116" s="66"/>
      <c r="S2116" s="65">
        <v>462931.14</v>
      </c>
      <c r="T2116" s="65">
        <f t="shared" si="84"/>
        <v>2792937.15</v>
      </c>
      <c r="U2116" s="67" t="s">
        <v>38</v>
      </c>
      <c r="V2116" s="67"/>
      <c r="W2116" s="66">
        <v>0</v>
      </c>
      <c r="X2116" s="68">
        <v>0</v>
      </c>
    </row>
    <row r="2117" spans="1:24" s="92" customFormat="1" ht="45" customHeight="1" x14ac:dyDescent="0.25">
      <c r="A2117" s="90">
        <v>2104</v>
      </c>
      <c r="B2117" s="31" t="s">
        <v>4016</v>
      </c>
      <c r="C2117" s="50">
        <v>159652</v>
      </c>
      <c r="D2117" s="44" t="s">
        <v>6334</v>
      </c>
      <c r="E2117" s="44" t="s">
        <v>6333</v>
      </c>
      <c r="F2117" s="44"/>
      <c r="G2117" s="29">
        <v>44947</v>
      </c>
      <c r="H2117" s="29">
        <v>45291</v>
      </c>
      <c r="I2117" s="30">
        <v>83.765985999999998</v>
      </c>
      <c r="J2117" s="31"/>
      <c r="K2117" s="31" t="s">
        <v>1168</v>
      </c>
      <c r="L2117" s="31" t="s">
        <v>3345</v>
      </c>
      <c r="M2117" s="31" t="s">
        <v>27</v>
      </c>
      <c r="N2117" s="32" t="s">
        <v>4015</v>
      </c>
      <c r="O2117" s="66">
        <v>1793614.05</v>
      </c>
      <c r="P2117" s="66">
        <v>347605.95</v>
      </c>
      <c r="Q2117" s="65">
        <v>713740</v>
      </c>
      <c r="R2117" s="66"/>
      <c r="S2117" s="65">
        <v>1100435.97</v>
      </c>
      <c r="T2117" s="65">
        <f t="shared" si="84"/>
        <v>3955395.9699999997</v>
      </c>
      <c r="U2117" s="67" t="s">
        <v>38</v>
      </c>
      <c r="V2117" s="67"/>
      <c r="W2117" s="66">
        <v>0</v>
      </c>
      <c r="X2117" s="68">
        <v>0</v>
      </c>
    </row>
    <row r="2118" spans="1:24" s="92" customFormat="1" ht="45" customHeight="1" x14ac:dyDescent="0.25">
      <c r="A2118" s="90">
        <v>2105</v>
      </c>
      <c r="B2118" s="31" t="s">
        <v>4016</v>
      </c>
      <c r="C2118" s="50">
        <v>159483</v>
      </c>
      <c r="D2118" s="44" t="s">
        <v>6337</v>
      </c>
      <c r="E2118" s="44" t="s">
        <v>6335</v>
      </c>
      <c r="F2118" s="44"/>
      <c r="G2118" s="29">
        <v>44947</v>
      </c>
      <c r="H2118" s="29">
        <v>45291</v>
      </c>
      <c r="I2118" s="30">
        <v>83.765985999999998</v>
      </c>
      <c r="J2118" s="31"/>
      <c r="K2118" s="31" t="s">
        <v>859</v>
      </c>
      <c r="L2118" s="31" t="s">
        <v>6336</v>
      </c>
      <c r="M2118" s="31" t="s">
        <v>27</v>
      </c>
      <c r="N2118" s="32" t="s">
        <v>4015</v>
      </c>
      <c r="O2118" s="66">
        <v>1998468.34</v>
      </c>
      <c r="P2118" s="66">
        <v>387307.12</v>
      </c>
      <c r="Q2118" s="65">
        <v>795258.48</v>
      </c>
      <c r="R2118" s="66"/>
      <c r="S2118" s="65">
        <v>763439.95</v>
      </c>
      <c r="T2118" s="65">
        <f t="shared" ref="T2118:T2165" si="85">SUM(O2118:S2118)</f>
        <v>3944473.8899999997</v>
      </c>
      <c r="U2118" s="67" t="s">
        <v>38</v>
      </c>
      <c r="V2118" s="67"/>
      <c r="W2118" s="66">
        <v>0</v>
      </c>
      <c r="X2118" s="68">
        <v>0</v>
      </c>
    </row>
    <row r="2119" spans="1:24" s="92" customFormat="1" ht="45" customHeight="1" x14ac:dyDescent="0.25">
      <c r="A2119" s="90">
        <v>2106</v>
      </c>
      <c r="B2119" s="31" t="s">
        <v>4016</v>
      </c>
      <c r="C2119" s="50">
        <v>159539</v>
      </c>
      <c r="D2119" s="44" t="s">
        <v>6339</v>
      </c>
      <c r="E2119" s="44" t="s">
        <v>6338</v>
      </c>
      <c r="F2119" s="44"/>
      <c r="G2119" s="29">
        <v>44947</v>
      </c>
      <c r="H2119" s="29">
        <v>45291</v>
      </c>
      <c r="I2119" s="30">
        <v>83.765985999999998</v>
      </c>
      <c r="J2119" s="31"/>
      <c r="K2119" s="31" t="s">
        <v>4071</v>
      </c>
      <c r="L2119" s="31" t="s">
        <v>4093</v>
      </c>
      <c r="M2119" s="31" t="s">
        <v>27</v>
      </c>
      <c r="N2119" s="32" t="s">
        <v>4015</v>
      </c>
      <c r="O2119" s="66">
        <v>2005612.38</v>
      </c>
      <c r="P2119" s="66">
        <v>388691.65</v>
      </c>
      <c r="Q2119" s="65">
        <v>798101.34</v>
      </c>
      <c r="R2119" s="66"/>
      <c r="S2119" s="65">
        <v>826410.06</v>
      </c>
      <c r="T2119" s="65">
        <f t="shared" si="85"/>
        <v>4018815.4299999997</v>
      </c>
      <c r="U2119" s="67" t="s">
        <v>38</v>
      </c>
      <c r="V2119" s="67"/>
      <c r="W2119" s="66">
        <v>0</v>
      </c>
      <c r="X2119" s="68">
        <v>0</v>
      </c>
    </row>
    <row r="2120" spans="1:24" s="92" customFormat="1" ht="45" customHeight="1" x14ac:dyDescent="0.25">
      <c r="A2120" s="90">
        <v>2107</v>
      </c>
      <c r="B2120" s="31" t="s">
        <v>4016</v>
      </c>
      <c r="C2120" s="50">
        <v>159693</v>
      </c>
      <c r="D2120" s="44" t="s">
        <v>6341</v>
      </c>
      <c r="E2120" s="44" t="s">
        <v>6340</v>
      </c>
      <c r="F2120" s="44"/>
      <c r="G2120" s="29">
        <v>44947</v>
      </c>
      <c r="H2120" s="29">
        <v>45291</v>
      </c>
      <c r="I2120" s="30">
        <v>83.765985999999998</v>
      </c>
      <c r="J2120" s="31"/>
      <c r="K2120" s="31" t="s">
        <v>578</v>
      </c>
      <c r="L2120" s="31" t="s">
        <v>579</v>
      </c>
      <c r="M2120" s="31" t="s">
        <v>27</v>
      </c>
      <c r="N2120" s="32" t="s">
        <v>4015</v>
      </c>
      <c r="O2120" s="66">
        <v>648836.31000000006</v>
      </c>
      <c r="P2120" s="66">
        <v>125745.76</v>
      </c>
      <c r="Q2120" s="65">
        <v>258194.02</v>
      </c>
      <c r="R2120" s="66"/>
      <c r="S2120" s="65">
        <v>230820.76</v>
      </c>
      <c r="T2120" s="65">
        <f t="shared" si="85"/>
        <v>1263596.8500000001</v>
      </c>
      <c r="U2120" s="67" t="s">
        <v>38</v>
      </c>
      <c r="V2120" s="67"/>
      <c r="W2120" s="66">
        <v>0</v>
      </c>
      <c r="X2120" s="68">
        <v>0</v>
      </c>
    </row>
    <row r="2121" spans="1:24" s="92" customFormat="1" ht="45" customHeight="1" x14ac:dyDescent="0.25">
      <c r="A2121" s="90">
        <v>2108</v>
      </c>
      <c r="B2121" s="31" t="s">
        <v>4016</v>
      </c>
      <c r="C2121" s="50">
        <v>159622</v>
      </c>
      <c r="D2121" s="44" t="s">
        <v>6343</v>
      </c>
      <c r="E2121" s="44" t="s">
        <v>6342</v>
      </c>
      <c r="F2121" s="44"/>
      <c r="G2121" s="29">
        <v>44947</v>
      </c>
      <c r="H2121" s="29">
        <v>45291</v>
      </c>
      <c r="I2121" s="30">
        <v>83.765985999999998</v>
      </c>
      <c r="J2121" s="31"/>
      <c r="K2121" s="31" t="s">
        <v>354</v>
      </c>
      <c r="L2121" s="31" t="s">
        <v>2303</v>
      </c>
      <c r="M2121" s="31" t="s">
        <v>27</v>
      </c>
      <c r="N2121" s="32" t="s">
        <v>4015</v>
      </c>
      <c r="O2121" s="66">
        <v>620599.9</v>
      </c>
      <c r="P2121" s="66">
        <v>120273.49</v>
      </c>
      <c r="Q2121" s="65">
        <v>246957.79</v>
      </c>
      <c r="R2121" s="66"/>
      <c r="S2121" s="65">
        <v>212677.92</v>
      </c>
      <c r="T2121" s="65">
        <f t="shared" si="85"/>
        <v>1200509.1000000001</v>
      </c>
      <c r="U2121" s="67" t="s">
        <v>38</v>
      </c>
      <c r="V2121" s="67"/>
      <c r="W2121" s="66">
        <v>0</v>
      </c>
      <c r="X2121" s="68">
        <v>0</v>
      </c>
    </row>
    <row r="2122" spans="1:24" s="92" customFormat="1" ht="45" customHeight="1" x14ac:dyDescent="0.25">
      <c r="A2122" s="90">
        <v>2109</v>
      </c>
      <c r="B2122" s="31" t="s">
        <v>4016</v>
      </c>
      <c r="C2122" s="50">
        <v>159697</v>
      </c>
      <c r="D2122" s="44" t="s">
        <v>6345</v>
      </c>
      <c r="E2122" s="44" t="s">
        <v>6344</v>
      </c>
      <c r="F2122" s="44"/>
      <c r="G2122" s="29">
        <v>44947</v>
      </c>
      <c r="H2122" s="29">
        <v>45291</v>
      </c>
      <c r="I2122" s="30">
        <v>83.765985999999998</v>
      </c>
      <c r="J2122" s="31"/>
      <c r="K2122" s="31" t="s">
        <v>1175</v>
      </c>
      <c r="L2122" s="31" t="s">
        <v>2260</v>
      </c>
      <c r="M2122" s="31" t="s">
        <v>27</v>
      </c>
      <c r="N2122" s="32" t="s">
        <v>4015</v>
      </c>
      <c r="O2122" s="66">
        <v>2067982.98</v>
      </c>
      <c r="P2122" s="66">
        <v>400779.2</v>
      </c>
      <c r="Q2122" s="65">
        <v>822920.73</v>
      </c>
      <c r="R2122" s="66"/>
      <c r="S2122" s="65">
        <v>677954.78</v>
      </c>
      <c r="T2122" s="65">
        <f t="shared" si="85"/>
        <v>3969637.6900000004</v>
      </c>
      <c r="U2122" s="67" t="s">
        <v>38</v>
      </c>
      <c r="V2122" s="67"/>
      <c r="W2122" s="66">
        <v>0</v>
      </c>
      <c r="X2122" s="68">
        <v>0</v>
      </c>
    </row>
    <row r="2123" spans="1:24" s="92" customFormat="1" ht="45" customHeight="1" x14ac:dyDescent="0.25">
      <c r="A2123" s="90">
        <v>2110</v>
      </c>
      <c r="B2123" s="31" t="s">
        <v>4016</v>
      </c>
      <c r="C2123" s="50">
        <v>159645</v>
      </c>
      <c r="D2123" s="44" t="s">
        <v>6347</v>
      </c>
      <c r="E2123" s="44" t="s">
        <v>6346</v>
      </c>
      <c r="F2123" s="44"/>
      <c r="G2123" s="29">
        <v>44947</v>
      </c>
      <c r="H2123" s="29">
        <v>45291</v>
      </c>
      <c r="I2123" s="30">
        <v>83.765985999999998</v>
      </c>
      <c r="J2123" s="31"/>
      <c r="K2123" s="31" t="s">
        <v>483</v>
      </c>
      <c r="L2123" s="31" t="s">
        <v>6231</v>
      </c>
      <c r="M2123" s="31" t="s">
        <v>27</v>
      </c>
      <c r="N2123" s="32" t="s">
        <v>4015</v>
      </c>
      <c r="O2123" s="66">
        <v>2070737.06</v>
      </c>
      <c r="P2123" s="66">
        <v>401312.94</v>
      </c>
      <c r="Q2123" s="65">
        <v>824016.67</v>
      </c>
      <c r="R2123" s="66"/>
      <c r="S2123" s="65">
        <v>980652.04</v>
      </c>
      <c r="T2123" s="65">
        <f t="shared" si="85"/>
        <v>4276718.71</v>
      </c>
      <c r="U2123" s="67" t="s">
        <v>38</v>
      </c>
      <c r="V2123" s="67"/>
      <c r="W2123" s="66">
        <v>0</v>
      </c>
      <c r="X2123" s="68">
        <v>0</v>
      </c>
    </row>
    <row r="2124" spans="1:24" s="92" customFormat="1" ht="45" customHeight="1" x14ac:dyDescent="0.25">
      <c r="A2124" s="90">
        <v>2111</v>
      </c>
      <c r="B2124" s="31" t="s">
        <v>4016</v>
      </c>
      <c r="C2124" s="50">
        <v>159615</v>
      </c>
      <c r="D2124" s="44" t="s">
        <v>6350</v>
      </c>
      <c r="E2124" s="44" t="s">
        <v>6348</v>
      </c>
      <c r="F2124" s="44"/>
      <c r="G2124" s="29">
        <v>44947</v>
      </c>
      <c r="H2124" s="29">
        <v>45291</v>
      </c>
      <c r="I2124" s="30">
        <v>83.765985999999998</v>
      </c>
      <c r="J2124" s="31"/>
      <c r="K2124" s="31" t="s">
        <v>25</v>
      </c>
      <c r="L2124" s="31" t="s">
        <v>6349</v>
      </c>
      <c r="M2124" s="31" t="s">
        <v>27</v>
      </c>
      <c r="N2124" s="32" t="s">
        <v>4015</v>
      </c>
      <c r="O2124" s="66">
        <v>1285927.71</v>
      </c>
      <c r="P2124" s="66">
        <v>249215.34</v>
      </c>
      <c r="Q2124" s="65">
        <v>511714.35</v>
      </c>
      <c r="R2124" s="66"/>
      <c r="S2124" s="65">
        <v>407611.08</v>
      </c>
      <c r="T2124" s="65">
        <f t="shared" si="85"/>
        <v>2454468.48</v>
      </c>
      <c r="U2124" s="67" t="s">
        <v>38</v>
      </c>
      <c r="V2124" s="67"/>
      <c r="W2124" s="66">
        <v>0</v>
      </c>
      <c r="X2124" s="68">
        <v>0</v>
      </c>
    </row>
    <row r="2125" spans="1:24" s="92" customFormat="1" ht="45" customHeight="1" x14ac:dyDescent="0.25">
      <c r="A2125" s="90">
        <v>2112</v>
      </c>
      <c r="B2125" s="31" t="s">
        <v>4016</v>
      </c>
      <c r="C2125" s="50">
        <v>159669</v>
      </c>
      <c r="D2125" s="44" t="s">
        <v>6352</v>
      </c>
      <c r="E2125" s="44" t="s">
        <v>6351</v>
      </c>
      <c r="F2125" s="44"/>
      <c r="G2125" s="29">
        <v>44949</v>
      </c>
      <c r="H2125" s="29">
        <v>45291</v>
      </c>
      <c r="I2125" s="30">
        <v>83.765985999999998</v>
      </c>
      <c r="J2125" s="31"/>
      <c r="K2125" s="31" t="s">
        <v>499</v>
      </c>
      <c r="L2125" s="31" t="s">
        <v>500</v>
      </c>
      <c r="M2125" s="31" t="s">
        <v>27</v>
      </c>
      <c r="N2125" s="32" t="s">
        <v>4015</v>
      </c>
      <c r="O2125" s="66">
        <v>2067595.83</v>
      </c>
      <c r="P2125" s="66">
        <v>400704.17</v>
      </c>
      <c r="Q2125" s="65">
        <v>822766.67</v>
      </c>
      <c r="R2125" s="66"/>
      <c r="S2125" s="65">
        <v>428733</v>
      </c>
      <c r="T2125" s="65">
        <f t="shared" si="85"/>
        <v>3719799.67</v>
      </c>
      <c r="U2125" s="67" t="s">
        <v>38</v>
      </c>
      <c r="V2125" s="67"/>
      <c r="W2125" s="66">
        <v>0</v>
      </c>
      <c r="X2125" s="68">
        <v>0</v>
      </c>
    </row>
    <row r="2126" spans="1:24" s="92" customFormat="1" ht="45" customHeight="1" x14ac:dyDescent="0.25">
      <c r="A2126" s="90">
        <v>2113</v>
      </c>
      <c r="B2126" s="31" t="s">
        <v>4016</v>
      </c>
      <c r="C2126" s="50">
        <v>159699</v>
      </c>
      <c r="D2126" s="44" t="s">
        <v>6354</v>
      </c>
      <c r="E2126" s="44" t="s">
        <v>6353</v>
      </c>
      <c r="F2126" s="44"/>
      <c r="G2126" s="29">
        <v>44949</v>
      </c>
      <c r="H2126" s="29">
        <v>45291</v>
      </c>
      <c r="I2126" s="30">
        <v>83.765985999999998</v>
      </c>
      <c r="J2126" s="31"/>
      <c r="K2126" s="31" t="s">
        <v>651</v>
      </c>
      <c r="L2126" s="31" t="s">
        <v>5928</v>
      </c>
      <c r="M2126" s="31" t="s">
        <v>27</v>
      </c>
      <c r="N2126" s="32" t="s">
        <v>4015</v>
      </c>
      <c r="O2126" s="66">
        <v>1660339.86</v>
      </c>
      <c r="P2126" s="66">
        <v>321777.15000000002</v>
      </c>
      <c r="Q2126" s="65">
        <v>849478.72</v>
      </c>
      <c r="R2126" s="66"/>
      <c r="S2126" s="65">
        <v>626537.89</v>
      </c>
      <c r="T2126" s="65">
        <f t="shared" si="85"/>
        <v>3458133.6200000006</v>
      </c>
      <c r="U2126" s="67" t="s">
        <v>38</v>
      </c>
      <c r="V2126" s="67"/>
      <c r="W2126" s="66">
        <v>0</v>
      </c>
      <c r="X2126" s="68">
        <v>0</v>
      </c>
    </row>
    <row r="2127" spans="1:24" s="92" customFormat="1" ht="45" customHeight="1" x14ac:dyDescent="0.25">
      <c r="A2127" s="90">
        <v>2114</v>
      </c>
      <c r="B2127" s="31" t="s">
        <v>4016</v>
      </c>
      <c r="C2127" s="50">
        <v>159651</v>
      </c>
      <c r="D2127" s="44" t="s">
        <v>6356</v>
      </c>
      <c r="E2127" s="44" t="s">
        <v>6355</v>
      </c>
      <c r="F2127" s="44"/>
      <c r="G2127" s="29">
        <v>44949</v>
      </c>
      <c r="H2127" s="29">
        <v>45291</v>
      </c>
      <c r="I2127" s="30">
        <v>83.765985999999998</v>
      </c>
      <c r="J2127" s="31"/>
      <c r="K2127" s="31" t="s">
        <v>578</v>
      </c>
      <c r="L2127" s="31" t="s">
        <v>6312</v>
      </c>
      <c r="M2127" s="31" t="s">
        <v>27</v>
      </c>
      <c r="N2127" s="32" t="s">
        <v>4015</v>
      </c>
      <c r="O2127" s="66">
        <v>973575.54</v>
      </c>
      <c r="P2127" s="66">
        <v>188680.87</v>
      </c>
      <c r="Q2127" s="65">
        <v>387418.8</v>
      </c>
      <c r="R2127" s="66"/>
      <c r="S2127" s="65">
        <v>443523.87</v>
      </c>
      <c r="T2127" s="65">
        <f t="shared" si="85"/>
        <v>1993199.08</v>
      </c>
      <c r="U2127" s="67" t="s">
        <v>38</v>
      </c>
      <c r="V2127" s="67"/>
      <c r="W2127" s="66">
        <v>0</v>
      </c>
      <c r="X2127" s="68">
        <v>0</v>
      </c>
    </row>
    <row r="2128" spans="1:24" s="92" customFormat="1" ht="45" customHeight="1" x14ac:dyDescent="0.25">
      <c r="A2128" s="90">
        <v>2115</v>
      </c>
      <c r="B2128" s="31" t="s">
        <v>4016</v>
      </c>
      <c r="C2128" s="50">
        <v>159685</v>
      </c>
      <c r="D2128" s="44" t="s">
        <v>6357</v>
      </c>
      <c r="E2128" s="44" t="s">
        <v>6358</v>
      </c>
      <c r="F2128" s="44"/>
      <c r="G2128" s="29">
        <v>44949</v>
      </c>
      <c r="H2128" s="29">
        <v>45291</v>
      </c>
      <c r="I2128" s="30">
        <v>83.765985999999998</v>
      </c>
      <c r="J2128" s="31"/>
      <c r="K2128" s="31" t="s">
        <v>331</v>
      </c>
      <c r="L2128" s="31" t="s">
        <v>331</v>
      </c>
      <c r="M2128" s="31" t="s">
        <v>27</v>
      </c>
      <c r="N2128" s="32" t="s">
        <v>4015</v>
      </c>
      <c r="O2128" s="66">
        <v>2046600.52</v>
      </c>
      <c r="P2128" s="66">
        <v>396635.24</v>
      </c>
      <c r="Q2128" s="65">
        <v>814411.92</v>
      </c>
      <c r="R2128" s="66"/>
      <c r="S2128" s="65">
        <v>654534.06000000006</v>
      </c>
      <c r="T2128" s="65">
        <f t="shared" si="85"/>
        <v>3912181.7399999998</v>
      </c>
      <c r="U2128" s="67" t="s">
        <v>38</v>
      </c>
      <c r="V2128" s="67"/>
      <c r="W2128" s="66">
        <v>0</v>
      </c>
      <c r="X2128" s="68">
        <v>0</v>
      </c>
    </row>
    <row r="2129" spans="1:24" s="92" customFormat="1" ht="45" customHeight="1" x14ac:dyDescent="0.25">
      <c r="A2129" s="90">
        <v>2116</v>
      </c>
      <c r="B2129" s="31" t="s">
        <v>4016</v>
      </c>
      <c r="C2129" s="50">
        <v>159902</v>
      </c>
      <c r="D2129" s="44" t="s">
        <v>6361</v>
      </c>
      <c r="E2129" s="44" t="s">
        <v>6359</v>
      </c>
      <c r="F2129" s="44"/>
      <c r="G2129" s="29">
        <v>44949</v>
      </c>
      <c r="H2129" s="29">
        <v>45291</v>
      </c>
      <c r="I2129" s="30">
        <v>83.765985999999998</v>
      </c>
      <c r="J2129" s="31"/>
      <c r="K2129" s="31" t="s">
        <v>1176</v>
      </c>
      <c r="L2129" s="31" t="s">
        <v>6360</v>
      </c>
      <c r="M2129" s="31" t="s">
        <v>27</v>
      </c>
      <c r="N2129" s="32" t="s">
        <v>4015</v>
      </c>
      <c r="O2129" s="66">
        <v>1201789.52</v>
      </c>
      <c r="P2129" s="66">
        <v>232909.19</v>
      </c>
      <c r="Q2129" s="65">
        <v>478232.9</v>
      </c>
      <c r="R2129" s="66"/>
      <c r="S2129" s="65">
        <v>399157.01</v>
      </c>
      <c r="T2129" s="65">
        <f t="shared" si="85"/>
        <v>2312088.62</v>
      </c>
      <c r="U2129" s="67" t="s">
        <v>38</v>
      </c>
      <c r="V2129" s="67"/>
      <c r="W2129" s="66">
        <v>0</v>
      </c>
      <c r="X2129" s="68">
        <v>0</v>
      </c>
    </row>
    <row r="2130" spans="1:24" s="92" customFormat="1" ht="45" customHeight="1" x14ac:dyDescent="0.25">
      <c r="A2130" s="90">
        <v>2117</v>
      </c>
      <c r="B2130" s="31" t="s">
        <v>4016</v>
      </c>
      <c r="C2130" s="50">
        <v>159636</v>
      </c>
      <c r="D2130" s="44" t="s">
        <v>6363</v>
      </c>
      <c r="E2130" s="44" t="s">
        <v>6362</v>
      </c>
      <c r="F2130" s="44"/>
      <c r="G2130" s="29">
        <v>44949</v>
      </c>
      <c r="H2130" s="29">
        <v>45291</v>
      </c>
      <c r="I2130" s="30">
        <v>83.765985999999998</v>
      </c>
      <c r="J2130" s="31"/>
      <c r="K2130" s="31" t="s">
        <v>309</v>
      </c>
      <c r="L2130" s="31" t="s">
        <v>310</v>
      </c>
      <c r="M2130" s="31" t="s">
        <v>27</v>
      </c>
      <c r="N2130" s="32" t="s">
        <v>4015</v>
      </c>
      <c r="O2130" s="66">
        <v>2070737.06</v>
      </c>
      <c r="P2130" s="66">
        <v>401312.94</v>
      </c>
      <c r="Q2130" s="65">
        <v>824016.67</v>
      </c>
      <c r="R2130" s="66"/>
      <c r="S2130" s="65">
        <v>802123.1</v>
      </c>
      <c r="T2130" s="65">
        <f t="shared" si="85"/>
        <v>4098189.77</v>
      </c>
      <c r="U2130" s="67" t="s">
        <v>38</v>
      </c>
      <c r="V2130" s="67"/>
      <c r="W2130" s="66">
        <v>0</v>
      </c>
      <c r="X2130" s="68">
        <v>0</v>
      </c>
    </row>
    <row r="2131" spans="1:24" s="92" customFormat="1" ht="45" customHeight="1" x14ac:dyDescent="0.25">
      <c r="A2131" s="90">
        <v>2118</v>
      </c>
      <c r="B2131" s="31" t="s">
        <v>4016</v>
      </c>
      <c r="C2131" s="50">
        <v>159032</v>
      </c>
      <c r="D2131" s="44" t="s">
        <v>6365</v>
      </c>
      <c r="E2131" s="44" t="s">
        <v>6364</v>
      </c>
      <c r="F2131" s="44"/>
      <c r="G2131" s="29">
        <v>44949</v>
      </c>
      <c r="H2131" s="29">
        <v>45291</v>
      </c>
      <c r="I2131" s="30">
        <v>83.765985999999998</v>
      </c>
      <c r="J2131" s="31"/>
      <c r="K2131" s="31" t="s">
        <v>309</v>
      </c>
      <c r="L2131" s="31" t="s">
        <v>310</v>
      </c>
      <c r="M2131" s="31" t="s">
        <v>27</v>
      </c>
      <c r="N2131" s="32" t="s">
        <v>4015</v>
      </c>
      <c r="O2131" s="66">
        <v>981199.55</v>
      </c>
      <c r="P2131" s="66">
        <v>190158.42</v>
      </c>
      <c r="Q2131" s="65">
        <v>390452.66</v>
      </c>
      <c r="R2131" s="66"/>
      <c r="S2131" s="65">
        <v>314962.90999999997</v>
      </c>
      <c r="T2131" s="65">
        <f t="shared" si="85"/>
        <v>1876773.5399999998</v>
      </c>
      <c r="U2131" s="67" t="s">
        <v>38</v>
      </c>
      <c r="V2131" s="67"/>
      <c r="W2131" s="66">
        <v>0</v>
      </c>
      <c r="X2131" s="68">
        <v>0</v>
      </c>
    </row>
    <row r="2132" spans="1:24" s="92" customFormat="1" ht="45" customHeight="1" x14ac:dyDescent="0.25">
      <c r="A2132" s="90">
        <v>2119</v>
      </c>
      <c r="B2132" s="31" t="s">
        <v>4016</v>
      </c>
      <c r="C2132" s="50">
        <v>159677</v>
      </c>
      <c r="D2132" s="44" t="s">
        <v>6367</v>
      </c>
      <c r="E2132" s="44" t="s">
        <v>6366</v>
      </c>
      <c r="F2132" s="44"/>
      <c r="G2132" s="29">
        <v>44949</v>
      </c>
      <c r="H2132" s="29">
        <v>45291</v>
      </c>
      <c r="I2132" s="30">
        <v>83.765985999999998</v>
      </c>
      <c r="J2132" s="31"/>
      <c r="K2132" s="31" t="s">
        <v>354</v>
      </c>
      <c r="L2132" s="31" t="s">
        <v>5508</v>
      </c>
      <c r="M2132" s="31" t="s">
        <v>27</v>
      </c>
      <c r="N2132" s="32" t="s">
        <v>4015</v>
      </c>
      <c r="O2132" s="66">
        <v>823117.98</v>
      </c>
      <c r="P2132" s="66">
        <v>159521.9</v>
      </c>
      <c r="Q2132" s="65">
        <v>327546.63</v>
      </c>
      <c r="R2132" s="66"/>
      <c r="S2132" s="65">
        <v>264405.43</v>
      </c>
      <c r="T2132" s="65">
        <f t="shared" si="85"/>
        <v>1574591.94</v>
      </c>
      <c r="U2132" s="67" t="s">
        <v>38</v>
      </c>
      <c r="V2132" s="67"/>
      <c r="W2132" s="66">
        <v>0</v>
      </c>
      <c r="X2132" s="68">
        <v>0</v>
      </c>
    </row>
    <row r="2133" spans="1:24" s="92" customFormat="1" ht="45" customHeight="1" x14ac:dyDescent="0.25">
      <c r="A2133" s="90">
        <v>2120</v>
      </c>
      <c r="B2133" s="31" t="s">
        <v>4016</v>
      </c>
      <c r="C2133" s="50">
        <v>159459</v>
      </c>
      <c r="D2133" s="44" t="s">
        <v>6370</v>
      </c>
      <c r="E2133" s="44" t="s">
        <v>6368</v>
      </c>
      <c r="F2133" s="44"/>
      <c r="G2133" s="29">
        <v>44949</v>
      </c>
      <c r="H2133" s="29">
        <v>45291</v>
      </c>
      <c r="I2133" s="30">
        <v>83.765985999999998</v>
      </c>
      <c r="J2133" s="31"/>
      <c r="K2133" s="31" t="s">
        <v>592</v>
      </c>
      <c r="L2133" s="31" t="s">
        <v>6369</v>
      </c>
      <c r="M2133" s="31" t="s">
        <v>27</v>
      </c>
      <c r="N2133" s="32" t="s">
        <v>4015</v>
      </c>
      <c r="O2133" s="66">
        <v>2070735.93</v>
      </c>
      <c r="P2133" s="66">
        <v>401312.73</v>
      </c>
      <c r="Q2133" s="65">
        <v>824016.22</v>
      </c>
      <c r="R2133" s="66"/>
      <c r="S2133" s="65">
        <v>837146.96</v>
      </c>
      <c r="T2133" s="65">
        <f t="shared" si="85"/>
        <v>4133211.84</v>
      </c>
      <c r="U2133" s="67" t="s">
        <v>38</v>
      </c>
      <c r="V2133" s="67"/>
      <c r="W2133" s="66">
        <v>0</v>
      </c>
      <c r="X2133" s="68">
        <v>0</v>
      </c>
    </row>
    <row r="2134" spans="1:24" s="92" customFormat="1" ht="45" customHeight="1" x14ac:dyDescent="0.25">
      <c r="A2134" s="90">
        <v>2121</v>
      </c>
      <c r="B2134" s="31" t="s">
        <v>4016</v>
      </c>
      <c r="C2134" s="50">
        <v>159733</v>
      </c>
      <c r="D2134" s="44" t="s">
        <v>6373</v>
      </c>
      <c r="E2134" s="44" t="s">
        <v>6371</v>
      </c>
      <c r="F2134" s="44"/>
      <c r="G2134" s="29">
        <v>44951</v>
      </c>
      <c r="H2134" s="29">
        <v>45291</v>
      </c>
      <c r="I2134" s="30">
        <v>83.765985999999998</v>
      </c>
      <c r="J2134" s="31"/>
      <c r="K2134" s="31" t="s">
        <v>4080</v>
      </c>
      <c r="L2134" s="31" t="s">
        <v>6372</v>
      </c>
      <c r="M2134" s="31" t="s">
        <v>27</v>
      </c>
      <c r="N2134" s="32" t="s">
        <v>4015</v>
      </c>
      <c r="O2134" s="66">
        <v>1671317.77</v>
      </c>
      <c r="P2134" s="66">
        <v>323904.69</v>
      </c>
      <c r="Q2134" s="65">
        <v>665074.15</v>
      </c>
      <c r="R2134" s="66"/>
      <c r="S2134" s="65">
        <v>588491.24</v>
      </c>
      <c r="T2134" s="65">
        <f t="shared" si="85"/>
        <v>3248787.8499999996</v>
      </c>
      <c r="U2134" s="67" t="s">
        <v>38</v>
      </c>
      <c r="V2134" s="67"/>
      <c r="W2134" s="66">
        <v>0</v>
      </c>
      <c r="X2134" s="68">
        <v>0</v>
      </c>
    </row>
    <row r="2135" spans="1:24" s="92" customFormat="1" ht="45" customHeight="1" x14ac:dyDescent="0.25">
      <c r="A2135" s="90">
        <v>2122</v>
      </c>
      <c r="B2135" s="31" t="s">
        <v>4016</v>
      </c>
      <c r="C2135" s="50">
        <v>159589</v>
      </c>
      <c r="D2135" s="44" t="s">
        <v>6376</v>
      </c>
      <c r="E2135" s="44" t="s">
        <v>6374</v>
      </c>
      <c r="F2135" s="44"/>
      <c r="G2135" s="29">
        <v>44953</v>
      </c>
      <c r="H2135" s="29">
        <v>45291</v>
      </c>
      <c r="I2135" s="30">
        <v>83.765985999999998</v>
      </c>
      <c r="J2135" s="31"/>
      <c r="K2135" s="31" t="s">
        <v>4071</v>
      </c>
      <c r="L2135" s="31" t="s">
        <v>6375</v>
      </c>
      <c r="M2135" s="31" t="s">
        <v>27</v>
      </c>
      <c r="N2135" s="32" t="s">
        <v>4015</v>
      </c>
      <c r="O2135" s="66">
        <v>2070712.94</v>
      </c>
      <c r="P2135" s="66">
        <v>401308.27</v>
      </c>
      <c r="Q2135" s="65">
        <v>1331088.3400000001</v>
      </c>
      <c r="R2135" s="66"/>
      <c r="S2135" s="65">
        <v>1217501.5900000001</v>
      </c>
      <c r="T2135" s="65">
        <f t="shared" si="85"/>
        <v>5020611.1399999997</v>
      </c>
      <c r="U2135" s="67" t="s">
        <v>38</v>
      </c>
      <c r="V2135" s="67"/>
      <c r="W2135" s="66">
        <v>0</v>
      </c>
      <c r="X2135" s="68">
        <v>0</v>
      </c>
    </row>
    <row r="2136" spans="1:24" s="92" customFormat="1" ht="45" customHeight="1" x14ac:dyDescent="0.25">
      <c r="A2136" s="90">
        <v>2123</v>
      </c>
      <c r="B2136" s="31" t="s">
        <v>4016</v>
      </c>
      <c r="C2136" s="50">
        <v>159707</v>
      </c>
      <c r="D2136" s="44" t="s">
        <v>6378</v>
      </c>
      <c r="E2136" s="44" t="s">
        <v>6377</v>
      </c>
      <c r="F2136" s="44"/>
      <c r="G2136" s="29">
        <v>44953</v>
      </c>
      <c r="H2136" s="29">
        <v>45291</v>
      </c>
      <c r="I2136" s="30">
        <v>83.765985999999998</v>
      </c>
      <c r="J2136" s="31"/>
      <c r="K2136" s="31" t="s">
        <v>592</v>
      </c>
      <c r="L2136" s="31" t="s">
        <v>592</v>
      </c>
      <c r="M2136" s="31" t="s">
        <v>27</v>
      </c>
      <c r="N2136" s="32" t="s">
        <v>4015</v>
      </c>
      <c r="O2136" s="66">
        <v>426839.47</v>
      </c>
      <c r="P2136" s="66">
        <v>82722.34</v>
      </c>
      <c r="Q2136" s="65">
        <v>169853.94</v>
      </c>
      <c r="R2136" s="66"/>
      <c r="S2136" s="65">
        <v>163235.04</v>
      </c>
      <c r="T2136" s="65">
        <f t="shared" si="85"/>
        <v>842650.79</v>
      </c>
      <c r="U2136" s="67" t="s">
        <v>38</v>
      </c>
      <c r="V2136" s="67"/>
      <c r="W2136" s="66">
        <v>0</v>
      </c>
      <c r="X2136" s="68">
        <v>0</v>
      </c>
    </row>
    <row r="2137" spans="1:24" s="92" customFormat="1" ht="45" customHeight="1" x14ac:dyDescent="0.25">
      <c r="A2137" s="90">
        <v>2124</v>
      </c>
      <c r="B2137" s="31" t="s">
        <v>4016</v>
      </c>
      <c r="C2137" s="50">
        <v>159408</v>
      </c>
      <c r="D2137" s="44" t="s">
        <v>6380</v>
      </c>
      <c r="E2137" s="44" t="s">
        <v>6379</v>
      </c>
      <c r="F2137" s="44"/>
      <c r="G2137" s="29">
        <v>44953</v>
      </c>
      <c r="H2137" s="29">
        <v>45291</v>
      </c>
      <c r="I2137" s="30">
        <v>83.765985999999998</v>
      </c>
      <c r="J2137" s="31"/>
      <c r="K2137" s="31" t="s">
        <v>1175</v>
      </c>
      <c r="L2137" s="31" t="s">
        <v>2260</v>
      </c>
      <c r="M2137" s="31" t="s">
        <v>27</v>
      </c>
      <c r="N2137" s="32" t="s">
        <v>4015</v>
      </c>
      <c r="O2137" s="66">
        <v>2054378.23</v>
      </c>
      <c r="P2137" s="66">
        <v>398142.57</v>
      </c>
      <c r="Q2137" s="65">
        <v>817506.94</v>
      </c>
      <c r="R2137" s="66"/>
      <c r="S2137" s="65">
        <v>837242.26</v>
      </c>
      <c r="T2137" s="65">
        <f t="shared" si="85"/>
        <v>4107270</v>
      </c>
      <c r="U2137" s="67" t="s">
        <v>38</v>
      </c>
      <c r="V2137" s="67"/>
      <c r="W2137" s="66">
        <v>0</v>
      </c>
      <c r="X2137" s="68">
        <v>0</v>
      </c>
    </row>
    <row r="2138" spans="1:24" s="92" customFormat="1" ht="45" customHeight="1" x14ac:dyDescent="0.25">
      <c r="A2138" s="90">
        <v>2125</v>
      </c>
      <c r="B2138" s="31" t="s">
        <v>4016</v>
      </c>
      <c r="C2138" s="50">
        <v>159605</v>
      </c>
      <c r="D2138" s="44" t="s">
        <v>6382</v>
      </c>
      <c r="E2138" s="44" t="s">
        <v>6381</v>
      </c>
      <c r="F2138" s="44"/>
      <c r="G2138" s="29">
        <v>44953</v>
      </c>
      <c r="H2138" s="29">
        <v>45291</v>
      </c>
      <c r="I2138" s="30">
        <v>83.765985999999998</v>
      </c>
      <c r="J2138" s="31"/>
      <c r="K2138" s="31" t="s">
        <v>4075</v>
      </c>
      <c r="L2138" s="31" t="s">
        <v>4075</v>
      </c>
      <c r="M2138" s="31" t="s">
        <v>27</v>
      </c>
      <c r="N2138" s="32" t="s">
        <v>4015</v>
      </c>
      <c r="O2138" s="66">
        <v>2069151.81</v>
      </c>
      <c r="P2138" s="66">
        <v>401005.72</v>
      </c>
      <c r="Q2138" s="65">
        <v>823385.84</v>
      </c>
      <c r="R2138" s="66"/>
      <c r="S2138" s="65">
        <v>939739.72</v>
      </c>
      <c r="T2138" s="65">
        <f t="shared" si="85"/>
        <v>4233283.09</v>
      </c>
      <c r="U2138" s="67" t="s">
        <v>38</v>
      </c>
      <c r="V2138" s="67"/>
      <c r="W2138" s="66">
        <v>0</v>
      </c>
      <c r="X2138" s="68">
        <v>0</v>
      </c>
    </row>
    <row r="2139" spans="1:24" s="92" customFormat="1" ht="45" customHeight="1" x14ac:dyDescent="0.25">
      <c r="A2139" s="90">
        <v>2126</v>
      </c>
      <c r="B2139" s="31" t="s">
        <v>4016</v>
      </c>
      <c r="C2139" s="50">
        <v>159600</v>
      </c>
      <c r="D2139" s="44" t="s">
        <v>6384</v>
      </c>
      <c r="E2139" s="44" t="s">
        <v>6383</v>
      </c>
      <c r="F2139" s="44"/>
      <c r="G2139" s="29">
        <v>44953</v>
      </c>
      <c r="H2139" s="29">
        <v>45291</v>
      </c>
      <c r="I2139" s="30">
        <v>83.765985999999998</v>
      </c>
      <c r="J2139" s="31"/>
      <c r="K2139" s="31" t="s">
        <v>296</v>
      </c>
      <c r="L2139" s="31" t="s">
        <v>6324</v>
      </c>
      <c r="M2139" s="31" t="s">
        <v>27</v>
      </c>
      <c r="N2139" s="32" t="s">
        <v>4015</v>
      </c>
      <c r="O2139" s="66">
        <v>1992650.6</v>
      </c>
      <c r="P2139" s="66">
        <v>386179.63</v>
      </c>
      <c r="Q2139" s="65">
        <v>792943.41</v>
      </c>
      <c r="R2139" s="66"/>
      <c r="S2139" s="65">
        <v>620486.99</v>
      </c>
      <c r="T2139" s="65">
        <f t="shared" si="85"/>
        <v>3792260.63</v>
      </c>
      <c r="U2139" s="67" t="s">
        <v>38</v>
      </c>
      <c r="V2139" s="67"/>
      <c r="W2139" s="66">
        <v>0</v>
      </c>
      <c r="X2139" s="68">
        <v>0</v>
      </c>
    </row>
    <row r="2140" spans="1:24" s="92" customFormat="1" ht="45" customHeight="1" x14ac:dyDescent="0.25">
      <c r="A2140" s="90">
        <v>2127</v>
      </c>
      <c r="B2140" s="31" t="s">
        <v>4016</v>
      </c>
      <c r="C2140" s="50">
        <v>159595</v>
      </c>
      <c r="D2140" s="44" t="s">
        <v>6386</v>
      </c>
      <c r="E2140" s="44" t="s">
        <v>6385</v>
      </c>
      <c r="F2140" s="44"/>
      <c r="G2140" s="29">
        <v>44953</v>
      </c>
      <c r="H2140" s="29">
        <v>45291</v>
      </c>
      <c r="I2140" s="30">
        <v>83.765985999999998</v>
      </c>
      <c r="J2140" s="31"/>
      <c r="K2140" s="31" t="s">
        <v>296</v>
      </c>
      <c r="L2140" s="31" t="s">
        <v>6324</v>
      </c>
      <c r="M2140" s="31" t="s">
        <v>27</v>
      </c>
      <c r="N2140" s="32" t="s">
        <v>4015</v>
      </c>
      <c r="O2140" s="66">
        <v>2067495.31</v>
      </c>
      <c r="P2140" s="66">
        <v>400684.69</v>
      </c>
      <c r="Q2140" s="65">
        <v>822726.67</v>
      </c>
      <c r="R2140" s="66"/>
      <c r="S2140" s="65">
        <v>643122.27</v>
      </c>
      <c r="T2140" s="65">
        <f t="shared" si="85"/>
        <v>3934028.94</v>
      </c>
      <c r="U2140" s="67" t="s">
        <v>38</v>
      </c>
      <c r="V2140" s="67"/>
      <c r="W2140" s="66">
        <v>0</v>
      </c>
      <c r="X2140" s="68">
        <v>0</v>
      </c>
    </row>
    <row r="2141" spans="1:24" s="92" customFormat="1" ht="45" customHeight="1" x14ac:dyDescent="0.25">
      <c r="A2141" s="90">
        <v>2128</v>
      </c>
      <c r="B2141" s="31" t="s">
        <v>4016</v>
      </c>
      <c r="C2141" s="50">
        <v>159597</v>
      </c>
      <c r="D2141" s="44" t="s">
        <v>6388</v>
      </c>
      <c r="E2141" s="44" t="s">
        <v>6387</v>
      </c>
      <c r="F2141" s="44"/>
      <c r="G2141" s="29">
        <v>44953</v>
      </c>
      <c r="H2141" s="29">
        <v>45291</v>
      </c>
      <c r="I2141" s="30">
        <v>83.765985999999998</v>
      </c>
      <c r="J2141" s="31"/>
      <c r="K2141" s="31" t="s">
        <v>296</v>
      </c>
      <c r="L2141" s="31" t="s">
        <v>6324</v>
      </c>
      <c r="M2141" s="31" t="s">
        <v>27</v>
      </c>
      <c r="N2141" s="32" t="s">
        <v>4015</v>
      </c>
      <c r="O2141" s="66">
        <v>2057067.91</v>
      </c>
      <c r="P2141" s="66">
        <v>398663.84</v>
      </c>
      <c r="Q2141" s="65">
        <v>1322317.1000000001</v>
      </c>
      <c r="R2141" s="66"/>
      <c r="S2141" s="65">
        <v>735679.28</v>
      </c>
      <c r="T2141" s="65">
        <f t="shared" si="85"/>
        <v>4513728.13</v>
      </c>
      <c r="U2141" s="67" t="s">
        <v>38</v>
      </c>
      <c r="V2141" s="67"/>
      <c r="W2141" s="66">
        <v>0</v>
      </c>
      <c r="X2141" s="68">
        <v>0</v>
      </c>
    </row>
    <row r="2142" spans="1:24" s="92" customFormat="1" ht="45" customHeight="1" x14ac:dyDescent="0.25">
      <c r="A2142" s="90">
        <v>2129</v>
      </c>
      <c r="B2142" s="31" t="s">
        <v>4016</v>
      </c>
      <c r="C2142" s="50">
        <v>159512</v>
      </c>
      <c r="D2142" s="44" t="s">
        <v>6390</v>
      </c>
      <c r="E2142" s="44" t="s">
        <v>6389</v>
      </c>
      <c r="F2142" s="44"/>
      <c r="G2142" s="29">
        <v>44953</v>
      </c>
      <c r="H2142" s="29">
        <v>45291</v>
      </c>
      <c r="I2142" s="30">
        <v>83.765985999999998</v>
      </c>
      <c r="J2142" s="31"/>
      <c r="K2142" s="31" t="s">
        <v>499</v>
      </c>
      <c r="L2142" s="31" t="s">
        <v>500</v>
      </c>
      <c r="M2142" s="31" t="s">
        <v>27</v>
      </c>
      <c r="N2142" s="32" t="s">
        <v>4015</v>
      </c>
      <c r="O2142" s="66">
        <v>2070737.06</v>
      </c>
      <c r="P2142" s="66">
        <v>401312.94</v>
      </c>
      <c r="Q2142" s="65">
        <v>824016.67</v>
      </c>
      <c r="R2142" s="66"/>
      <c r="S2142" s="65">
        <v>800082.51</v>
      </c>
      <c r="T2142" s="65">
        <f t="shared" si="85"/>
        <v>4096149.1799999997</v>
      </c>
      <c r="U2142" s="67" t="s">
        <v>38</v>
      </c>
      <c r="V2142" s="67"/>
      <c r="W2142" s="66">
        <v>0</v>
      </c>
      <c r="X2142" s="68">
        <v>0</v>
      </c>
    </row>
    <row r="2143" spans="1:24" s="92" customFormat="1" ht="45" customHeight="1" x14ac:dyDescent="0.25">
      <c r="A2143" s="90">
        <v>2130</v>
      </c>
      <c r="B2143" s="31" t="s">
        <v>4016</v>
      </c>
      <c r="C2143" s="50">
        <v>159653</v>
      </c>
      <c r="D2143" s="44" t="s">
        <v>6392</v>
      </c>
      <c r="E2143" s="44" t="s">
        <v>6391</v>
      </c>
      <c r="F2143" s="44"/>
      <c r="G2143" s="29">
        <v>44953</v>
      </c>
      <c r="H2143" s="29">
        <v>45291</v>
      </c>
      <c r="I2143" s="30">
        <v>83.765985999999998</v>
      </c>
      <c r="J2143" s="31"/>
      <c r="K2143" s="31" t="s">
        <v>859</v>
      </c>
      <c r="L2143" s="31" t="s">
        <v>859</v>
      </c>
      <c r="M2143" s="31" t="s">
        <v>27</v>
      </c>
      <c r="N2143" s="32" t="s">
        <v>4015</v>
      </c>
      <c r="O2143" s="66">
        <v>1897519.9</v>
      </c>
      <c r="P2143" s="66">
        <v>367743.12</v>
      </c>
      <c r="Q2143" s="65">
        <v>755087.67</v>
      </c>
      <c r="R2143" s="66"/>
      <c r="S2143" s="65">
        <v>586479.14</v>
      </c>
      <c r="T2143" s="65">
        <f t="shared" si="85"/>
        <v>3606829.83</v>
      </c>
      <c r="U2143" s="67" t="s">
        <v>38</v>
      </c>
      <c r="V2143" s="67"/>
      <c r="W2143" s="66">
        <v>0</v>
      </c>
      <c r="X2143" s="68">
        <v>0</v>
      </c>
    </row>
    <row r="2144" spans="1:24" s="92" customFormat="1" ht="45" customHeight="1" x14ac:dyDescent="0.25">
      <c r="A2144" s="90">
        <v>2131</v>
      </c>
      <c r="B2144" s="31" t="s">
        <v>4016</v>
      </c>
      <c r="C2144" s="50">
        <v>159614</v>
      </c>
      <c r="D2144" s="44" t="s">
        <v>6394</v>
      </c>
      <c r="E2144" s="44" t="s">
        <v>6393</v>
      </c>
      <c r="F2144" s="44"/>
      <c r="G2144" s="29">
        <v>44953</v>
      </c>
      <c r="H2144" s="29">
        <v>45291</v>
      </c>
      <c r="I2144" s="30">
        <v>83.765985999999998</v>
      </c>
      <c r="J2144" s="31"/>
      <c r="K2144" s="31" t="s">
        <v>499</v>
      </c>
      <c r="L2144" s="31" t="s">
        <v>500</v>
      </c>
      <c r="M2144" s="31" t="s">
        <v>27</v>
      </c>
      <c r="N2144" s="32" t="s">
        <v>4015</v>
      </c>
      <c r="O2144" s="66">
        <v>2070735.68</v>
      </c>
      <c r="P2144" s="66">
        <v>401312.68</v>
      </c>
      <c r="Q2144" s="65">
        <v>1331102.96</v>
      </c>
      <c r="R2144" s="66"/>
      <c r="S2144" s="65">
        <v>1632196.07</v>
      </c>
      <c r="T2144" s="65">
        <f t="shared" si="85"/>
        <v>5435347.3899999997</v>
      </c>
      <c r="U2144" s="67" t="s">
        <v>38</v>
      </c>
      <c r="V2144" s="67"/>
      <c r="W2144" s="66">
        <v>0</v>
      </c>
      <c r="X2144" s="68">
        <v>0</v>
      </c>
    </row>
    <row r="2145" spans="1:24" s="92" customFormat="1" ht="45" customHeight="1" x14ac:dyDescent="0.25">
      <c r="A2145" s="90">
        <v>2132</v>
      </c>
      <c r="B2145" s="31" t="s">
        <v>4016</v>
      </c>
      <c r="C2145" s="50">
        <v>159629</v>
      </c>
      <c r="D2145" s="44" t="s">
        <v>6396</v>
      </c>
      <c r="E2145" s="44" t="s">
        <v>6395</v>
      </c>
      <c r="F2145" s="44"/>
      <c r="G2145" s="29">
        <v>44953</v>
      </c>
      <c r="H2145" s="29">
        <v>45291</v>
      </c>
      <c r="I2145" s="30">
        <v>83.765985999999998</v>
      </c>
      <c r="J2145" s="31"/>
      <c r="K2145" s="31" t="s">
        <v>4465</v>
      </c>
      <c r="L2145" s="31" t="s">
        <v>715</v>
      </c>
      <c r="M2145" s="31" t="s">
        <v>27</v>
      </c>
      <c r="N2145" s="32" t="s">
        <v>4015</v>
      </c>
      <c r="O2145" s="66">
        <v>861615.8</v>
      </c>
      <c r="P2145" s="66">
        <v>166982.85</v>
      </c>
      <c r="Q2145" s="65">
        <v>342866.22</v>
      </c>
      <c r="R2145" s="66"/>
      <c r="S2145" s="65">
        <v>297655.15000000002</v>
      </c>
      <c r="T2145" s="65">
        <f t="shared" si="85"/>
        <v>1669120.02</v>
      </c>
      <c r="U2145" s="67" t="s">
        <v>38</v>
      </c>
      <c r="V2145" s="67"/>
      <c r="W2145" s="66">
        <v>0</v>
      </c>
      <c r="X2145" s="68">
        <v>0</v>
      </c>
    </row>
    <row r="2146" spans="1:24" s="92" customFormat="1" ht="45" customHeight="1" x14ac:dyDescent="0.25">
      <c r="A2146" s="90">
        <v>2133</v>
      </c>
      <c r="B2146" s="31" t="s">
        <v>4016</v>
      </c>
      <c r="C2146" s="50">
        <v>159661</v>
      </c>
      <c r="D2146" s="44" t="s">
        <v>6399</v>
      </c>
      <c r="E2146" s="44" t="s">
        <v>6397</v>
      </c>
      <c r="F2146" s="44"/>
      <c r="G2146" s="29">
        <v>44953</v>
      </c>
      <c r="H2146" s="29">
        <v>45291</v>
      </c>
      <c r="I2146" s="30">
        <v>83.765985999999998</v>
      </c>
      <c r="J2146" s="31"/>
      <c r="K2146" s="31" t="s">
        <v>4076</v>
      </c>
      <c r="L2146" s="31" t="s">
        <v>6398</v>
      </c>
      <c r="M2146" s="31" t="s">
        <v>27</v>
      </c>
      <c r="N2146" s="32" t="s">
        <v>4015</v>
      </c>
      <c r="O2146" s="66">
        <v>1956266.24</v>
      </c>
      <c r="P2146" s="66">
        <v>379128.27</v>
      </c>
      <c r="Q2146" s="65">
        <v>778464.84</v>
      </c>
      <c r="R2146" s="66"/>
      <c r="S2146" s="65">
        <v>641742.63</v>
      </c>
      <c r="T2146" s="65">
        <f t="shared" si="85"/>
        <v>3755601.9799999995</v>
      </c>
      <c r="U2146" s="67" t="s">
        <v>38</v>
      </c>
      <c r="V2146" s="67"/>
      <c r="W2146" s="66">
        <v>0</v>
      </c>
      <c r="X2146" s="68">
        <v>0</v>
      </c>
    </row>
    <row r="2147" spans="1:24" s="92" customFormat="1" ht="45" customHeight="1" x14ac:dyDescent="0.25">
      <c r="A2147" s="90">
        <v>2134</v>
      </c>
      <c r="B2147" s="31" t="s">
        <v>4016</v>
      </c>
      <c r="C2147" s="50">
        <v>159626</v>
      </c>
      <c r="D2147" s="44" t="s">
        <v>6401</v>
      </c>
      <c r="E2147" s="44" t="s">
        <v>6400</v>
      </c>
      <c r="F2147" s="44"/>
      <c r="G2147" s="29">
        <v>44953</v>
      </c>
      <c r="H2147" s="29">
        <v>45291</v>
      </c>
      <c r="I2147" s="30">
        <v>83.765985999999998</v>
      </c>
      <c r="J2147" s="31"/>
      <c r="K2147" s="31" t="s">
        <v>4078</v>
      </c>
      <c r="L2147" s="31" t="s">
        <v>5627</v>
      </c>
      <c r="M2147" s="31" t="s">
        <v>27</v>
      </c>
      <c r="N2147" s="32" t="s">
        <v>4015</v>
      </c>
      <c r="O2147" s="66">
        <v>2070219.37</v>
      </c>
      <c r="P2147" s="66">
        <v>401212.61</v>
      </c>
      <c r="Q2147" s="65">
        <v>823810.66</v>
      </c>
      <c r="R2147" s="66"/>
      <c r="S2147" s="65">
        <v>843455.92</v>
      </c>
      <c r="T2147" s="65">
        <f t="shared" si="85"/>
        <v>4138698.56</v>
      </c>
      <c r="U2147" s="67" t="s">
        <v>38</v>
      </c>
      <c r="V2147" s="67"/>
      <c r="W2147" s="66">
        <v>0</v>
      </c>
      <c r="X2147" s="68">
        <v>0</v>
      </c>
    </row>
    <row r="2148" spans="1:24" s="92" customFormat="1" ht="45" customHeight="1" x14ac:dyDescent="0.25">
      <c r="A2148" s="90">
        <v>2135</v>
      </c>
      <c r="B2148" s="31" t="s">
        <v>4016</v>
      </c>
      <c r="C2148" s="50">
        <v>159634</v>
      </c>
      <c r="D2148" s="44" t="s">
        <v>6403</v>
      </c>
      <c r="E2148" s="44" t="s">
        <v>6402</v>
      </c>
      <c r="F2148" s="44"/>
      <c r="G2148" s="29">
        <v>44953</v>
      </c>
      <c r="H2148" s="29">
        <v>45291</v>
      </c>
      <c r="I2148" s="30">
        <v>83.765985999999998</v>
      </c>
      <c r="J2148" s="31"/>
      <c r="K2148" s="31" t="s">
        <v>5765</v>
      </c>
      <c r="L2148" s="31" t="s">
        <v>6404</v>
      </c>
      <c r="M2148" s="31" t="s">
        <v>27</v>
      </c>
      <c r="N2148" s="32" t="s">
        <v>4015</v>
      </c>
      <c r="O2148" s="66">
        <v>2019860</v>
      </c>
      <c r="P2148" s="66">
        <v>391452.87</v>
      </c>
      <c r="Q2148" s="65">
        <v>803770.96</v>
      </c>
      <c r="R2148" s="66"/>
      <c r="S2148" s="65">
        <v>696182.38</v>
      </c>
      <c r="T2148" s="65">
        <f t="shared" si="85"/>
        <v>3911266.21</v>
      </c>
      <c r="U2148" s="67" t="s">
        <v>38</v>
      </c>
      <c r="V2148" s="67"/>
      <c r="W2148" s="66">
        <v>0</v>
      </c>
      <c r="X2148" s="68">
        <v>0</v>
      </c>
    </row>
    <row r="2149" spans="1:24" s="92" customFormat="1" ht="45" customHeight="1" x14ac:dyDescent="0.25">
      <c r="A2149" s="90">
        <v>2136</v>
      </c>
      <c r="B2149" s="31" t="s">
        <v>4016</v>
      </c>
      <c r="C2149" s="50">
        <v>159690</v>
      </c>
      <c r="D2149" s="44" t="s">
        <v>6406</v>
      </c>
      <c r="E2149" s="44" t="s">
        <v>6405</v>
      </c>
      <c r="F2149" s="44"/>
      <c r="G2149" s="29">
        <v>44953</v>
      </c>
      <c r="H2149" s="29">
        <v>45291</v>
      </c>
      <c r="I2149" s="30">
        <v>83.765985999999998</v>
      </c>
      <c r="J2149" s="31"/>
      <c r="K2149" s="31" t="s">
        <v>1174</v>
      </c>
      <c r="L2149" s="31" t="s">
        <v>1174</v>
      </c>
      <c r="M2149" s="31" t="s">
        <v>27</v>
      </c>
      <c r="N2149" s="32" t="s">
        <v>4015</v>
      </c>
      <c r="O2149" s="66">
        <v>2067579.19</v>
      </c>
      <c r="P2149" s="66">
        <v>400700.94</v>
      </c>
      <c r="Q2149" s="65">
        <v>822760.05</v>
      </c>
      <c r="R2149" s="66"/>
      <c r="S2149" s="65">
        <v>848685.76</v>
      </c>
      <c r="T2149" s="65">
        <f t="shared" si="85"/>
        <v>4139725.9399999995</v>
      </c>
      <c r="U2149" s="67" t="s">
        <v>38</v>
      </c>
      <c r="V2149" s="67"/>
      <c r="W2149" s="66">
        <v>0</v>
      </c>
      <c r="X2149" s="68">
        <v>0</v>
      </c>
    </row>
    <row r="2150" spans="1:24" s="92" customFormat="1" ht="45" customHeight="1" x14ac:dyDescent="0.25">
      <c r="A2150" s="90">
        <v>2137</v>
      </c>
      <c r="B2150" s="31" t="s">
        <v>4016</v>
      </c>
      <c r="C2150" s="50">
        <v>158734</v>
      </c>
      <c r="D2150" s="44" t="s">
        <v>6409</v>
      </c>
      <c r="E2150" s="44" t="s">
        <v>6407</v>
      </c>
      <c r="F2150" s="44"/>
      <c r="G2150" s="29">
        <v>44953</v>
      </c>
      <c r="H2150" s="29">
        <v>45291</v>
      </c>
      <c r="I2150" s="30">
        <v>83.765985999999998</v>
      </c>
      <c r="J2150" s="31"/>
      <c r="K2150" s="31" t="s">
        <v>354</v>
      </c>
      <c r="L2150" s="31" t="s">
        <v>6408</v>
      </c>
      <c r="M2150" s="31" t="s">
        <v>27</v>
      </c>
      <c r="N2150" s="32" t="s">
        <v>4015</v>
      </c>
      <c r="O2150" s="66">
        <v>950827.36</v>
      </c>
      <c r="P2150" s="66">
        <v>184272.23</v>
      </c>
      <c r="Q2150" s="65">
        <v>378366.53</v>
      </c>
      <c r="R2150" s="66"/>
      <c r="S2150" s="65">
        <v>20825.009999999998</v>
      </c>
      <c r="T2150" s="65">
        <f t="shared" si="85"/>
        <v>1534291.1300000001</v>
      </c>
      <c r="U2150" s="67" t="s">
        <v>38</v>
      </c>
      <c r="V2150" s="67"/>
      <c r="W2150" s="66">
        <v>0</v>
      </c>
      <c r="X2150" s="68">
        <v>0</v>
      </c>
    </row>
    <row r="2151" spans="1:24" s="92" customFormat="1" ht="45" customHeight="1" x14ac:dyDescent="0.25">
      <c r="A2151" s="90">
        <v>2138</v>
      </c>
      <c r="B2151" s="31" t="s">
        <v>4016</v>
      </c>
      <c r="C2151" s="50">
        <v>159613</v>
      </c>
      <c r="D2151" s="44" t="s">
        <v>6411</v>
      </c>
      <c r="E2151" s="44" t="s">
        <v>6410</v>
      </c>
      <c r="F2151" s="44"/>
      <c r="G2151" s="29">
        <v>44953</v>
      </c>
      <c r="H2151" s="29">
        <v>45291</v>
      </c>
      <c r="I2151" s="30">
        <v>83.765985999999998</v>
      </c>
      <c r="J2151" s="31"/>
      <c r="K2151" s="31" t="s">
        <v>354</v>
      </c>
      <c r="L2151" s="31" t="s">
        <v>355</v>
      </c>
      <c r="M2151" s="31" t="s">
        <v>27</v>
      </c>
      <c r="N2151" s="32" t="s">
        <v>4015</v>
      </c>
      <c r="O2151" s="66">
        <v>1684312.98</v>
      </c>
      <c r="P2151" s="66">
        <v>326423.19</v>
      </c>
      <c r="Q2151" s="65">
        <v>670245.39</v>
      </c>
      <c r="R2151" s="66"/>
      <c r="S2151" s="65">
        <v>85281.5</v>
      </c>
      <c r="T2151" s="65">
        <f t="shared" si="85"/>
        <v>2766263.06</v>
      </c>
      <c r="U2151" s="67" t="s">
        <v>38</v>
      </c>
      <c r="V2151" s="67"/>
      <c r="W2151" s="66">
        <v>0</v>
      </c>
      <c r="X2151" s="68">
        <v>0</v>
      </c>
    </row>
    <row r="2152" spans="1:24" s="92" customFormat="1" ht="45" customHeight="1" x14ac:dyDescent="0.25">
      <c r="A2152" s="90">
        <v>2139</v>
      </c>
      <c r="B2152" s="31" t="s">
        <v>4016</v>
      </c>
      <c r="C2152" s="50">
        <v>159494</v>
      </c>
      <c r="D2152" s="44" t="s">
        <v>6413</v>
      </c>
      <c r="E2152" s="44" t="s">
        <v>6412</v>
      </c>
      <c r="F2152" s="44"/>
      <c r="G2152" s="29">
        <v>44953</v>
      </c>
      <c r="H2152" s="29">
        <v>45291</v>
      </c>
      <c r="I2152" s="30">
        <v>83.765985999999998</v>
      </c>
      <c r="J2152" s="31"/>
      <c r="K2152" s="31" t="s">
        <v>4075</v>
      </c>
      <c r="L2152" s="31" t="s">
        <v>4075</v>
      </c>
      <c r="M2152" s="31" t="s">
        <v>27</v>
      </c>
      <c r="N2152" s="32" t="s">
        <v>4015</v>
      </c>
      <c r="O2152" s="66">
        <v>2070719.02</v>
      </c>
      <c r="P2152" s="66">
        <v>401309.45</v>
      </c>
      <c r="Q2152" s="65">
        <v>824009.49</v>
      </c>
      <c r="R2152" s="66"/>
      <c r="S2152" s="65">
        <v>1380434.35</v>
      </c>
      <c r="T2152" s="65">
        <f t="shared" si="85"/>
        <v>4676472.3100000005</v>
      </c>
      <c r="U2152" s="67" t="s">
        <v>38</v>
      </c>
      <c r="V2152" s="67"/>
      <c r="W2152" s="66">
        <v>0</v>
      </c>
      <c r="X2152" s="68">
        <v>0</v>
      </c>
    </row>
    <row r="2153" spans="1:24" s="92" customFormat="1" ht="45" customHeight="1" x14ac:dyDescent="0.25">
      <c r="A2153" s="90">
        <v>2140</v>
      </c>
      <c r="B2153" s="31" t="s">
        <v>4016</v>
      </c>
      <c r="C2153" s="50">
        <v>159557</v>
      </c>
      <c r="D2153" s="44" t="s">
        <v>6416</v>
      </c>
      <c r="E2153" s="44" t="s">
        <v>6414</v>
      </c>
      <c r="F2153" s="44"/>
      <c r="G2153" s="29">
        <v>44953</v>
      </c>
      <c r="H2153" s="29">
        <v>45291</v>
      </c>
      <c r="I2153" s="30">
        <v>83.765985999999998</v>
      </c>
      <c r="J2153" s="31"/>
      <c r="K2153" s="31" t="s">
        <v>6415</v>
      </c>
      <c r="L2153" s="31" t="s">
        <v>4093</v>
      </c>
      <c r="M2153" s="31" t="s">
        <v>27</v>
      </c>
      <c r="N2153" s="32" t="s">
        <v>4015</v>
      </c>
      <c r="O2153" s="66">
        <v>1865975.68</v>
      </c>
      <c r="P2153" s="66">
        <v>361629.78</v>
      </c>
      <c r="Q2153" s="65">
        <v>1199479.8700000001</v>
      </c>
      <c r="R2153" s="66"/>
      <c r="S2153" s="65">
        <v>876834.89</v>
      </c>
      <c r="T2153" s="65">
        <f t="shared" si="85"/>
        <v>4303920.22</v>
      </c>
      <c r="U2153" s="67" t="s">
        <v>38</v>
      </c>
      <c r="V2153" s="67"/>
      <c r="W2153" s="66">
        <v>0</v>
      </c>
      <c r="X2153" s="68">
        <v>0</v>
      </c>
    </row>
    <row r="2154" spans="1:24" s="92" customFormat="1" ht="45" customHeight="1" x14ac:dyDescent="0.25">
      <c r="A2154" s="90">
        <v>2141</v>
      </c>
      <c r="B2154" s="31" t="s">
        <v>4016</v>
      </c>
      <c r="C2154" s="50">
        <v>159644</v>
      </c>
      <c r="D2154" s="44" t="s">
        <v>6418</v>
      </c>
      <c r="E2154" s="44" t="s">
        <v>6417</v>
      </c>
      <c r="F2154" s="44"/>
      <c r="G2154" s="29">
        <v>44953</v>
      </c>
      <c r="H2154" s="29">
        <v>45291</v>
      </c>
      <c r="I2154" s="30">
        <v>83.765985999999998</v>
      </c>
      <c r="J2154" s="31"/>
      <c r="K2154" s="31" t="s">
        <v>331</v>
      </c>
      <c r="L2154" s="31" t="s">
        <v>331</v>
      </c>
      <c r="M2154" s="31" t="s">
        <v>27</v>
      </c>
      <c r="N2154" s="32" t="s">
        <v>4015</v>
      </c>
      <c r="O2154" s="66">
        <v>1440018.34</v>
      </c>
      <c r="P2154" s="66">
        <v>279078.40999999997</v>
      </c>
      <c r="Q2154" s="65">
        <v>573032.25</v>
      </c>
      <c r="R2154" s="66"/>
      <c r="S2154" s="65">
        <v>569843.61</v>
      </c>
      <c r="T2154" s="65">
        <f t="shared" si="85"/>
        <v>2861972.61</v>
      </c>
      <c r="U2154" s="67" t="s">
        <v>38</v>
      </c>
      <c r="V2154" s="67"/>
      <c r="W2154" s="66">
        <v>0</v>
      </c>
      <c r="X2154" s="68">
        <v>0</v>
      </c>
    </row>
    <row r="2155" spans="1:24" s="92" customFormat="1" ht="45" customHeight="1" x14ac:dyDescent="0.25">
      <c r="A2155" s="90">
        <v>2142</v>
      </c>
      <c r="B2155" s="31" t="s">
        <v>4016</v>
      </c>
      <c r="C2155" s="50">
        <v>159648</v>
      </c>
      <c r="D2155" s="44" t="s">
        <v>6420</v>
      </c>
      <c r="E2155" s="44" t="s">
        <v>6419</v>
      </c>
      <c r="F2155" s="44"/>
      <c r="G2155" s="29">
        <v>44953</v>
      </c>
      <c r="H2155" s="29">
        <v>45291</v>
      </c>
      <c r="I2155" s="30">
        <v>83.765985999999998</v>
      </c>
      <c r="J2155" s="31"/>
      <c r="K2155" s="31" t="s">
        <v>863</v>
      </c>
      <c r="L2155" s="31" t="s">
        <v>1126</v>
      </c>
      <c r="M2155" s="31" t="s">
        <v>27</v>
      </c>
      <c r="N2155" s="32" t="s">
        <v>4015</v>
      </c>
      <c r="O2155" s="66">
        <v>1141579.19</v>
      </c>
      <c r="P2155" s="66">
        <v>221240.31</v>
      </c>
      <c r="Q2155" s="65">
        <v>733825.88</v>
      </c>
      <c r="R2155" s="66"/>
      <c r="S2155" s="65">
        <v>594599.43999999994</v>
      </c>
      <c r="T2155" s="65">
        <f t="shared" si="85"/>
        <v>2691244.82</v>
      </c>
      <c r="U2155" s="67" t="s">
        <v>38</v>
      </c>
      <c r="V2155" s="67"/>
      <c r="W2155" s="66">
        <v>0</v>
      </c>
      <c r="X2155" s="68">
        <v>0</v>
      </c>
    </row>
    <row r="2156" spans="1:24" s="92" customFormat="1" ht="45" customHeight="1" x14ac:dyDescent="0.25">
      <c r="A2156" s="90">
        <v>2143</v>
      </c>
      <c r="B2156" s="31" t="s">
        <v>4016</v>
      </c>
      <c r="C2156" s="50">
        <v>159567</v>
      </c>
      <c r="D2156" s="44" t="s">
        <v>6422</v>
      </c>
      <c r="E2156" s="44" t="s">
        <v>6421</v>
      </c>
      <c r="F2156" s="44"/>
      <c r="G2156" s="29">
        <v>44953</v>
      </c>
      <c r="H2156" s="29">
        <v>45291</v>
      </c>
      <c r="I2156" s="30">
        <v>83.765985999999998</v>
      </c>
      <c r="J2156" s="31"/>
      <c r="K2156" s="31" t="s">
        <v>569</v>
      </c>
      <c r="L2156" s="31" t="s">
        <v>570</v>
      </c>
      <c r="M2156" s="31" t="s">
        <v>27</v>
      </c>
      <c r="N2156" s="32" t="s">
        <v>4015</v>
      </c>
      <c r="O2156" s="66">
        <v>2068666.32</v>
      </c>
      <c r="P2156" s="66">
        <v>400911.63</v>
      </c>
      <c r="Q2156" s="65">
        <v>823192.65</v>
      </c>
      <c r="R2156" s="66"/>
      <c r="S2156" s="65">
        <v>846976.53</v>
      </c>
      <c r="T2156" s="65">
        <f t="shared" si="85"/>
        <v>4139747.13</v>
      </c>
      <c r="U2156" s="67" t="s">
        <v>38</v>
      </c>
      <c r="V2156" s="67"/>
      <c r="W2156" s="66">
        <v>0</v>
      </c>
      <c r="X2156" s="68">
        <v>0</v>
      </c>
    </row>
    <row r="2157" spans="1:24" s="92" customFormat="1" ht="45" customHeight="1" x14ac:dyDescent="0.25">
      <c r="A2157" s="90">
        <v>2144</v>
      </c>
      <c r="B2157" s="31" t="s">
        <v>4016</v>
      </c>
      <c r="C2157" s="50">
        <v>159592</v>
      </c>
      <c r="D2157" s="44" t="s">
        <v>6424</v>
      </c>
      <c r="E2157" s="44" t="s">
        <v>6423</v>
      </c>
      <c r="F2157" s="44"/>
      <c r="G2157" s="29">
        <v>44953</v>
      </c>
      <c r="H2157" s="29">
        <v>45291</v>
      </c>
      <c r="I2157" s="30">
        <v>83.765985999999998</v>
      </c>
      <c r="J2157" s="31"/>
      <c r="K2157" s="31" t="s">
        <v>6415</v>
      </c>
      <c r="L2157" s="31" t="s">
        <v>6324</v>
      </c>
      <c r="M2157" s="31" t="s">
        <v>27</v>
      </c>
      <c r="N2157" s="32" t="s">
        <v>4015</v>
      </c>
      <c r="O2157" s="66">
        <v>1956393.03</v>
      </c>
      <c r="P2157" s="66">
        <v>379152.84</v>
      </c>
      <c r="Q2157" s="65">
        <v>778515.29</v>
      </c>
      <c r="R2157" s="66"/>
      <c r="S2157" s="65">
        <v>609521.62</v>
      </c>
      <c r="T2157" s="65">
        <f t="shared" si="85"/>
        <v>3723582.7800000003</v>
      </c>
      <c r="U2157" s="67" t="s">
        <v>38</v>
      </c>
      <c r="V2157" s="67"/>
      <c r="W2157" s="66">
        <v>0</v>
      </c>
      <c r="X2157" s="68">
        <v>0</v>
      </c>
    </row>
    <row r="2158" spans="1:24" s="92" customFormat="1" ht="45" customHeight="1" x14ac:dyDescent="0.25">
      <c r="A2158" s="90">
        <v>2145</v>
      </c>
      <c r="B2158" s="31" t="s">
        <v>4016</v>
      </c>
      <c r="C2158" s="50">
        <v>159765</v>
      </c>
      <c r="D2158" s="44" t="s">
        <v>6426</v>
      </c>
      <c r="E2158" s="44" t="s">
        <v>6425</v>
      </c>
      <c r="F2158" s="44"/>
      <c r="G2158" s="29">
        <v>44953</v>
      </c>
      <c r="H2158" s="29">
        <v>45291</v>
      </c>
      <c r="I2158" s="30">
        <v>83.765985999999998</v>
      </c>
      <c r="J2158" s="31"/>
      <c r="K2158" s="31" t="s">
        <v>592</v>
      </c>
      <c r="L2158" s="31" t="s">
        <v>592</v>
      </c>
      <c r="M2158" s="31" t="s">
        <v>27</v>
      </c>
      <c r="N2158" s="32" t="s">
        <v>4015</v>
      </c>
      <c r="O2158" s="66">
        <v>207839.08</v>
      </c>
      <c r="P2158" s="66">
        <v>40279.629999999997</v>
      </c>
      <c r="Q2158" s="65">
        <v>82706.240000000005</v>
      </c>
      <c r="R2158" s="66"/>
      <c r="S2158" s="65">
        <v>94176.74</v>
      </c>
      <c r="T2158" s="65">
        <f t="shared" si="85"/>
        <v>425001.69</v>
      </c>
      <c r="U2158" s="67" t="s">
        <v>38</v>
      </c>
      <c r="V2158" s="67"/>
      <c r="W2158" s="66">
        <v>0</v>
      </c>
      <c r="X2158" s="68">
        <v>0</v>
      </c>
    </row>
    <row r="2159" spans="1:24" s="92" customFormat="1" ht="45" customHeight="1" x14ac:dyDescent="0.25">
      <c r="A2159" s="90">
        <v>2146</v>
      </c>
      <c r="B2159" s="31" t="s">
        <v>4016</v>
      </c>
      <c r="C2159" s="50">
        <v>159610</v>
      </c>
      <c r="D2159" s="44" t="s">
        <v>6428</v>
      </c>
      <c r="E2159" s="44" t="s">
        <v>6427</v>
      </c>
      <c r="F2159" s="44"/>
      <c r="G2159" s="29">
        <v>44953</v>
      </c>
      <c r="H2159" s="29">
        <v>45291</v>
      </c>
      <c r="I2159" s="30">
        <v>83.765985999999998</v>
      </c>
      <c r="J2159" s="31"/>
      <c r="K2159" s="31" t="s">
        <v>764</v>
      </c>
      <c r="L2159" s="31" t="s">
        <v>765</v>
      </c>
      <c r="M2159" s="31" t="s">
        <v>27</v>
      </c>
      <c r="N2159" s="32" t="s">
        <v>4015</v>
      </c>
      <c r="O2159" s="66">
        <v>1120160.6499999999</v>
      </c>
      <c r="P2159" s="66">
        <v>217089.35</v>
      </c>
      <c r="Q2159" s="65">
        <v>445750</v>
      </c>
      <c r="R2159" s="66"/>
      <c r="S2159" s="65">
        <v>370781</v>
      </c>
      <c r="T2159" s="65">
        <f t="shared" si="85"/>
        <v>2153781</v>
      </c>
      <c r="U2159" s="67" t="s">
        <v>38</v>
      </c>
      <c r="V2159" s="67"/>
      <c r="W2159" s="66">
        <v>0</v>
      </c>
      <c r="X2159" s="68">
        <v>0</v>
      </c>
    </row>
    <row r="2160" spans="1:24" s="92" customFormat="1" ht="45" customHeight="1" x14ac:dyDescent="0.25">
      <c r="A2160" s="90">
        <v>2147</v>
      </c>
      <c r="B2160" s="31" t="s">
        <v>4016</v>
      </c>
      <c r="C2160" s="50">
        <v>160003</v>
      </c>
      <c r="D2160" s="44" t="s">
        <v>6430</v>
      </c>
      <c r="E2160" s="44" t="s">
        <v>6429</v>
      </c>
      <c r="F2160" s="44"/>
      <c r="G2160" s="29">
        <v>44953</v>
      </c>
      <c r="H2160" s="29">
        <v>45291</v>
      </c>
      <c r="I2160" s="30">
        <v>83.765985999999998</v>
      </c>
      <c r="J2160" s="31"/>
      <c r="K2160" s="31" t="s">
        <v>1175</v>
      </c>
      <c r="L2160" s="31" t="s">
        <v>3467</v>
      </c>
      <c r="M2160" s="31" t="s">
        <v>27</v>
      </c>
      <c r="N2160" s="32" t="s">
        <v>4015</v>
      </c>
      <c r="O2160" s="66">
        <v>575075.46</v>
      </c>
      <c r="P2160" s="66">
        <v>111450.76</v>
      </c>
      <c r="Q2160" s="65">
        <v>228842.07</v>
      </c>
      <c r="R2160" s="66"/>
      <c r="S2160" s="65">
        <v>208150.64</v>
      </c>
      <c r="T2160" s="65">
        <f t="shared" si="85"/>
        <v>1123518.9300000002</v>
      </c>
      <c r="U2160" s="67" t="s">
        <v>38</v>
      </c>
      <c r="V2160" s="67"/>
      <c r="W2160" s="66">
        <v>0</v>
      </c>
      <c r="X2160" s="68">
        <v>0</v>
      </c>
    </row>
    <row r="2161" spans="1:24" s="92" customFormat="1" ht="45" customHeight="1" x14ac:dyDescent="0.25">
      <c r="A2161" s="90">
        <v>2148</v>
      </c>
      <c r="B2161" s="31" t="s">
        <v>4016</v>
      </c>
      <c r="C2161" s="50">
        <v>159686</v>
      </c>
      <c r="D2161" s="44" t="s">
        <v>6432</v>
      </c>
      <c r="E2161" s="44" t="s">
        <v>6431</v>
      </c>
      <c r="F2161" s="44"/>
      <c r="G2161" s="29">
        <v>44953</v>
      </c>
      <c r="H2161" s="29">
        <v>45291</v>
      </c>
      <c r="I2161" s="30">
        <v>83.765985999999998</v>
      </c>
      <c r="J2161" s="31"/>
      <c r="K2161" s="31" t="s">
        <v>4465</v>
      </c>
      <c r="L2161" s="31" t="s">
        <v>715</v>
      </c>
      <c r="M2161" s="31" t="s">
        <v>27</v>
      </c>
      <c r="N2161" s="32" t="s">
        <v>4015</v>
      </c>
      <c r="O2161" s="66">
        <v>2070472.32</v>
      </c>
      <c r="P2161" s="66">
        <v>401261.64</v>
      </c>
      <c r="Q2161" s="65">
        <v>1140855.8799999999</v>
      </c>
      <c r="R2161" s="66"/>
      <c r="S2161" s="65">
        <v>739443.17</v>
      </c>
      <c r="T2161" s="65">
        <f t="shared" si="85"/>
        <v>4352033.01</v>
      </c>
      <c r="U2161" s="67" t="s">
        <v>38</v>
      </c>
      <c r="V2161" s="67"/>
      <c r="W2161" s="66">
        <v>0</v>
      </c>
      <c r="X2161" s="68">
        <v>0</v>
      </c>
    </row>
    <row r="2162" spans="1:24" s="92" customFormat="1" ht="45" customHeight="1" x14ac:dyDescent="0.25">
      <c r="A2162" s="90">
        <v>2149</v>
      </c>
      <c r="B2162" s="31" t="s">
        <v>4016</v>
      </c>
      <c r="C2162" s="50">
        <v>159684</v>
      </c>
      <c r="D2162" s="44" t="s">
        <v>4360</v>
      </c>
      <c r="E2162" s="44" t="s">
        <v>6433</v>
      </c>
      <c r="F2162" s="44"/>
      <c r="G2162" s="29">
        <v>44953</v>
      </c>
      <c r="H2162" s="29">
        <v>45291</v>
      </c>
      <c r="I2162" s="30">
        <v>83.765985999999998</v>
      </c>
      <c r="J2162" s="31"/>
      <c r="K2162" s="31" t="s">
        <v>354</v>
      </c>
      <c r="L2162" s="31" t="s">
        <v>6434</v>
      </c>
      <c r="M2162" s="31" t="s">
        <v>27</v>
      </c>
      <c r="N2162" s="32" t="s">
        <v>4015</v>
      </c>
      <c r="O2162" s="66">
        <v>692661.99</v>
      </c>
      <c r="P2162" s="66">
        <v>134239.26</v>
      </c>
      <c r="Q2162" s="65">
        <v>275633.75</v>
      </c>
      <c r="R2162" s="66"/>
      <c r="S2162" s="65">
        <v>537311.54</v>
      </c>
      <c r="T2162" s="65">
        <f t="shared" si="85"/>
        <v>1639846.54</v>
      </c>
      <c r="U2162" s="67" t="s">
        <v>38</v>
      </c>
      <c r="V2162" s="67"/>
      <c r="W2162" s="66">
        <v>0</v>
      </c>
      <c r="X2162" s="68">
        <v>0</v>
      </c>
    </row>
    <row r="2163" spans="1:24" s="92" customFormat="1" ht="45" customHeight="1" x14ac:dyDescent="0.25">
      <c r="A2163" s="90">
        <v>2150</v>
      </c>
      <c r="B2163" s="31" t="s">
        <v>4016</v>
      </c>
      <c r="C2163" s="50">
        <v>159602</v>
      </c>
      <c r="D2163" s="44" t="s">
        <v>6436</v>
      </c>
      <c r="E2163" s="44" t="s">
        <v>6435</v>
      </c>
      <c r="F2163" s="44"/>
      <c r="G2163" s="29">
        <v>44953</v>
      </c>
      <c r="H2163" s="29">
        <v>45291</v>
      </c>
      <c r="I2163" s="30">
        <v>83.765985999999998</v>
      </c>
      <c r="J2163" s="31"/>
      <c r="K2163" s="31" t="s">
        <v>569</v>
      </c>
      <c r="L2163" s="31" t="s">
        <v>570</v>
      </c>
      <c r="M2163" s="31" t="s">
        <v>27</v>
      </c>
      <c r="N2163" s="32" t="s">
        <v>4015</v>
      </c>
      <c r="O2163" s="66">
        <v>2068666.32</v>
      </c>
      <c r="P2163" s="66">
        <v>400911.63</v>
      </c>
      <c r="Q2163" s="65">
        <v>823192.65</v>
      </c>
      <c r="R2163" s="66"/>
      <c r="S2163" s="65">
        <v>846976.53</v>
      </c>
      <c r="T2163" s="65">
        <f t="shared" si="85"/>
        <v>4139747.13</v>
      </c>
      <c r="U2163" s="67" t="s">
        <v>38</v>
      </c>
      <c r="V2163" s="67"/>
      <c r="W2163" s="66">
        <v>0</v>
      </c>
      <c r="X2163" s="68">
        <v>0</v>
      </c>
    </row>
    <row r="2164" spans="1:24" s="92" customFormat="1" ht="45" customHeight="1" x14ac:dyDescent="0.25">
      <c r="A2164" s="90">
        <v>2151</v>
      </c>
      <c r="B2164" s="31" t="s">
        <v>4016</v>
      </c>
      <c r="C2164" s="50">
        <v>159518</v>
      </c>
      <c r="D2164" s="44" t="s">
        <v>6438</v>
      </c>
      <c r="E2164" s="44" t="s">
        <v>6437</v>
      </c>
      <c r="F2164" s="44"/>
      <c r="G2164" s="29">
        <v>44953</v>
      </c>
      <c r="H2164" s="29">
        <v>45291</v>
      </c>
      <c r="I2164" s="30">
        <v>83.765985999999998</v>
      </c>
      <c r="J2164" s="31"/>
      <c r="K2164" s="31" t="s">
        <v>1168</v>
      </c>
      <c r="L2164" s="31" t="s">
        <v>1168</v>
      </c>
      <c r="M2164" s="31" t="s">
        <v>27</v>
      </c>
      <c r="N2164" s="32" t="s">
        <v>4015</v>
      </c>
      <c r="O2164" s="66">
        <v>2070737.06</v>
      </c>
      <c r="P2164" s="66">
        <v>401312.94</v>
      </c>
      <c r="Q2164" s="65">
        <v>824016.67</v>
      </c>
      <c r="R2164" s="66"/>
      <c r="S2164" s="65">
        <v>859132.24</v>
      </c>
      <c r="T2164" s="65">
        <f t="shared" si="85"/>
        <v>4155198.91</v>
      </c>
      <c r="U2164" s="67" t="s">
        <v>38</v>
      </c>
      <c r="V2164" s="67"/>
      <c r="W2164" s="66">
        <v>0</v>
      </c>
      <c r="X2164" s="68">
        <v>0</v>
      </c>
    </row>
    <row r="2165" spans="1:24" s="92" customFormat="1" ht="45" customHeight="1" x14ac:dyDescent="0.25">
      <c r="A2165" s="90">
        <v>2152</v>
      </c>
      <c r="B2165" s="31" t="s">
        <v>4016</v>
      </c>
      <c r="C2165" s="50">
        <v>159659</v>
      </c>
      <c r="D2165" s="44" t="s">
        <v>6440</v>
      </c>
      <c r="E2165" s="44" t="s">
        <v>6439</v>
      </c>
      <c r="F2165" s="44"/>
      <c r="G2165" s="29">
        <v>44953</v>
      </c>
      <c r="H2165" s="29">
        <v>45291</v>
      </c>
      <c r="I2165" s="30">
        <v>83.765985999999998</v>
      </c>
      <c r="J2165" s="31"/>
      <c r="K2165" s="31" t="s">
        <v>555</v>
      </c>
      <c r="L2165" s="31" t="s">
        <v>6441</v>
      </c>
      <c r="M2165" s="31" t="s">
        <v>27</v>
      </c>
      <c r="N2165" s="32" t="s">
        <v>4015</v>
      </c>
      <c r="O2165" s="66">
        <v>448686.88</v>
      </c>
      <c r="P2165" s="66">
        <v>86956.41</v>
      </c>
      <c r="Q2165" s="65">
        <v>178547.77</v>
      </c>
      <c r="R2165" s="66"/>
      <c r="S2165" s="65">
        <v>399163.18</v>
      </c>
      <c r="T2165" s="65">
        <f t="shared" si="85"/>
        <v>1113354.24</v>
      </c>
      <c r="U2165" s="67" t="s">
        <v>38</v>
      </c>
      <c r="V2165" s="67"/>
      <c r="W2165" s="66">
        <v>0</v>
      </c>
      <c r="X2165" s="68">
        <v>0</v>
      </c>
    </row>
    <row r="2166" spans="1:24" s="92" customFormat="1" ht="45" customHeight="1" x14ac:dyDescent="0.25">
      <c r="A2166" s="90">
        <v>2153</v>
      </c>
      <c r="B2166" s="31" t="s">
        <v>4016</v>
      </c>
      <c r="C2166" s="50">
        <v>159640</v>
      </c>
      <c r="D2166" s="44" t="s">
        <v>6443</v>
      </c>
      <c r="E2166" s="44" t="s">
        <v>6442</v>
      </c>
      <c r="F2166" s="44"/>
      <c r="G2166" s="29">
        <v>44953</v>
      </c>
      <c r="H2166" s="29">
        <v>45291</v>
      </c>
      <c r="I2166" s="30">
        <v>83.765985999999998</v>
      </c>
      <c r="J2166" s="31"/>
      <c r="K2166" s="31" t="s">
        <v>4078</v>
      </c>
      <c r="L2166" s="31" t="s">
        <v>6444</v>
      </c>
      <c r="M2166" s="31" t="s">
        <v>27</v>
      </c>
      <c r="N2166" s="32" t="s">
        <v>4015</v>
      </c>
      <c r="O2166" s="66">
        <v>565405.43999999994</v>
      </c>
      <c r="P2166" s="66">
        <v>109576.69</v>
      </c>
      <c r="Q2166" s="65">
        <v>363451.92</v>
      </c>
      <c r="R2166" s="66"/>
      <c r="S2166" s="65">
        <v>234700.99</v>
      </c>
      <c r="T2166" s="65">
        <f t="shared" ref="T2166:T2189" si="86">SUM(O2166:S2166)</f>
        <v>1273135.0399999998</v>
      </c>
      <c r="U2166" s="67" t="s">
        <v>38</v>
      </c>
      <c r="V2166" s="67"/>
      <c r="W2166" s="66">
        <v>0</v>
      </c>
      <c r="X2166" s="68">
        <v>0</v>
      </c>
    </row>
    <row r="2167" spans="1:24" s="92" customFormat="1" ht="45" customHeight="1" x14ac:dyDescent="0.25">
      <c r="A2167" s="90">
        <v>2154</v>
      </c>
      <c r="B2167" s="31" t="s">
        <v>4016</v>
      </c>
      <c r="C2167" s="50">
        <v>159694</v>
      </c>
      <c r="D2167" s="44" t="s">
        <v>6445</v>
      </c>
      <c r="E2167" s="44" t="s">
        <v>6446</v>
      </c>
      <c r="F2167" s="44"/>
      <c r="G2167" s="29">
        <v>44953</v>
      </c>
      <c r="H2167" s="29">
        <v>45291</v>
      </c>
      <c r="I2167" s="30">
        <v>83.765985999999998</v>
      </c>
      <c r="J2167" s="31"/>
      <c r="K2167" s="31" t="s">
        <v>4553</v>
      </c>
      <c r="L2167" s="31" t="s">
        <v>4553</v>
      </c>
      <c r="M2167" s="31" t="s">
        <v>27</v>
      </c>
      <c r="N2167" s="32" t="s">
        <v>4015</v>
      </c>
      <c r="O2167" s="66">
        <v>1354262.04</v>
      </c>
      <c r="P2167" s="66">
        <v>262458.65999999997</v>
      </c>
      <c r="Q2167" s="65">
        <v>538906.9</v>
      </c>
      <c r="R2167" s="66"/>
      <c r="S2167" s="65">
        <v>883762.79</v>
      </c>
      <c r="T2167" s="65">
        <f t="shared" si="86"/>
        <v>3039390.39</v>
      </c>
      <c r="U2167" s="67" t="s">
        <v>38</v>
      </c>
      <c r="V2167" s="67"/>
      <c r="W2167" s="66">
        <v>0</v>
      </c>
      <c r="X2167" s="68">
        <v>0</v>
      </c>
    </row>
    <row r="2168" spans="1:24" s="92" customFormat="1" ht="45" customHeight="1" x14ac:dyDescent="0.25">
      <c r="A2168" s="90">
        <v>2155</v>
      </c>
      <c r="B2168" s="31" t="s">
        <v>4016</v>
      </c>
      <c r="C2168" s="50">
        <v>159915</v>
      </c>
      <c r="D2168" s="44" t="s">
        <v>6448</v>
      </c>
      <c r="E2168" s="44" t="s">
        <v>6447</v>
      </c>
      <c r="F2168" s="44"/>
      <c r="G2168" s="29">
        <v>44953</v>
      </c>
      <c r="H2168" s="29">
        <v>45291</v>
      </c>
      <c r="I2168" s="30">
        <v>83.765985999999998</v>
      </c>
      <c r="J2168" s="31"/>
      <c r="K2168" s="31" t="s">
        <v>4465</v>
      </c>
      <c r="L2168" s="31" t="s">
        <v>715</v>
      </c>
      <c r="M2168" s="31" t="s">
        <v>27</v>
      </c>
      <c r="N2168" s="32" t="s">
        <v>4015</v>
      </c>
      <c r="O2168" s="66">
        <v>2023317.17</v>
      </c>
      <c r="P2168" s="66">
        <v>392122.88</v>
      </c>
      <c r="Q2168" s="65">
        <v>805146.68</v>
      </c>
      <c r="R2168" s="66"/>
      <c r="S2168" s="65">
        <v>670762.46</v>
      </c>
      <c r="T2168" s="65">
        <f t="shared" si="86"/>
        <v>3891349.19</v>
      </c>
      <c r="U2168" s="67" t="s">
        <v>38</v>
      </c>
      <c r="V2168" s="67"/>
      <c r="W2168" s="66">
        <v>0</v>
      </c>
      <c r="X2168" s="68">
        <v>0</v>
      </c>
    </row>
    <row r="2169" spans="1:24" s="92" customFormat="1" ht="45" customHeight="1" x14ac:dyDescent="0.25">
      <c r="A2169" s="90">
        <v>2156</v>
      </c>
      <c r="B2169" s="31" t="s">
        <v>4016</v>
      </c>
      <c r="C2169" s="50">
        <v>159583</v>
      </c>
      <c r="D2169" s="44" t="s">
        <v>6450</v>
      </c>
      <c r="E2169" s="44" t="s">
        <v>6449</v>
      </c>
      <c r="F2169" s="44"/>
      <c r="G2169" s="29">
        <v>44953</v>
      </c>
      <c r="H2169" s="29">
        <v>45291</v>
      </c>
      <c r="I2169" s="30">
        <v>83.765985999999998</v>
      </c>
      <c r="J2169" s="31"/>
      <c r="K2169" s="31" t="s">
        <v>823</v>
      </c>
      <c r="L2169" s="31" t="s">
        <v>6451</v>
      </c>
      <c r="M2169" s="31" t="s">
        <v>27</v>
      </c>
      <c r="N2169" s="32" t="s">
        <v>4015</v>
      </c>
      <c r="O2169" s="66">
        <v>814420.89</v>
      </c>
      <c r="P2169" s="66">
        <v>157836.38</v>
      </c>
      <c r="Q2169" s="65">
        <v>324085.76000000001</v>
      </c>
      <c r="R2169" s="66"/>
      <c r="S2169" s="65">
        <v>264155.15999999997</v>
      </c>
      <c r="T2169" s="65">
        <f t="shared" si="86"/>
        <v>1560498.19</v>
      </c>
      <c r="U2169" s="67" t="s">
        <v>38</v>
      </c>
      <c r="V2169" s="67"/>
      <c r="W2169" s="66">
        <v>0</v>
      </c>
      <c r="X2169" s="68">
        <v>0</v>
      </c>
    </row>
    <row r="2170" spans="1:24" s="92" customFormat="1" ht="45" customHeight="1" x14ac:dyDescent="0.25">
      <c r="A2170" s="90">
        <v>2157</v>
      </c>
      <c r="B2170" s="31" t="s">
        <v>4016</v>
      </c>
      <c r="C2170" s="50">
        <v>160202</v>
      </c>
      <c r="D2170" s="44" t="s">
        <v>6453</v>
      </c>
      <c r="E2170" s="44" t="s">
        <v>6452</v>
      </c>
      <c r="F2170" s="44"/>
      <c r="G2170" s="29">
        <v>44953</v>
      </c>
      <c r="H2170" s="29">
        <v>45291</v>
      </c>
      <c r="I2170" s="30">
        <v>83.765985999999998</v>
      </c>
      <c r="J2170" s="31"/>
      <c r="K2170" s="31" t="s">
        <v>6415</v>
      </c>
      <c r="L2170" s="31" t="s">
        <v>4093</v>
      </c>
      <c r="M2170" s="31" t="s">
        <v>27</v>
      </c>
      <c r="N2170" s="32" t="s">
        <v>4015</v>
      </c>
      <c r="O2170" s="66">
        <v>2067594.45</v>
      </c>
      <c r="P2170" s="66">
        <v>400703.9</v>
      </c>
      <c r="Q2170" s="65">
        <v>822766.12</v>
      </c>
      <c r="R2170" s="66"/>
      <c r="S2170" s="65">
        <v>719858.38</v>
      </c>
      <c r="T2170" s="65">
        <f t="shared" si="86"/>
        <v>4010922.85</v>
      </c>
      <c r="U2170" s="67" t="s">
        <v>38</v>
      </c>
      <c r="V2170" s="67"/>
      <c r="W2170" s="66">
        <v>0</v>
      </c>
      <c r="X2170" s="68">
        <v>0</v>
      </c>
    </row>
    <row r="2171" spans="1:24" s="92" customFormat="1" ht="45" customHeight="1" x14ac:dyDescent="0.25">
      <c r="A2171" s="90">
        <v>2158</v>
      </c>
      <c r="B2171" s="31" t="s">
        <v>4016</v>
      </c>
      <c r="C2171" s="50">
        <v>159729</v>
      </c>
      <c r="D2171" s="44" t="s">
        <v>6455</v>
      </c>
      <c r="E2171" s="44" t="s">
        <v>6454</v>
      </c>
      <c r="F2171" s="44"/>
      <c r="G2171" s="29">
        <v>44953</v>
      </c>
      <c r="H2171" s="29">
        <v>45291</v>
      </c>
      <c r="I2171" s="30">
        <v>83.765985999999998</v>
      </c>
      <c r="J2171" s="31"/>
      <c r="K2171" s="31" t="s">
        <v>4076</v>
      </c>
      <c r="L2171" s="31" t="s">
        <v>6456</v>
      </c>
      <c r="M2171" s="31" t="s">
        <v>27</v>
      </c>
      <c r="N2171" s="32" t="s">
        <v>4015</v>
      </c>
      <c r="O2171" s="66">
        <v>1196387.79</v>
      </c>
      <c r="P2171" s="66">
        <v>231862.32</v>
      </c>
      <c r="Q2171" s="65">
        <v>476083.34</v>
      </c>
      <c r="R2171" s="66"/>
      <c r="S2171" s="65">
        <v>414874.45</v>
      </c>
      <c r="T2171" s="65">
        <f t="shared" si="86"/>
        <v>2319207.9000000004</v>
      </c>
      <c r="U2171" s="67" t="s">
        <v>38</v>
      </c>
      <c r="V2171" s="67"/>
      <c r="W2171" s="66">
        <v>0</v>
      </c>
      <c r="X2171" s="68">
        <v>0</v>
      </c>
    </row>
    <row r="2172" spans="1:24" s="92" customFormat="1" ht="45" customHeight="1" x14ac:dyDescent="0.25">
      <c r="A2172" s="90">
        <v>2159</v>
      </c>
      <c r="B2172" s="31" t="s">
        <v>4016</v>
      </c>
      <c r="C2172" s="50">
        <v>159703</v>
      </c>
      <c r="D2172" s="44" t="s">
        <v>6458</v>
      </c>
      <c r="E2172" s="44" t="s">
        <v>6457</v>
      </c>
      <c r="F2172" s="44"/>
      <c r="G2172" s="29">
        <v>44953</v>
      </c>
      <c r="H2172" s="29">
        <v>45291</v>
      </c>
      <c r="I2172" s="30">
        <v>83.765985999999998</v>
      </c>
      <c r="J2172" s="31"/>
      <c r="K2172" s="31" t="s">
        <v>863</v>
      </c>
      <c r="L2172" s="31" t="s">
        <v>6459</v>
      </c>
      <c r="M2172" s="31" t="s">
        <v>27</v>
      </c>
      <c r="N2172" s="32" t="s">
        <v>4015</v>
      </c>
      <c r="O2172" s="66">
        <v>1918392.93</v>
      </c>
      <c r="P2172" s="66">
        <v>371788.35</v>
      </c>
      <c r="Q2172" s="65">
        <v>763393.76</v>
      </c>
      <c r="R2172" s="66"/>
      <c r="S2172" s="65">
        <v>707369.44</v>
      </c>
      <c r="T2172" s="65">
        <f t="shared" si="86"/>
        <v>3760944.48</v>
      </c>
      <c r="U2172" s="67" t="s">
        <v>38</v>
      </c>
      <c r="V2172" s="67"/>
      <c r="W2172" s="66">
        <v>0</v>
      </c>
      <c r="X2172" s="68">
        <v>0</v>
      </c>
    </row>
    <row r="2173" spans="1:24" s="92" customFormat="1" ht="45" customHeight="1" x14ac:dyDescent="0.25">
      <c r="A2173" s="90">
        <v>2160</v>
      </c>
      <c r="B2173" s="31" t="s">
        <v>4016</v>
      </c>
      <c r="C2173" s="50">
        <v>159537</v>
      </c>
      <c r="D2173" s="44" t="s">
        <v>6461</v>
      </c>
      <c r="E2173" s="44" t="s">
        <v>6460</v>
      </c>
      <c r="F2173" s="44"/>
      <c r="G2173" s="29">
        <v>44953</v>
      </c>
      <c r="H2173" s="29">
        <v>45291</v>
      </c>
      <c r="I2173" s="30">
        <v>83.765985999999998</v>
      </c>
      <c r="J2173" s="31"/>
      <c r="K2173" s="31" t="s">
        <v>354</v>
      </c>
      <c r="L2173" s="31" t="s">
        <v>355</v>
      </c>
      <c r="M2173" s="31" t="s">
        <v>27</v>
      </c>
      <c r="N2173" s="32" t="s">
        <v>4015</v>
      </c>
      <c r="O2173" s="66">
        <v>2068770.65</v>
      </c>
      <c r="P2173" s="66">
        <v>400931.85</v>
      </c>
      <c r="Q2173" s="65">
        <v>823234.17</v>
      </c>
      <c r="R2173" s="66"/>
      <c r="S2173" s="65">
        <v>1709870.14</v>
      </c>
      <c r="T2173" s="65">
        <f t="shared" si="86"/>
        <v>5002806.8099999996</v>
      </c>
      <c r="U2173" s="67" t="s">
        <v>38</v>
      </c>
      <c r="V2173" s="67"/>
      <c r="W2173" s="66">
        <v>0</v>
      </c>
      <c r="X2173" s="68">
        <v>0</v>
      </c>
    </row>
    <row r="2174" spans="1:24" s="92" customFormat="1" ht="45" customHeight="1" x14ac:dyDescent="0.25">
      <c r="A2174" s="90">
        <v>2161</v>
      </c>
      <c r="B2174" s="31" t="s">
        <v>4016</v>
      </c>
      <c r="C2174" s="50">
        <v>159606</v>
      </c>
      <c r="D2174" s="44" t="s">
        <v>6463</v>
      </c>
      <c r="E2174" s="44" t="s">
        <v>6462</v>
      </c>
      <c r="F2174" s="44"/>
      <c r="G2174" s="29">
        <v>44953</v>
      </c>
      <c r="H2174" s="29">
        <v>45291</v>
      </c>
      <c r="I2174" s="30">
        <v>83.765985999999998</v>
      </c>
      <c r="J2174" s="31"/>
      <c r="K2174" s="31" t="s">
        <v>309</v>
      </c>
      <c r="L2174" s="31" t="s">
        <v>310</v>
      </c>
      <c r="M2174" s="31" t="s">
        <v>27</v>
      </c>
      <c r="N2174" s="32" t="s">
        <v>4015</v>
      </c>
      <c r="O2174" s="66">
        <v>798779.01</v>
      </c>
      <c r="P2174" s="66">
        <v>154804.95000000001</v>
      </c>
      <c r="Q2174" s="65">
        <v>317861.32</v>
      </c>
      <c r="R2174" s="66"/>
      <c r="S2174" s="65">
        <v>283105.61</v>
      </c>
      <c r="T2174" s="65">
        <f t="shared" si="86"/>
        <v>1554550.8900000001</v>
      </c>
      <c r="U2174" s="67" t="s">
        <v>38</v>
      </c>
      <c r="V2174" s="67"/>
      <c r="W2174" s="66">
        <v>0</v>
      </c>
      <c r="X2174" s="68">
        <v>0</v>
      </c>
    </row>
    <row r="2175" spans="1:24" s="92" customFormat="1" ht="45" customHeight="1" x14ac:dyDescent="0.25">
      <c r="A2175" s="90">
        <v>2162</v>
      </c>
      <c r="B2175" s="31" t="s">
        <v>4016</v>
      </c>
      <c r="C2175" s="50">
        <v>159633</v>
      </c>
      <c r="D2175" s="44" t="s">
        <v>6465</v>
      </c>
      <c r="E2175" s="44" t="s">
        <v>6464</v>
      </c>
      <c r="F2175" s="44"/>
      <c r="G2175" s="29">
        <v>44953</v>
      </c>
      <c r="H2175" s="29">
        <v>45291</v>
      </c>
      <c r="I2175" s="30">
        <v>83.765985999999998</v>
      </c>
      <c r="J2175" s="31"/>
      <c r="K2175" s="31" t="s">
        <v>4092</v>
      </c>
      <c r="L2175" s="31" t="s">
        <v>6466</v>
      </c>
      <c r="M2175" s="31" t="s">
        <v>27</v>
      </c>
      <c r="N2175" s="32" t="s">
        <v>4015</v>
      </c>
      <c r="O2175" s="66">
        <v>1573102.7</v>
      </c>
      <c r="P2175" s="66">
        <v>304870.42</v>
      </c>
      <c r="Q2175" s="65">
        <v>625991.05000000005</v>
      </c>
      <c r="R2175" s="66"/>
      <c r="S2175" s="65">
        <v>588155.36</v>
      </c>
      <c r="T2175" s="65">
        <f t="shared" si="86"/>
        <v>3092119.53</v>
      </c>
      <c r="U2175" s="67" t="s">
        <v>38</v>
      </c>
      <c r="V2175" s="67"/>
      <c r="W2175" s="66">
        <v>0</v>
      </c>
      <c r="X2175" s="68">
        <v>0</v>
      </c>
    </row>
    <row r="2176" spans="1:24" s="92" customFormat="1" ht="45" customHeight="1" x14ac:dyDescent="0.25">
      <c r="A2176" s="90">
        <v>2163</v>
      </c>
      <c r="B2176" s="31" t="s">
        <v>4016</v>
      </c>
      <c r="C2176" s="50">
        <v>159716</v>
      </c>
      <c r="D2176" s="44" t="s">
        <v>6468</v>
      </c>
      <c r="E2176" s="44" t="s">
        <v>6467</v>
      </c>
      <c r="F2176" s="44"/>
      <c r="G2176" s="29">
        <v>44953</v>
      </c>
      <c r="H2176" s="29">
        <v>45291</v>
      </c>
      <c r="I2176" s="30">
        <v>83.765985999999998</v>
      </c>
      <c r="J2176" s="31"/>
      <c r="K2176" s="31" t="s">
        <v>4076</v>
      </c>
      <c r="L2176" s="31" t="s">
        <v>728</v>
      </c>
      <c r="M2176" s="31" t="s">
        <v>27</v>
      </c>
      <c r="N2176" s="32" t="s">
        <v>4015</v>
      </c>
      <c r="O2176" s="66">
        <v>1236332.53</v>
      </c>
      <c r="P2176" s="66">
        <v>239603.69</v>
      </c>
      <c r="Q2176" s="65">
        <v>491978.74</v>
      </c>
      <c r="R2176" s="66"/>
      <c r="S2176" s="65">
        <v>412259.39</v>
      </c>
      <c r="T2176" s="65">
        <f t="shared" si="86"/>
        <v>2380174.35</v>
      </c>
      <c r="U2176" s="67" t="s">
        <v>38</v>
      </c>
      <c r="V2176" s="67"/>
      <c r="W2176" s="66">
        <v>0</v>
      </c>
      <c r="X2176" s="68">
        <v>0</v>
      </c>
    </row>
    <row r="2177" spans="1:24" s="92" customFormat="1" ht="45" customHeight="1" x14ac:dyDescent="0.25">
      <c r="A2177" s="90">
        <v>2164</v>
      </c>
      <c r="B2177" s="31" t="s">
        <v>4016</v>
      </c>
      <c r="C2177" s="50">
        <v>159731</v>
      </c>
      <c r="D2177" s="44" t="s">
        <v>6470</v>
      </c>
      <c r="E2177" s="44" t="s">
        <v>6469</v>
      </c>
      <c r="F2177" s="44"/>
      <c r="G2177" s="29">
        <v>44953</v>
      </c>
      <c r="H2177" s="29">
        <v>45291</v>
      </c>
      <c r="I2177" s="30">
        <v>83.765985999999998</v>
      </c>
      <c r="J2177" s="31"/>
      <c r="K2177" s="31" t="s">
        <v>764</v>
      </c>
      <c r="L2177" s="31" t="s">
        <v>765</v>
      </c>
      <c r="M2177" s="31" t="s">
        <v>27</v>
      </c>
      <c r="N2177" s="32" t="s">
        <v>4015</v>
      </c>
      <c r="O2177" s="66">
        <v>1974387.43</v>
      </c>
      <c r="P2177" s="66">
        <v>382640.2</v>
      </c>
      <c r="Q2177" s="65">
        <v>785675.88</v>
      </c>
      <c r="R2177" s="66"/>
      <c r="S2177" s="65">
        <v>621888.87</v>
      </c>
      <c r="T2177" s="65">
        <f t="shared" si="86"/>
        <v>3764592.38</v>
      </c>
      <c r="U2177" s="67" t="s">
        <v>38</v>
      </c>
      <c r="V2177" s="67"/>
      <c r="W2177" s="66">
        <v>0</v>
      </c>
      <c r="X2177" s="68">
        <v>0</v>
      </c>
    </row>
    <row r="2178" spans="1:24" s="92" customFormat="1" ht="45" customHeight="1" x14ac:dyDescent="0.25">
      <c r="A2178" s="90">
        <v>2165</v>
      </c>
      <c r="B2178" s="31" t="s">
        <v>4016</v>
      </c>
      <c r="C2178" s="50">
        <v>159931</v>
      </c>
      <c r="D2178" s="44" t="s">
        <v>6472</v>
      </c>
      <c r="E2178" s="44" t="s">
        <v>6471</v>
      </c>
      <c r="F2178" s="44"/>
      <c r="G2178" s="29">
        <v>44953</v>
      </c>
      <c r="H2178" s="29">
        <v>45291</v>
      </c>
      <c r="I2178" s="30">
        <v>83.765985999999998</v>
      </c>
      <c r="J2178" s="31"/>
      <c r="K2178" s="31" t="s">
        <v>6415</v>
      </c>
      <c r="L2178" s="31" t="s">
        <v>4093</v>
      </c>
      <c r="M2178" s="31" t="s">
        <v>27</v>
      </c>
      <c r="N2178" s="32" t="s">
        <v>4015</v>
      </c>
      <c r="O2178" s="66">
        <v>1850721.25</v>
      </c>
      <c r="P2178" s="66">
        <v>358673.44</v>
      </c>
      <c r="Q2178" s="65">
        <v>736464.9</v>
      </c>
      <c r="R2178" s="66"/>
      <c r="S2178" s="65">
        <v>1207978.22</v>
      </c>
      <c r="T2178" s="65">
        <f t="shared" si="86"/>
        <v>4153837.8099999996</v>
      </c>
      <c r="U2178" s="67" t="s">
        <v>38</v>
      </c>
      <c r="V2178" s="67"/>
      <c r="W2178" s="66">
        <v>0</v>
      </c>
      <c r="X2178" s="68">
        <v>0</v>
      </c>
    </row>
    <row r="2179" spans="1:24" s="92" customFormat="1" ht="45" customHeight="1" x14ac:dyDescent="0.25">
      <c r="A2179" s="90">
        <v>2166</v>
      </c>
      <c r="B2179" s="31" t="s">
        <v>4016</v>
      </c>
      <c r="C2179" s="50">
        <v>159904</v>
      </c>
      <c r="D2179" s="44" t="s">
        <v>6474</v>
      </c>
      <c r="E2179" s="44" t="s">
        <v>6473</v>
      </c>
      <c r="F2179" s="44"/>
      <c r="G2179" s="29">
        <v>44953</v>
      </c>
      <c r="H2179" s="29">
        <v>45291</v>
      </c>
      <c r="I2179" s="30">
        <v>83.765985999999998</v>
      </c>
      <c r="J2179" s="31"/>
      <c r="K2179" s="31" t="s">
        <v>4078</v>
      </c>
      <c r="L2179" s="31" t="s">
        <v>4334</v>
      </c>
      <c r="M2179" s="31" t="s">
        <v>27</v>
      </c>
      <c r="N2179" s="32" t="s">
        <v>4015</v>
      </c>
      <c r="O2179" s="66">
        <v>393244.45</v>
      </c>
      <c r="P2179" s="66">
        <v>76211.55</v>
      </c>
      <c r="Q2179" s="65">
        <v>252784</v>
      </c>
      <c r="R2179" s="66"/>
      <c r="S2179" s="65">
        <v>150030</v>
      </c>
      <c r="T2179" s="65">
        <f t="shared" si="86"/>
        <v>872270</v>
      </c>
      <c r="U2179" s="67" t="s">
        <v>38</v>
      </c>
      <c r="V2179" s="67"/>
      <c r="W2179" s="66">
        <v>0</v>
      </c>
      <c r="X2179" s="68">
        <v>0</v>
      </c>
    </row>
    <row r="2180" spans="1:24" s="92" customFormat="1" ht="45" customHeight="1" x14ac:dyDescent="0.25">
      <c r="A2180" s="90">
        <v>2167</v>
      </c>
      <c r="B2180" s="31" t="s">
        <v>4016</v>
      </c>
      <c r="C2180" s="50">
        <v>159607</v>
      </c>
      <c r="D2180" s="44" t="s">
        <v>6476</v>
      </c>
      <c r="E2180" s="44" t="s">
        <v>6475</v>
      </c>
      <c r="F2180" s="44"/>
      <c r="G2180" s="29">
        <v>44953</v>
      </c>
      <c r="H2180" s="29">
        <v>45291</v>
      </c>
      <c r="I2180" s="30">
        <v>83.765985999999998</v>
      </c>
      <c r="J2180" s="31"/>
      <c r="K2180" s="31" t="s">
        <v>6415</v>
      </c>
      <c r="L2180" s="31" t="s">
        <v>6324</v>
      </c>
      <c r="M2180" s="31" t="s">
        <v>27</v>
      </c>
      <c r="N2180" s="32" t="s">
        <v>4015</v>
      </c>
      <c r="O2180" s="66">
        <v>898125.02</v>
      </c>
      <c r="P2180" s="66">
        <v>174058.41</v>
      </c>
      <c r="Q2180" s="65">
        <v>357394.48</v>
      </c>
      <c r="R2180" s="66"/>
      <c r="S2180" s="65">
        <v>289469.8</v>
      </c>
      <c r="T2180" s="65">
        <f t="shared" si="86"/>
        <v>1719047.71</v>
      </c>
      <c r="U2180" s="67" t="s">
        <v>38</v>
      </c>
      <c r="V2180" s="67"/>
      <c r="W2180" s="66">
        <v>0</v>
      </c>
      <c r="X2180" s="68">
        <v>0</v>
      </c>
    </row>
    <row r="2181" spans="1:24" s="92" customFormat="1" ht="45" customHeight="1" x14ac:dyDescent="0.25">
      <c r="A2181" s="90">
        <v>2168</v>
      </c>
      <c r="B2181" s="31" t="s">
        <v>4016</v>
      </c>
      <c r="C2181" s="50">
        <v>159714</v>
      </c>
      <c r="D2181" s="44" t="s">
        <v>6478</v>
      </c>
      <c r="E2181" s="44" t="s">
        <v>6477</v>
      </c>
      <c r="F2181" s="44"/>
      <c r="G2181" s="29">
        <v>44953</v>
      </c>
      <c r="H2181" s="29">
        <v>45291</v>
      </c>
      <c r="I2181" s="30">
        <v>83.765985999999998</v>
      </c>
      <c r="J2181" s="31"/>
      <c r="K2181" s="31" t="s">
        <v>1175</v>
      </c>
      <c r="L2181" s="31" t="s">
        <v>1966</v>
      </c>
      <c r="M2181" s="31" t="s">
        <v>27</v>
      </c>
      <c r="N2181" s="32" t="s">
        <v>4015</v>
      </c>
      <c r="O2181" s="66">
        <v>1789328.44</v>
      </c>
      <c r="P2181" s="66">
        <v>346775.39</v>
      </c>
      <c r="Q2181" s="65">
        <v>1150209.75</v>
      </c>
      <c r="R2181" s="66"/>
      <c r="S2181" s="65">
        <v>676761.97</v>
      </c>
      <c r="T2181" s="65">
        <f t="shared" si="86"/>
        <v>3963075.55</v>
      </c>
      <c r="U2181" s="67" t="s">
        <v>38</v>
      </c>
      <c r="V2181" s="67"/>
      <c r="W2181" s="66">
        <v>0</v>
      </c>
      <c r="X2181" s="68">
        <v>0</v>
      </c>
    </row>
    <row r="2182" spans="1:24" s="92" customFormat="1" ht="45" customHeight="1" x14ac:dyDescent="0.25">
      <c r="A2182" s="90">
        <v>2169</v>
      </c>
      <c r="B2182" s="31" t="s">
        <v>4016</v>
      </c>
      <c r="C2182" s="50">
        <v>159696</v>
      </c>
      <c r="D2182" s="44" t="s">
        <v>6480</v>
      </c>
      <c r="E2182" s="44" t="s">
        <v>6479</v>
      </c>
      <c r="F2182" s="44"/>
      <c r="G2182" s="29">
        <v>44953</v>
      </c>
      <c r="H2182" s="29">
        <v>45291</v>
      </c>
      <c r="I2182" s="30">
        <v>83.765985999999998</v>
      </c>
      <c r="J2182" s="31"/>
      <c r="K2182" s="31" t="s">
        <v>555</v>
      </c>
      <c r="L2182" s="31" t="s">
        <v>6481</v>
      </c>
      <c r="M2182" s="31" t="s">
        <v>27</v>
      </c>
      <c r="N2182" s="32" t="s">
        <v>4015</v>
      </c>
      <c r="O2182" s="66">
        <v>2069787.55</v>
      </c>
      <c r="P2182" s="66">
        <v>401128.93</v>
      </c>
      <c r="Q2182" s="65">
        <v>823638.82</v>
      </c>
      <c r="R2182" s="66"/>
      <c r="S2182" s="65">
        <v>657965.51</v>
      </c>
      <c r="T2182" s="65">
        <f t="shared" si="86"/>
        <v>3952520.8099999996</v>
      </c>
      <c r="U2182" s="67" t="s">
        <v>38</v>
      </c>
      <c r="V2182" s="67"/>
      <c r="W2182" s="66">
        <v>0</v>
      </c>
      <c r="X2182" s="68">
        <v>0</v>
      </c>
    </row>
    <row r="2183" spans="1:24" s="92" customFormat="1" ht="45" customHeight="1" x14ac:dyDescent="0.25">
      <c r="A2183" s="90">
        <v>2170</v>
      </c>
      <c r="B2183" s="31" t="s">
        <v>4016</v>
      </c>
      <c r="C2183" s="50">
        <v>159816</v>
      </c>
      <c r="D2183" s="44" t="s">
        <v>6483</v>
      </c>
      <c r="E2183" s="44" t="s">
        <v>6482</v>
      </c>
      <c r="F2183" s="44"/>
      <c r="G2183" s="29">
        <v>44953</v>
      </c>
      <c r="H2183" s="29">
        <v>45291</v>
      </c>
      <c r="I2183" s="30">
        <v>83.765985999999998</v>
      </c>
      <c r="J2183" s="31"/>
      <c r="K2183" s="31" t="s">
        <v>4432</v>
      </c>
      <c r="L2183" s="31" t="s">
        <v>6484</v>
      </c>
      <c r="M2183" s="31" t="s">
        <v>27</v>
      </c>
      <c r="N2183" s="32" t="s">
        <v>4015</v>
      </c>
      <c r="O2183" s="66">
        <v>1098862.71</v>
      </c>
      <c r="P2183" s="66">
        <v>212961.77</v>
      </c>
      <c r="Q2183" s="65">
        <v>706367.03</v>
      </c>
      <c r="R2183" s="66"/>
      <c r="S2183" s="65">
        <v>1311824.48</v>
      </c>
      <c r="T2183" s="65">
        <f t="shared" si="86"/>
        <v>3330015.99</v>
      </c>
      <c r="U2183" s="67" t="s">
        <v>38</v>
      </c>
      <c r="V2183" s="67"/>
      <c r="W2183" s="66">
        <v>0</v>
      </c>
      <c r="X2183" s="68">
        <v>0</v>
      </c>
    </row>
    <row r="2184" spans="1:24" s="92" customFormat="1" ht="45" customHeight="1" x14ac:dyDescent="0.25">
      <c r="A2184" s="90">
        <v>2171</v>
      </c>
      <c r="B2184" s="31" t="s">
        <v>4016</v>
      </c>
      <c r="C2184" s="50">
        <v>159617</v>
      </c>
      <c r="D2184" s="44" t="s">
        <v>6486</v>
      </c>
      <c r="E2184" s="44" t="s">
        <v>6485</v>
      </c>
      <c r="F2184" s="44"/>
      <c r="G2184" s="29">
        <v>44953</v>
      </c>
      <c r="H2184" s="29">
        <v>45291</v>
      </c>
      <c r="I2184" s="30">
        <v>83.765985999999998</v>
      </c>
      <c r="J2184" s="31"/>
      <c r="K2184" s="31" t="s">
        <v>4465</v>
      </c>
      <c r="L2184" s="31" t="s">
        <v>6487</v>
      </c>
      <c r="M2184" s="31" t="s">
        <v>27</v>
      </c>
      <c r="N2184" s="32" t="s">
        <v>4015</v>
      </c>
      <c r="O2184" s="66">
        <v>1118738.47</v>
      </c>
      <c r="P2184" s="66">
        <v>216813.73</v>
      </c>
      <c r="Q2184" s="65">
        <v>445184.07</v>
      </c>
      <c r="R2184" s="66"/>
      <c r="S2184" s="65">
        <v>365990.16</v>
      </c>
      <c r="T2184" s="65">
        <f t="shared" si="86"/>
        <v>2146726.4300000002</v>
      </c>
      <c r="U2184" s="67" t="s">
        <v>38</v>
      </c>
      <c r="V2184" s="67"/>
      <c r="W2184" s="66">
        <v>0</v>
      </c>
      <c r="X2184" s="68">
        <v>0</v>
      </c>
    </row>
    <row r="2185" spans="1:24" s="92" customFormat="1" ht="45" customHeight="1" x14ac:dyDescent="0.25">
      <c r="A2185" s="90">
        <v>2172</v>
      </c>
      <c r="B2185" s="31" t="s">
        <v>4016</v>
      </c>
      <c r="C2185" s="50">
        <v>159715</v>
      </c>
      <c r="D2185" s="44" t="s">
        <v>6489</v>
      </c>
      <c r="E2185" s="44" t="s">
        <v>6488</v>
      </c>
      <c r="F2185" s="44"/>
      <c r="G2185" s="29">
        <v>44953</v>
      </c>
      <c r="H2185" s="29">
        <v>45291</v>
      </c>
      <c r="I2185" s="30">
        <v>83.765985999999998</v>
      </c>
      <c r="J2185" s="31"/>
      <c r="K2185" s="31" t="s">
        <v>4078</v>
      </c>
      <c r="L2185" s="31" t="s">
        <v>4102</v>
      </c>
      <c r="M2185" s="31" t="s">
        <v>27</v>
      </c>
      <c r="N2185" s="32" t="s">
        <v>4015</v>
      </c>
      <c r="O2185" s="66">
        <v>268614.09999999998</v>
      </c>
      <c r="P2185" s="66">
        <v>52057.95</v>
      </c>
      <c r="Q2185" s="65">
        <v>172669.57</v>
      </c>
      <c r="R2185" s="66"/>
      <c r="S2185" s="65">
        <v>141002.29999999999</v>
      </c>
      <c r="T2185" s="65">
        <f t="shared" si="86"/>
        <v>634343.91999999993</v>
      </c>
      <c r="U2185" s="67" t="s">
        <v>38</v>
      </c>
      <c r="V2185" s="67"/>
      <c r="W2185" s="66">
        <v>0</v>
      </c>
      <c r="X2185" s="68">
        <v>0</v>
      </c>
    </row>
    <row r="2186" spans="1:24" s="92" customFormat="1" ht="45" customHeight="1" x14ac:dyDescent="0.25">
      <c r="A2186" s="90">
        <v>2173</v>
      </c>
      <c r="B2186" s="31" t="s">
        <v>4016</v>
      </c>
      <c r="C2186" s="50">
        <v>159593</v>
      </c>
      <c r="D2186" s="44" t="s">
        <v>6491</v>
      </c>
      <c r="E2186" s="44" t="s">
        <v>6490</v>
      </c>
      <c r="F2186" s="44"/>
      <c r="G2186" s="29">
        <v>44953</v>
      </c>
      <c r="H2186" s="29">
        <v>45291</v>
      </c>
      <c r="I2186" s="30">
        <v>83.765985999999998</v>
      </c>
      <c r="J2186" s="31"/>
      <c r="K2186" s="31" t="s">
        <v>6415</v>
      </c>
      <c r="L2186" s="31" t="s">
        <v>6324</v>
      </c>
      <c r="M2186" s="31" t="s">
        <v>27</v>
      </c>
      <c r="N2186" s="32" t="s">
        <v>4015</v>
      </c>
      <c r="O2186" s="66">
        <v>2068666.32</v>
      </c>
      <c r="P2186" s="66">
        <v>400911.63</v>
      </c>
      <c r="Q2186" s="65">
        <v>823192.65</v>
      </c>
      <c r="R2186" s="66"/>
      <c r="S2186" s="65">
        <v>643476.41</v>
      </c>
      <c r="T2186" s="65">
        <f t="shared" si="86"/>
        <v>3936247.0100000002</v>
      </c>
      <c r="U2186" s="67" t="s">
        <v>38</v>
      </c>
      <c r="V2186" s="67"/>
      <c r="W2186" s="66">
        <v>0</v>
      </c>
      <c r="X2186" s="68">
        <v>0</v>
      </c>
    </row>
    <row r="2187" spans="1:24" s="92" customFormat="1" ht="45" customHeight="1" x14ac:dyDescent="0.25">
      <c r="A2187" s="90">
        <v>2174</v>
      </c>
      <c r="B2187" s="31" t="s">
        <v>4016</v>
      </c>
      <c r="C2187" s="50">
        <v>159730</v>
      </c>
      <c r="D2187" s="44" t="s">
        <v>6493</v>
      </c>
      <c r="E2187" s="44" t="s">
        <v>6492</v>
      </c>
      <c r="F2187" s="44"/>
      <c r="G2187" s="29">
        <v>44953</v>
      </c>
      <c r="H2187" s="29">
        <v>45291</v>
      </c>
      <c r="I2187" s="30">
        <v>83.765985999999998</v>
      </c>
      <c r="J2187" s="31"/>
      <c r="K2187" s="31" t="s">
        <v>6415</v>
      </c>
      <c r="L2187" s="31" t="s">
        <v>6494</v>
      </c>
      <c r="M2187" s="31" t="s">
        <v>27</v>
      </c>
      <c r="N2187" s="32" t="s">
        <v>4015</v>
      </c>
      <c r="O2187" s="66">
        <v>509139.97</v>
      </c>
      <c r="P2187" s="66">
        <v>98672.33</v>
      </c>
      <c r="Q2187" s="65">
        <v>202604.1</v>
      </c>
      <c r="R2187" s="66"/>
      <c r="S2187" s="65">
        <v>209457.51</v>
      </c>
      <c r="T2187" s="65">
        <f t="shared" si="86"/>
        <v>1019873.9099999999</v>
      </c>
      <c r="U2187" s="67" t="s">
        <v>38</v>
      </c>
      <c r="V2187" s="67"/>
      <c r="W2187" s="66">
        <v>0</v>
      </c>
      <c r="X2187" s="68">
        <v>0</v>
      </c>
    </row>
    <row r="2188" spans="1:24" s="92" customFormat="1" ht="45" customHeight="1" x14ac:dyDescent="0.25">
      <c r="A2188" s="90">
        <v>2175</v>
      </c>
      <c r="B2188" s="31" t="s">
        <v>4016</v>
      </c>
      <c r="C2188" s="50">
        <v>159662</v>
      </c>
      <c r="D2188" s="44" t="s">
        <v>6496</v>
      </c>
      <c r="E2188" s="44" t="s">
        <v>6495</v>
      </c>
      <c r="F2188" s="44"/>
      <c r="G2188" s="29">
        <v>44953</v>
      </c>
      <c r="H2188" s="29">
        <v>45291</v>
      </c>
      <c r="I2188" s="30">
        <v>83.765985999999998</v>
      </c>
      <c r="J2188" s="31"/>
      <c r="K2188" s="31" t="s">
        <v>331</v>
      </c>
      <c r="L2188" s="31" t="s">
        <v>331</v>
      </c>
      <c r="M2188" s="31" t="s">
        <v>27</v>
      </c>
      <c r="N2188" s="32" t="s">
        <v>4015</v>
      </c>
      <c r="O2188" s="66">
        <v>1448353.9</v>
      </c>
      <c r="P2188" s="66">
        <v>280693.84999999998</v>
      </c>
      <c r="Q2188" s="65">
        <v>576349.25</v>
      </c>
      <c r="R2188" s="66"/>
      <c r="S2188" s="65">
        <v>473606.43</v>
      </c>
      <c r="T2188" s="65">
        <f t="shared" si="86"/>
        <v>2779003.43</v>
      </c>
      <c r="U2188" s="67" t="s">
        <v>38</v>
      </c>
      <c r="V2188" s="67"/>
      <c r="W2188" s="66">
        <v>0</v>
      </c>
      <c r="X2188" s="68">
        <v>0</v>
      </c>
    </row>
    <row r="2189" spans="1:24" s="92" customFormat="1" ht="45" customHeight="1" x14ac:dyDescent="0.25">
      <c r="A2189" s="90">
        <v>2176</v>
      </c>
      <c r="B2189" s="31" t="s">
        <v>4016</v>
      </c>
      <c r="C2189" s="50">
        <v>159753</v>
      </c>
      <c r="D2189" s="44" t="s">
        <v>6498</v>
      </c>
      <c r="E2189" s="44" t="s">
        <v>6497</v>
      </c>
      <c r="F2189" s="44"/>
      <c r="G2189" s="29">
        <v>44957</v>
      </c>
      <c r="H2189" s="29">
        <v>45291</v>
      </c>
      <c r="I2189" s="30">
        <v>83.765985999999998</v>
      </c>
      <c r="J2189" s="31"/>
      <c r="K2189" s="31" t="s">
        <v>4465</v>
      </c>
      <c r="L2189" s="31" t="s">
        <v>6499</v>
      </c>
      <c r="M2189" s="31" t="s">
        <v>27</v>
      </c>
      <c r="N2189" s="32" t="s">
        <v>4015</v>
      </c>
      <c r="O2189" s="66">
        <v>2051229.21</v>
      </c>
      <c r="P2189" s="66">
        <v>397532.28</v>
      </c>
      <c r="Q2189" s="65">
        <v>816253.83</v>
      </c>
      <c r="R2189" s="66"/>
      <c r="S2189" s="65">
        <v>666809.14</v>
      </c>
      <c r="T2189" s="65">
        <f t="shared" si="86"/>
        <v>3931824.4600000004</v>
      </c>
      <c r="U2189" s="67" t="s">
        <v>38</v>
      </c>
      <c r="V2189" s="67"/>
      <c r="W2189" s="66">
        <v>0</v>
      </c>
      <c r="X2189" s="68">
        <v>0</v>
      </c>
    </row>
    <row r="2190" spans="1:24" s="92" customFormat="1" ht="45" customHeight="1" x14ac:dyDescent="0.25">
      <c r="A2190" s="90">
        <v>2177</v>
      </c>
      <c r="B2190" s="31" t="s">
        <v>4016</v>
      </c>
      <c r="C2190" s="50">
        <v>159525</v>
      </c>
      <c r="D2190" s="44" t="s">
        <v>6513</v>
      </c>
      <c r="E2190" s="44" t="s">
        <v>6514</v>
      </c>
      <c r="F2190" s="44"/>
      <c r="G2190" s="29">
        <v>44959</v>
      </c>
      <c r="H2190" s="29">
        <v>45291</v>
      </c>
      <c r="I2190" s="30">
        <v>83.765985999999998</v>
      </c>
      <c r="J2190" s="31"/>
      <c r="K2190" s="31" t="s">
        <v>1175</v>
      </c>
      <c r="L2190" s="31" t="s">
        <v>2260</v>
      </c>
      <c r="M2190" s="31" t="s">
        <v>27</v>
      </c>
      <c r="N2190" s="32" t="s">
        <v>4015</v>
      </c>
      <c r="O2190" s="66">
        <v>1194992.54</v>
      </c>
      <c r="P2190" s="66">
        <v>231591.92</v>
      </c>
      <c r="Q2190" s="65">
        <v>768160.86</v>
      </c>
      <c r="R2190" s="66"/>
      <c r="S2190" s="65">
        <v>569371.15</v>
      </c>
      <c r="T2190" s="65">
        <f t="shared" ref="T2190:T2245" si="87">SUM(O2190:S2190)</f>
        <v>2764116.4699999997</v>
      </c>
      <c r="U2190" s="67" t="s">
        <v>38</v>
      </c>
      <c r="V2190" s="67"/>
      <c r="W2190" s="66">
        <v>0</v>
      </c>
      <c r="X2190" s="68">
        <v>0</v>
      </c>
    </row>
    <row r="2191" spans="1:24" s="92" customFormat="1" ht="45" customHeight="1" x14ac:dyDescent="0.25">
      <c r="A2191" s="90">
        <v>2178</v>
      </c>
      <c r="B2191" s="31" t="s">
        <v>4016</v>
      </c>
      <c r="C2191" s="50">
        <v>159511</v>
      </c>
      <c r="D2191" s="44" t="s">
        <v>6516</v>
      </c>
      <c r="E2191" s="44" t="s">
        <v>6515</v>
      </c>
      <c r="F2191" s="44"/>
      <c r="G2191" s="29">
        <v>44959</v>
      </c>
      <c r="H2191" s="29">
        <v>45291</v>
      </c>
      <c r="I2191" s="30">
        <v>83.765985999999998</v>
      </c>
      <c r="J2191" s="31"/>
      <c r="K2191" s="31" t="s">
        <v>1265</v>
      </c>
      <c r="L2191" s="31" t="s">
        <v>6517</v>
      </c>
      <c r="M2191" s="31" t="s">
        <v>27</v>
      </c>
      <c r="N2191" s="32" t="s">
        <v>4015</v>
      </c>
      <c r="O2191" s="66">
        <v>792227.49</v>
      </c>
      <c r="P2191" s="66">
        <v>153535.26</v>
      </c>
      <c r="Q2191" s="65">
        <v>315254.25</v>
      </c>
      <c r="R2191" s="66"/>
      <c r="S2191" s="65">
        <v>382422.98</v>
      </c>
      <c r="T2191" s="65">
        <f t="shared" si="87"/>
        <v>1643439.98</v>
      </c>
      <c r="U2191" s="67" t="s">
        <v>38</v>
      </c>
      <c r="V2191" s="67"/>
      <c r="W2191" s="66">
        <v>0</v>
      </c>
      <c r="X2191" s="68">
        <v>0</v>
      </c>
    </row>
    <row r="2192" spans="1:24" s="92" customFormat="1" ht="45" customHeight="1" x14ac:dyDescent="0.25">
      <c r="A2192" s="90">
        <v>2179</v>
      </c>
      <c r="B2192" s="31" t="s">
        <v>4016</v>
      </c>
      <c r="C2192" s="50">
        <v>159663</v>
      </c>
      <c r="D2192" s="44" t="s">
        <v>6519</v>
      </c>
      <c r="E2192" s="44" t="s">
        <v>6518</v>
      </c>
      <c r="F2192" s="44"/>
      <c r="G2192" s="29">
        <v>44959</v>
      </c>
      <c r="H2192" s="29">
        <v>45291</v>
      </c>
      <c r="I2192" s="30">
        <v>83.765985999999998</v>
      </c>
      <c r="J2192" s="31"/>
      <c r="K2192" s="31" t="s">
        <v>25</v>
      </c>
      <c r="L2192" s="31" t="s">
        <v>6520</v>
      </c>
      <c r="M2192" s="31" t="s">
        <v>27</v>
      </c>
      <c r="N2192" s="32" t="s">
        <v>4015</v>
      </c>
      <c r="O2192" s="66">
        <v>830044.69</v>
      </c>
      <c r="P2192" s="66">
        <v>160864.31</v>
      </c>
      <c r="Q2192" s="65">
        <v>330303</v>
      </c>
      <c r="R2192" s="66"/>
      <c r="S2192" s="65">
        <v>254600.28</v>
      </c>
      <c r="T2192" s="65">
        <f t="shared" si="87"/>
        <v>1575812.28</v>
      </c>
      <c r="U2192" s="67" t="s">
        <v>38</v>
      </c>
      <c r="V2192" s="67"/>
      <c r="W2192" s="66">
        <v>0</v>
      </c>
      <c r="X2192" s="68">
        <v>0</v>
      </c>
    </row>
    <row r="2193" spans="1:24" s="92" customFormat="1" ht="45" customHeight="1" x14ac:dyDescent="0.25">
      <c r="A2193" s="90">
        <v>2180</v>
      </c>
      <c r="B2193" s="31" t="s">
        <v>4016</v>
      </c>
      <c r="C2193" s="50">
        <v>159735</v>
      </c>
      <c r="D2193" s="44" t="s">
        <v>6521</v>
      </c>
      <c r="E2193" s="44" t="s">
        <v>6522</v>
      </c>
      <c r="F2193" s="44"/>
      <c r="G2193" s="29">
        <v>44959</v>
      </c>
      <c r="H2193" s="29">
        <v>45291</v>
      </c>
      <c r="I2193" s="30">
        <v>83.765985999999998</v>
      </c>
      <c r="J2193" s="31"/>
      <c r="K2193" s="31" t="s">
        <v>4071</v>
      </c>
      <c r="L2193" s="31" t="s">
        <v>6523</v>
      </c>
      <c r="M2193" s="31" t="s">
        <v>27</v>
      </c>
      <c r="N2193" s="32" t="s">
        <v>4015</v>
      </c>
      <c r="O2193" s="66">
        <v>1924875.2</v>
      </c>
      <c r="P2193" s="66">
        <v>373044.63</v>
      </c>
      <c r="Q2193" s="65">
        <v>1237341.45</v>
      </c>
      <c r="R2193" s="66"/>
      <c r="S2193" s="65">
        <v>888101.67</v>
      </c>
      <c r="T2193" s="65">
        <f t="shared" si="87"/>
        <v>4423362.95</v>
      </c>
      <c r="U2193" s="67" t="s">
        <v>38</v>
      </c>
      <c r="V2193" s="67"/>
      <c r="W2193" s="66">
        <v>0</v>
      </c>
      <c r="X2193" s="68">
        <v>0</v>
      </c>
    </row>
    <row r="2194" spans="1:24" s="92" customFormat="1" ht="45" customHeight="1" x14ac:dyDescent="0.25">
      <c r="A2194" s="90">
        <v>2181</v>
      </c>
      <c r="B2194" s="31" t="s">
        <v>4016</v>
      </c>
      <c r="C2194" s="50">
        <v>159811</v>
      </c>
      <c r="D2194" s="44" t="s">
        <v>6525</v>
      </c>
      <c r="E2194" s="44" t="s">
        <v>6524</v>
      </c>
      <c r="F2194" s="44"/>
      <c r="G2194" s="29">
        <v>44960</v>
      </c>
      <c r="H2194" s="29">
        <v>45291</v>
      </c>
      <c r="I2194" s="30">
        <v>83.765985999999998</v>
      </c>
      <c r="J2194" s="31"/>
      <c r="K2194" s="31" t="s">
        <v>309</v>
      </c>
      <c r="L2194" s="31" t="s">
        <v>6526</v>
      </c>
      <c r="M2194" s="31" t="s">
        <v>27</v>
      </c>
      <c r="N2194" s="32" t="s">
        <v>4015</v>
      </c>
      <c r="O2194" s="66">
        <v>802276.01</v>
      </c>
      <c r="P2194" s="66">
        <v>155482.68</v>
      </c>
      <c r="Q2194" s="65">
        <v>319252.90000000002</v>
      </c>
      <c r="R2194" s="66"/>
      <c r="S2194" s="65">
        <v>280090.52</v>
      </c>
      <c r="T2194" s="65">
        <f t="shared" si="87"/>
        <v>1557102.1099999999</v>
      </c>
      <c r="U2194" s="67" t="s">
        <v>38</v>
      </c>
      <c r="V2194" s="67"/>
      <c r="W2194" s="66">
        <v>0</v>
      </c>
      <c r="X2194" s="68">
        <v>0</v>
      </c>
    </row>
    <row r="2195" spans="1:24" s="92" customFormat="1" ht="45" customHeight="1" x14ac:dyDescent="0.25">
      <c r="A2195" s="90">
        <v>2182</v>
      </c>
      <c r="B2195" s="31" t="s">
        <v>4016</v>
      </c>
      <c r="C2195" s="50">
        <v>160324</v>
      </c>
      <c r="D2195" s="44" t="s">
        <v>6527</v>
      </c>
      <c r="E2195" s="44" t="s">
        <v>6528</v>
      </c>
      <c r="F2195" s="44"/>
      <c r="G2195" s="29">
        <v>44960</v>
      </c>
      <c r="H2195" s="29">
        <v>45291</v>
      </c>
      <c r="I2195" s="30">
        <v>83.765985999999998</v>
      </c>
      <c r="J2195" s="31"/>
      <c r="K2195" s="31" t="s">
        <v>764</v>
      </c>
      <c r="L2195" s="31" t="s">
        <v>6529</v>
      </c>
      <c r="M2195" s="31" t="s">
        <v>27</v>
      </c>
      <c r="N2195" s="32" t="s">
        <v>4015</v>
      </c>
      <c r="O2195" s="66">
        <v>1858382.97</v>
      </c>
      <c r="P2195" s="66">
        <v>360158.3</v>
      </c>
      <c r="Q2195" s="65">
        <v>739513.76</v>
      </c>
      <c r="R2195" s="66"/>
      <c r="S2195" s="65">
        <v>579880.46</v>
      </c>
      <c r="T2195" s="65">
        <f t="shared" si="87"/>
        <v>3537935.49</v>
      </c>
      <c r="U2195" s="67" t="s">
        <v>38</v>
      </c>
      <c r="V2195" s="67"/>
      <c r="W2195" s="66">
        <v>0</v>
      </c>
      <c r="X2195" s="68">
        <v>0</v>
      </c>
    </row>
    <row r="2196" spans="1:24" s="92" customFormat="1" ht="45" customHeight="1" x14ac:dyDescent="0.25">
      <c r="A2196" s="90">
        <v>2183</v>
      </c>
      <c r="B2196" s="31" t="s">
        <v>4016</v>
      </c>
      <c r="C2196" s="50">
        <v>159574</v>
      </c>
      <c r="D2196" s="44" t="s">
        <v>6530</v>
      </c>
      <c r="E2196" s="44" t="s">
        <v>6531</v>
      </c>
      <c r="F2196" s="44"/>
      <c r="G2196" s="29">
        <v>44960</v>
      </c>
      <c r="H2196" s="29">
        <v>45291</v>
      </c>
      <c r="I2196" s="30">
        <v>83.765985999999998</v>
      </c>
      <c r="J2196" s="31"/>
      <c r="K2196" s="31" t="s">
        <v>331</v>
      </c>
      <c r="L2196" s="31" t="s">
        <v>6532</v>
      </c>
      <c r="M2196" s="31" t="s">
        <v>27</v>
      </c>
      <c r="N2196" s="32" t="s">
        <v>4015</v>
      </c>
      <c r="O2196" s="66">
        <v>1437145.48</v>
      </c>
      <c r="P2196" s="66">
        <v>278521.64</v>
      </c>
      <c r="Q2196" s="65">
        <v>571889.04</v>
      </c>
      <c r="R2196" s="66"/>
      <c r="S2196" s="65">
        <v>457324.76</v>
      </c>
      <c r="T2196" s="65">
        <f t="shared" si="87"/>
        <v>2744880.92</v>
      </c>
      <c r="U2196" s="67" t="s">
        <v>38</v>
      </c>
      <c r="V2196" s="67"/>
      <c r="W2196" s="66">
        <v>0</v>
      </c>
      <c r="X2196" s="68">
        <v>0</v>
      </c>
    </row>
    <row r="2197" spans="1:24" s="92" customFormat="1" ht="45" customHeight="1" x14ac:dyDescent="0.25">
      <c r="A2197" s="90">
        <v>2184</v>
      </c>
      <c r="B2197" s="31" t="s">
        <v>4016</v>
      </c>
      <c r="C2197" s="50">
        <v>160468</v>
      </c>
      <c r="D2197" s="44" t="s">
        <v>6533</v>
      </c>
      <c r="E2197" s="44" t="s">
        <v>6534</v>
      </c>
      <c r="F2197" s="44"/>
      <c r="G2197" s="29">
        <v>44960</v>
      </c>
      <c r="H2197" s="29">
        <v>45291</v>
      </c>
      <c r="I2197" s="30">
        <v>83.765985999999998</v>
      </c>
      <c r="J2197" s="31"/>
      <c r="K2197" s="31" t="s">
        <v>578</v>
      </c>
      <c r="L2197" s="31" t="s">
        <v>4312</v>
      </c>
      <c r="M2197" s="31" t="s">
        <v>27</v>
      </c>
      <c r="N2197" s="32" t="s">
        <v>4015</v>
      </c>
      <c r="O2197" s="66">
        <v>1513375.4</v>
      </c>
      <c r="P2197" s="66">
        <v>293295.15000000002</v>
      </c>
      <c r="Q2197" s="65">
        <v>602223.52</v>
      </c>
      <c r="R2197" s="66"/>
      <c r="S2197" s="65">
        <v>535384.57999999996</v>
      </c>
      <c r="T2197" s="65">
        <f t="shared" si="87"/>
        <v>2944278.65</v>
      </c>
      <c r="U2197" s="67" t="s">
        <v>38</v>
      </c>
      <c r="V2197" s="67"/>
      <c r="W2197" s="66">
        <v>0</v>
      </c>
      <c r="X2197" s="68">
        <v>0</v>
      </c>
    </row>
    <row r="2198" spans="1:24" s="92" customFormat="1" ht="45" customHeight="1" x14ac:dyDescent="0.25">
      <c r="A2198" s="90">
        <v>2185</v>
      </c>
      <c r="B2198" s="31" t="s">
        <v>4016</v>
      </c>
      <c r="C2198" s="50">
        <v>159822</v>
      </c>
      <c r="D2198" s="44" t="s">
        <v>6535</v>
      </c>
      <c r="E2198" s="44" t="s">
        <v>6536</v>
      </c>
      <c r="F2198" s="44"/>
      <c r="G2198" s="29">
        <v>44960</v>
      </c>
      <c r="H2198" s="29">
        <v>45291</v>
      </c>
      <c r="I2198" s="30">
        <v>83.765985999999998</v>
      </c>
      <c r="J2198" s="31"/>
      <c r="K2198" s="31" t="s">
        <v>4465</v>
      </c>
      <c r="L2198" s="31" t="s">
        <v>5914</v>
      </c>
      <c r="M2198" s="31" t="s">
        <v>27</v>
      </c>
      <c r="N2198" s="32" t="s">
        <v>4015</v>
      </c>
      <c r="O2198" s="66">
        <v>1641327.48</v>
      </c>
      <c r="P2198" s="66">
        <v>318092.52</v>
      </c>
      <c r="Q2198" s="65">
        <v>653140</v>
      </c>
      <c r="R2198" s="66"/>
      <c r="S2198" s="65">
        <v>511425.61</v>
      </c>
      <c r="T2198" s="65">
        <f t="shared" si="87"/>
        <v>3123985.61</v>
      </c>
      <c r="U2198" s="67" t="s">
        <v>38</v>
      </c>
      <c r="V2198" s="67"/>
      <c r="W2198" s="66">
        <v>0</v>
      </c>
      <c r="X2198" s="68">
        <v>0</v>
      </c>
    </row>
    <row r="2199" spans="1:24" s="92" customFormat="1" ht="45" customHeight="1" x14ac:dyDescent="0.25">
      <c r="A2199" s="90">
        <v>2186</v>
      </c>
      <c r="B2199" s="31" t="s">
        <v>4016</v>
      </c>
      <c r="C2199" s="50">
        <v>159841</v>
      </c>
      <c r="D2199" s="44" t="s">
        <v>6538</v>
      </c>
      <c r="E2199" s="44" t="s">
        <v>6537</v>
      </c>
      <c r="F2199" s="44"/>
      <c r="G2199" s="29">
        <v>44960</v>
      </c>
      <c r="H2199" s="29">
        <v>45291</v>
      </c>
      <c r="I2199" s="30">
        <v>83.765985999999998</v>
      </c>
      <c r="J2199" s="31"/>
      <c r="K2199" s="31" t="s">
        <v>569</v>
      </c>
      <c r="L2199" s="31" t="s">
        <v>570</v>
      </c>
      <c r="M2199" s="31" t="s">
        <v>27</v>
      </c>
      <c r="N2199" s="32" t="s">
        <v>4015</v>
      </c>
      <c r="O2199" s="66">
        <v>1689746.02</v>
      </c>
      <c r="P2199" s="66">
        <v>327476.13</v>
      </c>
      <c r="Q2199" s="65">
        <v>672407.38</v>
      </c>
      <c r="R2199" s="66"/>
      <c r="S2199" s="65">
        <v>694606.74</v>
      </c>
      <c r="T2199" s="65">
        <f t="shared" si="87"/>
        <v>3384236.2699999996</v>
      </c>
      <c r="U2199" s="67" t="s">
        <v>38</v>
      </c>
      <c r="V2199" s="67"/>
      <c r="W2199" s="66">
        <v>0</v>
      </c>
      <c r="X2199" s="68">
        <v>0</v>
      </c>
    </row>
    <row r="2200" spans="1:24" s="92" customFormat="1" ht="45" customHeight="1" x14ac:dyDescent="0.25">
      <c r="A2200" s="90">
        <v>2187</v>
      </c>
      <c r="B2200" s="31" t="s">
        <v>4016</v>
      </c>
      <c r="C2200" s="50">
        <v>159769</v>
      </c>
      <c r="D2200" s="44" t="s">
        <v>6539</v>
      </c>
      <c r="E2200" s="44" t="s">
        <v>6540</v>
      </c>
      <c r="F2200" s="44"/>
      <c r="G2200" s="29">
        <v>44960</v>
      </c>
      <c r="H2200" s="29">
        <v>45291</v>
      </c>
      <c r="I2200" s="30">
        <v>83.765985999999998</v>
      </c>
      <c r="J2200" s="31"/>
      <c r="K2200" s="31" t="s">
        <v>4144</v>
      </c>
      <c r="L2200" s="31" t="s">
        <v>6541</v>
      </c>
      <c r="M2200" s="31" t="s">
        <v>27</v>
      </c>
      <c r="N2200" s="32" t="s">
        <v>4015</v>
      </c>
      <c r="O2200" s="66">
        <v>2070695.17</v>
      </c>
      <c r="P2200" s="66">
        <v>401304.83</v>
      </c>
      <c r="Q2200" s="65">
        <v>824000</v>
      </c>
      <c r="R2200" s="66"/>
      <c r="S2200" s="65">
        <v>754517.2</v>
      </c>
      <c r="T2200" s="65">
        <f t="shared" si="87"/>
        <v>4050517.2</v>
      </c>
      <c r="U2200" s="67" t="s">
        <v>38</v>
      </c>
      <c r="V2200" s="67"/>
      <c r="W2200" s="66">
        <v>0</v>
      </c>
      <c r="X2200" s="68">
        <v>0</v>
      </c>
    </row>
    <row r="2201" spans="1:24" s="92" customFormat="1" ht="45" customHeight="1" x14ac:dyDescent="0.25">
      <c r="A2201" s="90">
        <v>2188</v>
      </c>
      <c r="B2201" s="31" t="s">
        <v>4016</v>
      </c>
      <c r="C2201" s="50">
        <v>158089</v>
      </c>
      <c r="D2201" s="44" t="s">
        <v>6542</v>
      </c>
      <c r="E2201" s="44" t="s">
        <v>6543</v>
      </c>
      <c r="F2201" s="44"/>
      <c r="G2201" s="29">
        <v>44960</v>
      </c>
      <c r="H2201" s="29">
        <v>45291</v>
      </c>
      <c r="I2201" s="30">
        <v>83.765985999999998</v>
      </c>
      <c r="J2201" s="31"/>
      <c r="K2201" s="31" t="s">
        <v>1168</v>
      </c>
      <c r="L2201" s="31" t="s">
        <v>4223</v>
      </c>
      <c r="M2201" s="31" t="s">
        <v>27</v>
      </c>
      <c r="N2201" s="32" t="s">
        <v>4015</v>
      </c>
      <c r="O2201" s="66">
        <v>2070737.06</v>
      </c>
      <c r="P2201" s="66">
        <v>401312.94</v>
      </c>
      <c r="Q2201" s="65">
        <v>824016.67</v>
      </c>
      <c r="R2201" s="66"/>
      <c r="S2201" s="65">
        <v>686239.35</v>
      </c>
      <c r="T2201" s="65">
        <f t="shared" si="87"/>
        <v>3982306.02</v>
      </c>
      <c r="U2201" s="67" t="s">
        <v>38</v>
      </c>
      <c r="V2201" s="67"/>
      <c r="W2201" s="66">
        <v>0</v>
      </c>
      <c r="X2201" s="68">
        <v>0</v>
      </c>
    </row>
    <row r="2202" spans="1:24" s="92" customFormat="1" ht="45" customHeight="1" x14ac:dyDescent="0.25">
      <c r="A2202" s="90">
        <v>2189</v>
      </c>
      <c r="B2202" s="31" t="s">
        <v>4016</v>
      </c>
      <c r="C2202" s="50">
        <v>159472</v>
      </c>
      <c r="D2202" s="44" t="s">
        <v>6544</v>
      </c>
      <c r="E2202" s="44" t="s">
        <v>6545</v>
      </c>
      <c r="F2202" s="44"/>
      <c r="G2202" s="29">
        <v>44960</v>
      </c>
      <c r="H2202" s="29">
        <v>45291</v>
      </c>
      <c r="I2202" s="30">
        <v>83.765985999999998</v>
      </c>
      <c r="J2202" s="31"/>
      <c r="K2202" s="31" t="s">
        <v>4077</v>
      </c>
      <c r="L2202" s="31" t="s">
        <v>6546</v>
      </c>
      <c r="M2202" s="31" t="s">
        <v>27</v>
      </c>
      <c r="N2202" s="32" t="s">
        <v>4015</v>
      </c>
      <c r="O2202" s="66">
        <v>1211465.99</v>
      </c>
      <c r="P2202" s="66">
        <v>234784.51</v>
      </c>
      <c r="Q2202" s="65">
        <v>482083.5</v>
      </c>
      <c r="R2202" s="66"/>
      <c r="S2202" s="65">
        <v>606220.81999999995</v>
      </c>
      <c r="T2202" s="65">
        <f t="shared" si="87"/>
        <v>2534554.8199999998</v>
      </c>
      <c r="U2202" s="67" t="s">
        <v>38</v>
      </c>
      <c r="V2202" s="67"/>
      <c r="W2202" s="66">
        <v>0</v>
      </c>
      <c r="X2202" s="68">
        <v>0</v>
      </c>
    </row>
    <row r="2203" spans="1:24" s="92" customFormat="1" ht="45" customHeight="1" x14ac:dyDescent="0.25">
      <c r="A2203" s="90">
        <v>2190</v>
      </c>
      <c r="B2203" s="31" t="s">
        <v>4016</v>
      </c>
      <c r="C2203" s="50">
        <v>159785</v>
      </c>
      <c r="D2203" s="44" t="s">
        <v>6548</v>
      </c>
      <c r="E2203" s="44" t="s">
        <v>6547</v>
      </c>
      <c r="F2203" s="44"/>
      <c r="G2203" s="29">
        <v>44960</v>
      </c>
      <c r="H2203" s="29">
        <v>45291</v>
      </c>
      <c r="I2203" s="30">
        <v>83.765985999999998</v>
      </c>
      <c r="J2203" s="31"/>
      <c r="K2203" s="31" t="s">
        <v>483</v>
      </c>
      <c r="L2203" s="31" t="s">
        <v>6231</v>
      </c>
      <c r="M2203" s="31" t="s">
        <v>27</v>
      </c>
      <c r="N2203" s="32" t="s">
        <v>4015</v>
      </c>
      <c r="O2203" s="66">
        <v>2003119.9</v>
      </c>
      <c r="P2203" s="66">
        <v>388208.6</v>
      </c>
      <c r="Q2203" s="65">
        <v>797109.5</v>
      </c>
      <c r="R2203" s="66"/>
      <c r="S2203" s="65">
        <v>620512</v>
      </c>
      <c r="T2203" s="65">
        <f t="shared" si="87"/>
        <v>3808950</v>
      </c>
      <c r="U2203" s="67" t="s">
        <v>38</v>
      </c>
      <c r="V2203" s="67"/>
      <c r="W2203" s="66">
        <v>0</v>
      </c>
      <c r="X2203" s="68">
        <v>0</v>
      </c>
    </row>
    <row r="2204" spans="1:24" s="92" customFormat="1" ht="45" customHeight="1" x14ac:dyDescent="0.25">
      <c r="A2204" s="90">
        <v>2191</v>
      </c>
      <c r="B2204" s="31" t="s">
        <v>4016</v>
      </c>
      <c r="C2204" s="50">
        <v>159940</v>
      </c>
      <c r="D2204" s="44" t="s">
        <v>6549</v>
      </c>
      <c r="E2204" s="44" t="s">
        <v>6550</v>
      </c>
      <c r="F2204" s="44"/>
      <c r="G2204" s="29">
        <v>44960</v>
      </c>
      <c r="H2204" s="29">
        <v>45291</v>
      </c>
      <c r="I2204" s="30">
        <v>83.765985999999998</v>
      </c>
      <c r="J2204" s="31"/>
      <c r="K2204" s="31" t="s">
        <v>859</v>
      </c>
      <c r="L2204" s="31" t="s">
        <v>6551</v>
      </c>
      <c r="M2204" s="31" t="s">
        <v>27</v>
      </c>
      <c r="N2204" s="32" t="s">
        <v>4015</v>
      </c>
      <c r="O2204" s="66">
        <v>2070685.12</v>
      </c>
      <c r="P2204" s="66">
        <v>401302.88</v>
      </c>
      <c r="Q2204" s="65">
        <v>823996</v>
      </c>
      <c r="R2204" s="66"/>
      <c r="S2204" s="65">
        <v>844999.42</v>
      </c>
      <c r="T2204" s="65">
        <f t="shared" si="87"/>
        <v>4140983.42</v>
      </c>
      <c r="U2204" s="67" t="s">
        <v>38</v>
      </c>
      <c r="V2204" s="67"/>
      <c r="W2204" s="66">
        <v>0</v>
      </c>
      <c r="X2204" s="68">
        <v>0</v>
      </c>
    </row>
    <row r="2205" spans="1:24" s="92" customFormat="1" ht="45" customHeight="1" x14ac:dyDescent="0.25">
      <c r="A2205" s="90">
        <v>2192</v>
      </c>
      <c r="B2205" s="31" t="s">
        <v>4016</v>
      </c>
      <c r="C2205" s="50">
        <v>159738</v>
      </c>
      <c r="D2205" s="44" t="s">
        <v>6552</v>
      </c>
      <c r="E2205" s="44" t="s">
        <v>6553</v>
      </c>
      <c r="F2205" s="44"/>
      <c r="G2205" s="29">
        <v>44960</v>
      </c>
      <c r="H2205" s="29">
        <v>45291</v>
      </c>
      <c r="I2205" s="30">
        <v>83.765985999999998</v>
      </c>
      <c r="J2205" s="31"/>
      <c r="K2205" s="31" t="s">
        <v>4144</v>
      </c>
      <c r="L2205" s="31" t="s">
        <v>6554</v>
      </c>
      <c r="M2205" s="31" t="s">
        <v>27</v>
      </c>
      <c r="N2205" s="32" t="s">
        <v>4015</v>
      </c>
      <c r="O2205" s="66">
        <v>646287.39</v>
      </c>
      <c r="P2205" s="66">
        <v>125251.78</v>
      </c>
      <c r="Q2205" s="65">
        <v>257179.72</v>
      </c>
      <c r="R2205" s="66"/>
      <c r="S2205" s="65">
        <v>275003.93</v>
      </c>
      <c r="T2205" s="65">
        <f t="shared" si="87"/>
        <v>1303722.82</v>
      </c>
      <c r="U2205" s="67" t="s">
        <v>38</v>
      </c>
      <c r="V2205" s="67"/>
      <c r="W2205" s="66">
        <v>0</v>
      </c>
      <c r="X2205" s="68">
        <v>0</v>
      </c>
    </row>
    <row r="2206" spans="1:24" s="92" customFormat="1" ht="45" customHeight="1" x14ac:dyDescent="0.25">
      <c r="A2206" s="90">
        <v>2193</v>
      </c>
      <c r="B2206" s="31" t="s">
        <v>4016</v>
      </c>
      <c r="C2206" s="50">
        <v>159797</v>
      </c>
      <c r="D2206" s="44" t="s">
        <v>6555</v>
      </c>
      <c r="E2206" s="44" t="s">
        <v>6556</v>
      </c>
      <c r="F2206" s="44"/>
      <c r="G2206" s="29">
        <v>44960</v>
      </c>
      <c r="H2206" s="29">
        <v>45291</v>
      </c>
      <c r="I2206" s="30">
        <v>83.765985999999998</v>
      </c>
      <c r="J2206" s="31"/>
      <c r="K2206" s="31" t="s">
        <v>499</v>
      </c>
      <c r="L2206" s="31" t="s">
        <v>6557</v>
      </c>
      <c r="M2206" s="31" t="s">
        <v>27</v>
      </c>
      <c r="N2206" s="32" t="s">
        <v>4015</v>
      </c>
      <c r="O2206" s="66">
        <v>1549946.69</v>
      </c>
      <c r="P2206" s="66">
        <v>300382.74</v>
      </c>
      <c r="Q2206" s="65">
        <v>616776.48</v>
      </c>
      <c r="R2206" s="66"/>
      <c r="S2206" s="65">
        <v>514208.12</v>
      </c>
      <c r="T2206" s="65">
        <f t="shared" si="87"/>
        <v>2981314.0300000003</v>
      </c>
      <c r="U2206" s="67" t="s">
        <v>38</v>
      </c>
      <c r="V2206" s="67"/>
      <c r="W2206" s="66">
        <v>0</v>
      </c>
      <c r="X2206" s="68">
        <v>0</v>
      </c>
    </row>
    <row r="2207" spans="1:24" s="92" customFormat="1" ht="45" customHeight="1" x14ac:dyDescent="0.25">
      <c r="A2207" s="90">
        <v>2194</v>
      </c>
      <c r="B2207" s="31" t="s">
        <v>4016</v>
      </c>
      <c r="C2207" s="50">
        <v>159971</v>
      </c>
      <c r="D2207" s="44" t="s">
        <v>6558</v>
      </c>
      <c r="E2207" s="44" t="s">
        <v>6559</v>
      </c>
      <c r="F2207" s="44"/>
      <c r="G2207" s="29">
        <v>44960</v>
      </c>
      <c r="H2207" s="29">
        <v>45291</v>
      </c>
      <c r="I2207" s="30">
        <v>83.765985999999998</v>
      </c>
      <c r="J2207" s="31"/>
      <c r="K2207" s="31" t="s">
        <v>759</v>
      </c>
      <c r="L2207" s="31" t="s">
        <v>760</v>
      </c>
      <c r="M2207" s="31" t="s">
        <v>27</v>
      </c>
      <c r="N2207" s="32" t="s">
        <v>4015</v>
      </c>
      <c r="O2207" s="66">
        <v>1216403.74</v>
      </c>
      <c r="P2207" s="66">
        <v>235741.46</v>
      </c>
      <c r="Q2207" s="65">
        <v>484048.4</v>
      </c>
      <c r="R2207" s="66"/>
      <c r="S2207" s="65">
        <v>388701.79</v>
      </c>
      <c r="T2207" s="65">
        <f t="shared" si="87"/>
        <v>2324895.39</v>
      </c>
      <c r="U2207" s="67" t="s">
        <v>38</v>
      </c>
      <c r="V2207" s="67"/>
      <c r="W2207" s="66">
        <v>0</v>
      </c>
      <c r="X2207" s="68">
        <v>0</v>
      </c>
    </row>
    <row r="2208" spans="1:24" s="92" customFormat="1" ht="45" customHeight="1" x14ac:dyDescent="0.25">
      <c r="A2208" s="90">
        <v>2195</v>
      </c>
      <c r="B2208" s="31" t="s">
        <v>4016</v>
      </c>
      <c r="C2208" s="50">
        <v>159780</v>
      </c>
      <c r="D2208" s="44" t="s">
        <v>6560</v>
      </c>
      <c r="E2208" s="44" t="s">
        <v>6561</v>
      </c>
      <c r="F2208" s="44"/>
      <c r="G2208" s="29">
        <v>44960</v>
      </c>
      <c r="H2208" s="29">
        <v>45291</v>
      </c>
      <c r="I2208" s="30">
        <v>83.765985999999998</v>
      </c>
      <c r="J2208" s="31"/>
      <c r="K2208" s="31" t="s">
        <v>4077</v>
      </c>
      <c r="L2208" s="31" t="s">
        <v>6562</v>
      </c>
      <c r="M2208" s="31" t="s">
        <v>27</v>
      </c>
      <c r="N2208" s="32" t="s">
        <v>4015</v>
      </c>
      <c r="O2208" s="66">
        <v>366346.53</v>
      </c>
      <c r="P2208" s="66">
        <v>70998.679999999993</v>
      </c>
      <c r="Q2208" s="65">
        <v>145781.74</v>
      </c>
      <c r="R2208" s="66"/>
      <c r="S2208" s="65">
        <v>211654.39</v>
      </c>
      <c r="T2208" s="65">
        <f t="shared" si="87"/>
        <v>794781.34</v>
      </c>
      <c r="U2208" s="67" t="s">
        <v>38</v>
      </c>
      <c r="V2208" s="67"/>
      <c r="W2208" s="66">
        <v>0</v>
      </c>
      <c r="X2208" s="68">
        <v>0</v>
      </c>
    </row>
    <row r="2209" spans="1:24" s="92" customFormat="1" ht="45" customHeight="1" x14ac:dyDescent="0.25">
      <c r="A2209" s="90">
        <v>2196</v>
      </c>
      <c r="B2209" s="31" t="s">
        <v>4016</v>
      </c>
      <c r="C2209" s="50">
        <v>159991</v>
      </c>
      <c r="D2209" s="44" t="s">
        <v>6563</v>
      </c>
      <c r="E2209" s="44" t="s">
        <v>6564</v>
      </c>
      <c r="F2209" s="44"/>
      <c r="G2209" s="29">
        <v>44960</v>
      </c>
      <c r="H2209" s="29">
        <v>45291</v>
      </c>
      <c r="I2209" s="30">
        <v>83.765985999999998</v>
      </c>
      <c r="J2209" s="31"/>
      <c r="K2209" s="31" t="s">
        <v>309</v>
      </c>
      <c r="L2209" s="31" t="s">
        <v>6565</v>
      </c>
      <c r="M2209" s="31" t="s">
        <v>27</v>
      </c>
      <c r="N2209" s="32" t="s">
        <v>4015</v>
      </c>
      <c r="O2209" s="66">
        <v>2040400.76</v>
      </c>
      <c r="P2209" s="66">
        <v>395433.71</v>
      </c>
      <c r="Q2209" s="65">
        <v>811944.82</v>
      </c>
      <c r="R2209" s="66"/>
      <c r="S2209" s="65">
        <v>636713.06999999995</v>
      </c>
      <c r="T2209" s="65">
        <f t="shared" si="87"/>
        <v>3884492.36</v>
      </c>
      <c r="U2209" s="67" t="s">
        <v>38</v>
      </c>
      <c r="V2209" s="67"/>
      <c r="W2209" s="66">
        <v>0</v>
      </c>
      <c r="X2209" s="68">
        <v>0</v>
      </c>
    </row>
    <row r="2210" spans="1:24" s="92" customFormat="1" ht="45" customHeight="1" x14ac:dyDescent="0.25">
      <c r="A2210" s="90">
        <v>2197</v>
      </c>
      <c r="B2210" s="31" t="s">
        <v>4016</v>
      </c>
      <c r="C2210" s="50">
        <v>160165</v>
      </c>
      <c r="D2210" s="44" t="s">
        <v>6566</v>
      </c>
      <c r="E2210" s="44" t="s">
        <v>6567</v>
      </c>
      <c r="F2210" s="44"/>
      <c r="G2210" s="29">
        <v>44960</v>
      </c>
      <c r="H2210" s="29">
        <v>45291</v>
      </c>
      <c r="I2210" s="30">
        <v>83.765985999999998</v>
      </c>
      <c r="J2210" s="31"/>
      <c r="K2210" s="31" t="s">
        <v>309</v>
      </c>
      <c r="L2210" s="31" t="s">
        <v>310</v>
      </c>
      <c r="M2210" s="31" t="s">
        <v>27</v>
      </c>
      <c r="N2210" s="32" t="s">
        <v>4015</v>
      </c>
      <c r="O2210" s="66">
        <v>422120.96000000002</v>
      </c>
      <c r="P2210" s="66">
        <v>81807.88</v>
      </c>
      <c r="Q2210" s="65">
        <v>167976.28</v>
      </c>
      <c r="R2210" s="66"/>
      <c r="S2210" s="65">
        <v>537973.28</v>
      </c>
      <c r="T2210" s="65">
        <f t="shared" si="87"/>
        <v>1209878.3999999999</v>
      </c>
      <c r="U2210" s="67" t="s">
        <v>38</v>
      </c>
      <c r="V2210" s="67"/>
      <c r="W2210" s="66">
        <v>0</v>
      </c>
      <c r="X2210" s="68">
        <v>0</v>
      </c>
    </row>
    <row r="2211" spans="1:24" s="92" customFormat="1" ht="45" customHeight="1" x14ac:dyDescent="0.25">
      <c r="A2211" s="90">
        <v>2198</v>
      </c>
      <c r="B2211" s="31" t="s">
        <v>4016</v>
      </c>
      <c r="C2211" s="50">
        <v>159461</v>
      </c>
      <c r="D2211" s="44" t="s">
        <v>6568</v>
      </c>
      <c r="E2211" s="44" t="s">
        <v>6569</v>
      </c>
      <c r="F2211" s="44"/>
      <c r="G2211" s="29">
        <v>44960</v>
      </c>
      <c r="H2211" s="29">
        <v>45291</v>
      </c>
      <c r="I2211" s="30">
        <v>83.765985999999998</v>
      </c>
      <c r="J2211" s="31"/>
      <c r="K2211" s="31" t="s">
        <v>4077</v>
      </c>
      <c r="L2211" s="31" t="s">
        <v>4077</v>
      </c>
      <c r="M2211" s="31" t="s">
        <v>27</v>
      </c>
      <c r="N2211" s="32" t="s">
        <v>4015</v>
      </c>
      <c r="O2211" s="66">
        <v>1841923.76</v>
      </c>
      <c r="P2211" s="66">
        <v>356968.47</v>
      </c>
      <c r="Q2211" s="65">
        <v>1184018.8999999999</v>
      </c>
      <c r="R2211" s="66"/>
      <c r="S2211" s="65">
        <v>680632.4</v>
      </c>
      <c r="T2211" s="65">
        <f t="shared" si="87"/>
        <v>4063543.53</v>
      </c>
      <c r="U2211" s="67" t="s">
        <v>38</v>
      </c>
      <c r="V2211" s="67"/>
      <c r="W2211" s="66">
        <v>0</v>
      </c>
      <c r="X2211" s="68">
        <v>0</v>
      </c>
    </row>
    <row r="2212" spans="1:24" s="92" customFormat="1" ht="45" customHeight="1" x14ac:dyDescent="0.25">
      <c r="A2212" s="90">
        <v>2199</v>
      </c>
      <c r="B2212" s="31" t="s">
        <v>4016</v>
      </c>
      <c r="C2212" s="50">
        <v>159933</v>
      </c>
      <c r="D2212" s="44" t="s">
        <v>6570</v>
      </c>
      <c r="E2212" s="44" t="s">
        <v>6571</v>
      </c>
      <c r="F2212" s="44"/>
      <c r="G2212" s="29">
        <v>44960</v>
      </c>
      <c r="H2212" s="29">
        <v>45291</v>
      </c>
      <c r="I2212" s="30">
        <v>83.765985999999998</v>
      </c>
      <c r="J2212" s="31"/>
      <c r="K2212" s="31" t="s">
        <v>35</v>
      </c>
      <c r="L2212" s="31" t="s">
        <v>35</v>
      </c>
      <c r="M2212" s="31" t="s">
        <v>27</v>
      </c>
      <c r="N2212" s="32" t="s">
        <v>4015</v>
      </c>
      <c r="O2212" s="66">
        <v>540896.66</v>
      </c>
      <c r="P2212" s="66">
        <v>104826.84</v>
      </c>
      <c r="Q2212" s="65">
        <v>347697.26</v>
      </c>
      <c r="R2212" s="66"/>
      <c r="S2212" s="65">
        <v>31944.48</v>
      </c>
      <c r="T2212" s="65">
        <f t="shared" si="87"/>
        <v>1025365.24</v>
      </c>
      <c r="U2212" s="67" t="s">
        <v>38</v>
      </c>
      <c r="V2212" s="67"/>
      <c r="W2212" s="66">
        <v>0</v>
      </c>
      <c r="X2212" s="68">
        <v>0</v>
      </c>
    </row>
    <row r="2213" spans="1:24" s="92" customFormat="1" ht="45" customHeight="1" x14ac:dyDescent="0.25">
      <c r="A2213" s="90">
        <v>2200</v>
      </c>
      <c r="B2213" s="31" t="s">
        <v>4016</v>
      </c>
      <c r="C2213" s="50">
        <v>160341</v>
      </c>
      <c r="D2213" s="44" t="s">
        <v>6572</v>
      </c>
      <c r="E2213" s="44" t="s">
        <v>6573</v>
      </c>
      <c r="F2213" s="44"/>
      <c r="G2213" s="29">
        <v>44960</v>
      </c>
      <c r="H2213" s="29">
        <v>45291</v>
      </c>
      <c r="I2213" s="30">
        <v>83.765985999999998</v>
      </c>
      <c r="J2213" s="31"/>
      <c r="K2213" s="31" t="s">
        <v>499</v>
      </c>
      <c r="L2213" s="31" t="s">
        <v>4082</v>
      </c>
      <c r="M2213" s="31" t="s">
        <v>27</v>
      </c>
      <c r="N2213" s="32" t="s">
        <v>4015</v>
      </c>
      <c r="O2213" s="66">
        <v>2054347.18</v>
      </c>
      <c r="P2213" s="66">
        <v>398136.55</v>
      </c>
      <c r="Q2213" s="65">
        <v>817494.57</v>
      </c>
      <c r="R2213" s="66"/>
      <c r="S2213" s="65">
        <v>669788.37</v>
      </c>
      <c r="T2213" s="65">
        <f t="shared" si="87"/>
        <v>3939766.67</v>
      </c>
      <c r="U2213" s="67" t="s">
        <v>38</v>
      </c>
      <c r="V2213" s="67"/>
      <c r="W2213" s="66">
        <v>0</v>
      </c>
      <c r="X2213" s="68">
        <v>0</v>
      </c>
    </row>
    <row r="2214" spans="1:24" s="92" customFormat="1" ht="45" customHeight="1" x14ac:dyDescent="0.25">
      <c r="A2214" s="90">
        <v>2201</v>
      </c>
      <c r="B2214" s="31" t="s">
        <v>4016</v>
      </c>
      <c r="C2214" s="50">
        <v>159436</v>
      </c>
      <c r="D2214" s="44" t="s">
        <v>6574</v>
      </c>
      <c r="E2214" s="44" t="s">
        <v>6575</v>
      </c>
      <c r="F2214" s="44"/>
      <c r="G2214" s="29">
        <v>44960</v>
      </c>
      <c r="H2214" s="29">
        <v>45291</v>
      </c>
      <c r="I2214" s="30">
        <v>83.765985999999998</v>
      </c>
      <c r="J2214" s="31"/>
      <c r="K2214" s="31" t="s">
        <v>483</v>
      </c>
      <c r="L2214" s="31" t="s">
        <v>3722</v>
      </c>
      <c r="M2214" s="31" t="s">
        <v>27</v>
      </c>
      <c r="N2214" s="32" t="s">
        <v>4015</v>
      </c>
      <c r="O2214" s="66">
        <v>1793735.6</v>
      </c>
      <c r="P2214" s="66">
        <v>347629.51</v>
      </c>
      <c r="Q2214" s="65">
        <v>713788.37</v>
      </c>
      <c r="R2214" s="66"/>
      <c r="S2214" s="65">
        <v>893450.41</v>
      </c>
      <c r="T2214" s="65">
        <f t="shared" si="87"/>
        <v>3748603.8900000006</v>
      </c>
      <c r="U2214" s="67" t="s">
        <v>38</v>
      </c>
      <c r="V2214" s="67"/>
      <c r="W2214" s="66">
        <v>0</v>
      </c>
      <c r="X2214" s="68">
        <v>0</v>
      </c>
    </row>
    <row r="2215" spans="1:24" s="92" customFormat="1" ht="45" customHeight="1" x14ac:dyDescent="0.25">
      <c r="A2215" s="90">
        <v>2202</v>
      </c>
      <c r="B2215" s="31" t="s">
        <v>4016</v>
      </c>
      <c r="C2215" s="50">
        <v>159762</v>
      </c>
      <c r="D2215" s="44" t="s">
        <v>6576</v>
      </c>
      <c r="E2215" s="44" t="s">
        <v>6577</v>
      </c>
      <c r="F2215" s="44"/>
      <c r="G2215" s="29">
        <v>44960</v>
      </c>
      <c r="H2215" s="29">
        <v>45291</v>
      </c>
      <c r="I2215" s="30">
        <v>83.765985999999998</v>
      </c>
      <c r="J2215" s="31"/>
      <c r="K2215" s="31" t="s">
        <v>309</v>
      </c>
      <c r="L2215" s="31" t="s">
        <v>6578</v>
      </c>
      <c r="M2215" s="31" t="s">
        <v>27</v>
      </c>
      <c r="N2215" s="32" t="s">
        <v>4015</v>
      </c>
      <c r="O2215" s="66">
        <v>2034770.41</v>
      </c>
      <c r="P2215" s="66">
        <v>394342.54</v>
      </c>
      <c r="Q2215" s="65">
        <v>1307983.8999999999</v>
      </c>
      <c r="R2215" s="66"/>
      <c r="S2215" s="65">
        <v>730873.43</v>
      </c>
      <c r="T2215" s="65">
        <f t="shared" si="87"/>
        <v>4467970.2799999993</v>
      </c>
      <c r="U2215" s="67" t="s">
        <v>38</v>
      </c>
      <c r="V2215" s="67"/>
      <c r="W2215" s="66">
        <v>0</v>
      </c>
      <c r="X2215" s="68">
        <v>0</v>
      </c>
    </row>
    <row r="2216" spans="1:24" s="92" customFormat="1" ht="45" customHeight="1" x14ac:dyDescent="0.25">
      <c r="A2216" s="90">
        <v>2203</v>
      </c>
      <c r="B2216" s="31" t="s">
        <v>4016</v>
      </c>
      <c r="C2216" s="50">
        <v>159835</v>
      </c>
      <c r="D2216" s="44" t="s">
        <v>6579</v>
      </c>
      <c r="E2216" s="44" t="s">
        <v>6580</v>
      </c>
      <c r="F2216" s="44"/>
      <c r="G2216" s="29">
        <v>44960</v>
      </c>
      <c r="H2216" s="29">
        <v>45291</v>
      </c>
      <c r="I2216" s="30">
        <v>83.765985999999998</v>
      </c>
      <c r="J2216" s="31"/>
      <c r="K2216" s="31" t="s">
        <v>499</v>
      </c>
      <c r="L2216" s="31" t="s">
        <v>500</v>
      </c>
      <c r="M2216" s="31" t="s">
        <v>27</v>
      </c>
      <c r="N2216" s="32" t="s">
        <v>4015</v>
      </c>
      <c r="O2216" s="66">
        <v>2054378.24</v>
      </c>
      <c r="P2216" s="66">
        <v>398142.57</v>
      </c>
      <c r="Q2216" s="65">
        <v>817506.94</v>
      </c>
      <c r="R2216" s="66"/>
      <c r="S2216" s="65">
        <v>841232.16</v>
      </c>
      <c r="T2216" s="65">
        <f t="shared" si="87"/>
        <v>4111259.91</v>
      </c>
      <c r="U2216" s="67" t="s">
        <v>38</v>
      </c>
      <c r="V2216" s="67"/>
      <c r="W2216" s="66">
        <v>0</v>
      </c>
      <c r="X2216" s="68">
        <v>0</v>
      </c>
    </row>
    <row r="2217" spans="1:24" s="92" customFormat="1" ht="45" customHeight="1" x14ac:dyDescent="0.25">
      <c r="A2217" s="90">
        <v>2204</v>
      </c>
      <c r="B2217" s="31" t="s">
        <v>4016</v>
      </c>
      <c r="C2217" s="50">
        <v>159538</v>
      </c>
      <c r="D2217" s="44" t="s">
        <v>6581</v>
      </c>
      <c r="E2217" s="44" t="s">
        <v>6582</v>
      </c>
      <c r="F2217" s="44"/>
      <c r="G2217" s="29">
        <v>44960</v>
      </c>
      <c r="H2217" s="29">
        <v>45291</v>
      </c>
      <c r="I2217" s="30">
        <v>83.765985999999998</v>
      </c>
      <c r="J2217" s="31"/>
      <c r="K2217" s="31" t="s">
        <v>819</v>
      </c>
      <c r="L2217" s="31" t="s">
        <v>819</v>
      </c>
      <c r="M2217" s="31" t="s">
        <v>27</v>
      </c>
      <c r="N2217" s="32" t="s">
        <v>4015</v>
      </c>
      <c r="O2217" s="66">
        <v>2069032.84</v>
      </c>
      <c r="P2217" s="66">
        <v>400982.66</v>
      </c>
      <c r="Q2217" s="65">
        <v>1330008.3500000001</v>
      </c>
      <c r="R2217" s="66"/>
      <c r="S2217" s="65">
        <v>1115119.1200000001</v>
      </c>
      <c r="T2217" s="65">
        <f t="shared" si="87"/>
        <v>4915142.9700000007</v>
      </c>
      <c r="U2217" s="67" t="s">
        <v>38</v>
      </c>
      <c r="V2217" s="67"/>
      <c r="W2217" s="66">
        <v>0</v>
      </c>
      <c r="X2217" s="68">
        <v>0</v>
      </c>
    </row>
    <row r="2218" spans="1:24" s="92" customFormat="1" ht="45" customHeight="1" x14ac:dyDescent="0.25">
      <c r="A2218" s="90">
        <v>2205</v>
      </c>
      <c r="B2218" s="31" t="s">
        <v>4016</v>
      </c>
      <c r="C2218" s="50">
        <v>159979</v>
      </c>
      <c r="D2218" s="44" t="s">
        <v>6583</v>
      </c>
      <c r="E2218" s="44" t="s">
        <v>6584</v>
      </c>
      <c r="F2218" s="44"/>
      <c r="G2218" s="29">
        <v>44960</v>
      </c>
      <c r="H2218" s="29">
        <v>45291</v>
      </c>
      <c r="I2218" s="30">
        <v>83.765985999999998</v>
      </c>
      <c r="J2218" s="31"/>
      <c r="K2218" s="31" t="s">
        <v>4075</v>
      </c>
      <c r="L2218" s="31" t="s">
        <v>5471</v>
      </c>
      <c r="M2218" s="31" t="s">
        <v>27</v>
      </c>
      <c r="N2218" s="32" t="s">
        <v>4015</v>
      </c>
      <c r="O2218" s="66">
        <v>1090212</v>
      </c>
      <c r="P2218" s="66">
        <v>211285.25</v>
      </c>
      <c r="Q2218" s="65">
        <v>433832.41</v>
      </c>
      <c r="R2218" s="66"/>
      <c r="S2218" s="65">
        <v>374359.02</v>
      </c>
      <c r="T2218" s="65">
        <f t="shared" si="87"/>
        <v>2109688.6799999997</v>
      </c>
      <c r="U2218" s="67" t="s">
        <v>38</v>
      </c>
      <c r="V2218" s="67"/>
      <c r="W2218" s="66">
        <v>0</v>
      </c>
      <c r="X2218" s="68">
        <v>0</v>
      </c>
    </row>
    <row r="2219" spans="1:24" s="92" customFormat="1" ht="45" customHeight="1" x14ac:dyDescent="0.25">
      <c r="A2219" s="90">
        <v>2206</v>
      </c>
      <c r="B2219" s="31" t="s">
        <v>4016</v>
      </c>
      <c r="C2219" s="50">
        <v>159812</v>
      </c>
      <c r="D2219" s="44" t="s">
        <v>6585</v>
      </c>
      <c r="E2219" s="44" t="s">
        <v>6586</v>
      </c>
      <c r="F2219" s="44"/>
      <c r="G2219" s="29">
        <v>44960</v>
      </c>
      <c r="H2219" s="29">
        <v>45291</v>
      </c>
      <c r="I2219" s="30">
        <v>83.765985999999998</v>
      </c>
      <c r="J2219" s="31"/>
      <c r="K2219" s="31" t="s">
        <v>819</v>
      </c>
      <c r="L2219" s="31" t="s">
        <v>6587</v>
      </c>
      <c r="M2219" s="31" t="s">
        <v>27</v>
      </c>
      <c r="N2219" s="32" t="s">
        <v>4015</v>
      </c>
      <c r="O2219" s="66">
        <v>1936569.86</v>
      </c>
      <c r="P2219" s="66">
        <v>375311.08</v>
      </c>
      <c r="Q2219" s="65">
        <v>770626.98</v>
      </c>
      <c r="R2219" s="66"/>
      <c r="S2219" s="65">
        <v>636497.75</v>
      </c>
      <c r="T2219" s="65">
        <f t="shared" si="87"/>
        <v>3719005.67</v>
      </c>
      <c r="U2219" s="67" t="s">
        <v>38</v>
      </c>
      <c r="V2219" s="67"/>
      <c r="W2219" s="66">
        <v>0</v>
      </c>
      <c r="X2219" s="68">
        <v>0</v>
      </c>
    </row>
    <row r="2220" spans="1:24" s="92" customFormat="1" ht="45" customHeight="1" x14ac:dyDescent="0.25">
      <c r="A2220" s="90">
        <v>2207</v>
      </c>
      <c r="B2220" s="31" t="s">
        <v>4016</v>
      </c>
      <c r="C2220" s="50">
        <v>159829</v>
      </c>
      <c r="D2220" s="44" t="s">
        <v>6588</v>
      </c>
      <c r="E2220" s="44" t="s">
        <v>6589</v>
      </c>
      <c r="F2220" s="44"/>
      <c r="G2220" s="29">
        <v>44960</v>
      </c>
      <c r="H2220" s="29">
        <v>45291</v>
      </c>
      <c r="I2220" s="30">
        <v>83.765985999999998</v>
      </c>
      <c r="J2220" s="31"/>
      <c r="K2220" s="31" t="s">
        <v>651</v>
      </c>
      <c r="L2220" s="31" t="s">
        <v>6590</v>
      </c>
      <c r="M2220" s="31" t="s">
        <v>27</v>
      </c>
      <c r="N2220" s="32" t="s">
        <v>4015</v>
      </c>
      <c r="O2220" s="66">
        <v>1832702.79</v>
      </c>
      <c r="P2220" s="66">
        <v>355181.43</v>
      </c>
      <c r="Q2220" s="65">
        <v>729294.74</v>
      </c>
      <c r="R2220" s="66"/>
      <c r="S2220" s="65">
        <v>642755.44999999995</v>
      </c>
      <c r="T2220" s="65">
        <f t="shared" si="87"/>
        <v>3559934.41</v>
      </c>
      <c r="U2220" s="67" t="s">
        <v>38</v>
      </c>
      <c r="V2220" s="67"/>
      <c r="W2220" s="66">
        <v>0</v>
      </c>
      <c r="X2220" s="68">
        <v>0</v>
      </c>
    </row>
    <row r="2221" spans="1:24" s="92" customFormat="1" ht="45" customHeight="1" x14ac:dyDescent="0.25">
      <c r="A2221" s="90">
        <v>2208</v>
      </c>
      <c r="B2221" s="31" t="s">
        <v>4016</v>
      </c>
      <c r="C2221" s="50">
        <v>159958</v>
      </c>
      <c r="D2221" s="44" t="s">
        <v>6591</v>
      </c>
      <c r="E2221" s="44" t="s">
        <v>6592</v>
      </c>
      <c r="F2221" s="44"/>
      <c r="G2221" s="29">
        <v>44960</v>
      </c>
      <c r="H2221" s="29">
        <v>45291</v>
      </c>
      <c r="I2221" s="30">
        <v>83.765985999999998</v>
      </c>
      <c r="J2221" s="31"/>
      <c r="K2221" s="31" t="s">
        <v>6415</v>
      </c>
      <c r="L2221" s="31" t="s">
        <v>6494</v>
      </c>
      <c r="M2221" s="31" t="s">
        <v>27</v>
      </c>
      <c r="N2221" s="32" t="s">
        <v>4015</v>
      </c>
      <c r="O2221" s="66">
        <v>800391.85</v>
      </c>
      <c r="P2221" s="66">
        <v>155117.51999999999</v>
      </c>
      <c r="Q2221" s="65">
        <v>514505.05</v>
      </c>
      <c r="R2221" s="66"/>
      <c r="S2221" s="65">
        <v>312735.46999999997</v>
      </c>
      <c r="T2221" s="65">
        <f t="shared" si="87"/>
        <v>1782749.89</v>
      </c>
      <c r="U2221" s="67" t="s">
        <v>38</v>
      </c>
      <c r="V2221" s="67"/>
      <c r="W2221" s="66">
        <v>0</v>
      </c>
      <c r="X2221" s="68">
        <v>0</v>
      </c>
    </row>
    <row r="2222" spans="1:24" s="92" customFormat="1" ht="45" customHeight="1" x14ac:dyDescent="0.25">
      <c r="A2222" s="90">
        <v>2209</v>
      </c>
      <c r="B2222" s="31" t="s">
        <v>4016</v>
      </c>
      <c r="C2222" s="50">
        <v>159906</v>
      </c>
      <c r="D2222" s="44" t="s">
        <v>6593</v>
      </c>
      <c r="E2222" s="44" t="s">
        <v>6594</v>
      </c>
      <c r="F2222" s="44"/>
      <c r="G2222" s="29">
        <v>44960</v>
      </c>
      <c r="H2222" s="29">
        <v>45291</v>
      </c>
      <c r="I2222" s="30">
        <v>83.765985999999998</v>
      </c>
      <c r="J2222" s="31"/>
      <c r="K2222" s="31" t="s">
        <v>354</v>
      </c>
      <c r="L2222" s="31" t="s">
        <v>2038</v>
      </c>
      <c r="M2222" s="31" t="s">
        <v>27</v>
      </c>
      <c r="N2222" s="32" t="s">
        <v>4015</v>
      </c>
      <c r="O2222" s="66">
        <v>701252.05</v>
      </c>
      <c r="P2222" s="66">
        <v>135904.04</v>
      </c>
      <c r="Q2222" s="65">
        <v>279052.03000000003</v>
      </c>
      <c r="R2222" s="66"/>
      <c r="S2222" s="65">
        <v>246470.54</v>
      </c>
      <c r="T2222" s="65">
        <f t="shared" si="87"/>
        <v>1362678.6600000001</v>
      </c>
      <c r="U2222" s="67" t="s">
        <v>38</v>
      </c>
      <c r="V2222" s="67"/>
      <c r="W2222" s="66">
        <v>0</v>
      </c>
      <c r="X2222" s="68">
        <v>0</v>
      </c>
    </row>
    <row r="2223" spans="1:24" s="92" customFormat="1" ht="45" customHeight="1" x14ac:dyDescent="0.25">
      <c r="A2223" s="90">
        <v>2210</v>
      </c>
      <c r="B2223" s="31" t="s">
        <v>4016</v>
      </c>
      <c r="C2223" s="50">
        <v>160167</v>
      </c>
      <c r="D2223" s="44" t="s">
        <v>6595</v>
      </c>
      <c r="E2223" s="44" t="s">
        <v>6596</v>
      </c>
      <c r="F2223" s="44"/>
      <c r="G2223" s="29">
        <v>44960</v>
      </c>
      <c r="H2223" s="29">
        <v>45291</v>
      </c>
      <c r="I2223" s="30">
        <v>83.765985999999998</v>
      </c>
      <c r="J2223" s="31"/>
      <c r="K2223" s="31" t="s">
        <v>4465</v>
      </c>
      <c r="L2223" s="31" t="s">
        <v>6597</v>
      </c>
      <c r="M2223" s="31" t="s">
        <v>27</v>
      </c>
      <c r="N2223" s="32" t="s">
        <v>4015</v>
      </c>
      <c r="O2223" s="66">
        <v>1770003.12</v>
      </c>
      <c r="P2223" s="66">
        <v>343030.11</v>
      </c>
      <c r="Q2223" s="65">
        <v>704344.41</v>
      </c>
      <c r="R2223" s="66"/>
      <c r="S2223" s="65">
        <v>556126.76</v>
      </c>
      <c r="T2223" s="65">
        <f t="shared" si="87"/>
        <v>3373504.4000000004</v>
      </c>
      <c r="U2223" s="67" t="s">
        <v>38</v>
      </c>
      <c r="V2223" s="67"/>
      <c r="W2223" s="66">
        <v>0</v>
      </c>
      <c r="X2223" s="68">
        <v>0</v>
      </c>
    </row>
    <row r="2224" spans="1:24" s="92" customFormat="1" ht="45" customHeight="1" x14ac:dyDescent="0.25">
      <c r="A2224" s="90">
        <v>2211</v>
      </c>
      <c r="B2224" s="31" t="s">
        <v>4016</v>
      </c>
      <c r="C2224" s="50">
        <v>160389</v>
      </c>
      <c r="D2224" s="44" t="s">
        <v>6602</v>
      </c>
      <c r="E2224" s="44" t="s">
        <v>6598</v>
      </c>
      <c r="F2224" s="44"/>
      <c r="G2224" s="29">
        <v>44960</v>
      </c>
      <c r="H2224" s="29">
        <v>45291</v>
      </c>
      <c r="I2224" s="30">
        <v>83.765985999999998</v>
      </c>
      <c r="J2224" s="31"/>
      <c r="K2224" s="31" t="s">
        <v>331</v>
      </c>
      <c r="L2224" s="31" t="s">
        <v>331</v>
      </c>
      <c r="M2224" s="31" t="s">
        <v>27</v>
      </c>
      <c r="N2224" s="32" t="s">
        <v>4015</v>
      </c>
      <c r="O2224" s="66">
        <v>2069019.85</v>
      </c>
      <c r="P2224" s="66">
        <v>400980.15</v>
      </c>
      <c r="Q2224" s="65">
        <v>1330000</v>
      </c>
      <c r="R2224" s="66"/>
      <c r="S2224" s="65">
        <v>921063.2</v>
      </c>
      <c r="T2224" s="65">
        <f t="shared" si="87"/>
        <v>4721063.2</v>
      </c>
      <c r="U2224" s="67" t="s">
        <v>38</v>
      </c>
      <c r="V2224" s="67"/>
      <c r="W2224" s="66">
        <v>0</v>
      </c>
      <c r="X2224" s="68">
        <v>0</v>
      </c>
    </row>
    <row r="2225" spans="1:24" s="92" customFormat="1" ht="45" customHeight="1" x14ac:dyDescent="0.25">
      <c r="A2225" s="90">
        <v>2212</v>
      </c>
      <c r="B2225" s="31" t="s">
        <v>4016</v>
      </c>
      <c r="C2225" s="50">
        <v>159623</v>
      </c>
      <c r="D2225" s="44" t="s">
        <v>6601</v>
      </c>
      <c r="E2225" s="44" t="s">
        <v>6599</v>
      </c>
      <c r="F2225" s="44"/>
      <c r="G2225" s="29">
        <v>44960</v>
      </c>
      <c r="H2225" s="29">
        <v>45291</v>
      </c>
      <c r="I2225" s="30">
        <v>83.765985999999998</v>
      </c>
      <c r="J2225" s="31"/>
      <c r="K2225" s="31" t="s">
        <v>6415</v>
      </c>
      <c r="L2225" s="31" t="s">
        <v>6600</v>
      </c>
      <c r="M2225" s="31" t="s">
        <v>27</v>
      </c>
      <c r="N2225" s="32" t="s">
        <v>4015</v>
      </c>
      <c r="O2225" s="66">
        <v>1933994.91</v>
      </c>
      <c r="P2225" s="66">
        <v>374812.04</v>
      </c>
      <c r="Q2225" s="65">
        <v>769602.31</v>
      </c>
      <c r="R2225" s="66"/>
      <c r="S2225" s="65">
        <v>731267.76</v>
      </c>
      <c r="T2225" s="65">
        <f t="shared" si="87"/>
        <v>3809677.0199999996</v>
      </c>
      <c r="U2225" s="67" t="s">
        <v>38</v>
      </c>
      <c r="V2225" s="67"/>
      <c r="W2225" s="66">
        <v>0</v>
      </c>
      <c r="X2225" s="68">
        <v>0</v>
      </c>
    </row>
    <row r="2226" spans="1:24" s="92" customFormat="1" ht="45" customHeight="1" x14ac:dyDescent="0.25">
      <c r="A2226" s="90">
        <v>2213</v>
      </c>
      <c r="B2226" s="31" t="s">
        <v>4016</v>
      </c>
      <c r="C2226" s="50">
        <v>159783</v>
      </c>
      <c r="D2226" s="44" t="s">
        <v>6603</v>
      </c>
      <c r="E2226" s="44" t="s">
        <v>6604</v>
      </c>
      <c r="F2226" s="44"/>
      <c r="G2226" s="29">
        <v>44960</v>
      </c>
      <c r="H2226" s="29">
        <v>45291</v>
      </c>
      <c r="I2226" s="30">
        <v>83.765985999999998</v>
      </c>
      <c r="J2226" s="31"/>
      <c r="K2226" s="31" t="s">
        <v>6415</v>
      </c>
      <c r="L2226" s="31" t="s">
        <v>6605</v>
      </c>
      <c r="M2226" s="31" t="s">
        <v>27</v>
      </c>
      <c r="N2226" s="32" t="s">
        <v>4015</v>
      </c>
      <c r="O2226" s="66">
        <v>2068744.59</v>
      </c>
      <c r="P2226" s="66">
        <v>400926.8</v>
      </c>
      <c r="Q2226" s="65">
        <v>823223.8</v>
      </c>
      <c r="R2226" s="66"/>
      <c r="S2226" s="65">
        <v>659237.18999999994</v>
      </c>
      <c r="T2226" s="65">
        <f t="shared" si="87"/>
        <v>3952132.3800000004</v>
      </c>
      <c r="U2226" s="67" t="s">
        <v>38</v>
      </c>
      <c r="V2226" s="67"/>
      <c r="W2226" s="66">
        <v>0</v>
      </c>
      <c r="X2226" s="68">
        <v>0</v>
      </c>
    </row>
    <row r="2227" spans="1:24" s="92" customFormat="1" ht="45" customHeight="1" x14ac:dyDescent="0.25">
      <c r="A2227" s="90">
        <v>2214</v>
      </c>
      <c r="B2227" s="31" t="s">
        <v>4016</v>
      </c>
      <c r="C2227" s="50">
        <v>159773</v>
      </c>
      <c r="D2227" s="44" t="s">
        <v>6606</v>
      </c>
      <c r="E2227" s="44" t="s">
        <v>6607</v>
      </c>
      <c r="F2227" s="44"/>
      <c r="G2227" s="29">
        <v>44960</v>
      </c>
      <c r="H2227" s="29">
        <v>45291</v>
      </c>
      <c r="I2227" s="30">
        <v>83.765985999999998</v>
      </c>
      <c r="J2227" s="31"/>
      <c r="K2227" s="31" t="s">
        <v>823</v>
      </c>
      <c r="L2227" s="31" t="s">
        <v>6451</v>
      </c>
      <c r="M2227" s="31" t="s">
        <v>27</v>
      </c>
      <c r="N2227" s="32" t="s">
        <v>4015</v>
      </c>
      <c r="O2227" s="66">
        <v>2069345.52</v>
      </c>
      <c r="P2227" s="66">
        <v>401043.26</v>
      </c>
      <c r="Q2227" s="65">
        <v>832270.02</v>
      </c>
      <c r="R2227" s="66"/>
      <c r="S2227" s="65">
        <v>645355.17000000004</v>
      </c>
      <c r="T2227" s="65">
        <f t="shared" si="87"/>
        <v>3948013.97</v>
      </c>
      <c r="U2227" s="67" t="s">
        <v>38</v>
      </c>
      <c r="V2227" s="67"/>
      <c r="W2227" s="66">
        <v>0</v>
      </c>
      <c r="X2227" s="68">
        <v>0</v>
      </c>
    </row>
    <row r="2228" spans="1:24" s="92" customFormat="1" ht="45" customHeight="1" x14ac:dyDescent="0.25">
      <c r="A2228" s="90">
        <v>2215</v>
      </c>
      <c r="B2228" s="31" t="s">
        <v>4016</v>
      </c>
      <c r="C2228" s="50">
        <v>159997</v>
      </c>
      <c r="D2228" s="44" t="s">
        <v>6608</v>
      </c>
      <c r="E2228" s="44" t="s">
        <v>6609</v>
      </c>
      <c r="F2228" s="44"/>
      <c r="G2228" s="29">
        <v>44960</v>
      </c>
      <c r="H2228" s="29">
        <v>45291</v>
      </c>
      <c r="I2228" s="30">
        <v>83.765985999999998</v>
      </c>
      <c r="J2228" s="31"/>
      <c r="K2228" s="31" t="s">
        <v>592</v>
      </c>
      <c r="L2228" s="31" t="s">
        <v>592</v>
      </c>
      <c r="M2228" s="31" t="s">
        <v>27</v>
      </c>
      <c r="N2228" s="32" t="s">
        <v>4015</v>
      </c>
      <c r="O2228" s="66">
        <v>266028.81</v>
      </c>
      <c r="P2228" s="66">
        <v>51556.91</v>
      </c>
      <c r="Q2228" s="65">
        <v>171007.69</v>
      </c>
      <c r="R2228" s="66"/>
      <c r="S2228" s="65">
        <v>565062.65</v>
      </c>
      <c r="T2228" s="65">
        <f t="shared" si="87"/>
        <v>1053656.06</v>
      </c>
      <c r="U2228" s="67" t="s">
        <v>38</v>
      </c>
      <c r="V2228" s="67"/>
      <c r="W2228" s="66">
        <v>0</v>
      </c>
      <c r="X2228" s="68">
        <v>0</v>
      </c>
    </row>
    <row r="2229" spans="1:24" s="92" customFormat="1" ht="45" customHeight="1" x14ac:dyDescent="0.25">
      <c r="A2229" s="90">
        <v>2216</v>
      </c>
      <c r="B2229" s="31" t="s">
        <v>4016</v>
      </c>
      <c r="C2229" s="50">
        <v>160044</v>
      </c>
      <c r="D2229" s="44" t="s">
        <v>6610</v>
      </c>
      <c r="E2229" s="44" t="s">
        <v>6611</v>
      </c>
      <c r="F2229" s="44"/>
      <c r="G2229" s="29">
        <v>44960</v>
      </c>
      <c r="H2229" s="29">
        <v>45291</v>
      </c>
      <c r="I2229" s="30">
        <v>83.765985999999998</v>
      </c>
      <c r="J2229" s="31"/>
      <c r="K2229" s="31" t="s">
        <v>764</v>
      </c>
      <c r="L2229" s="31" t="s">
        <v>6612</v>
      </c>
      <c r="M2229" s="31" t="s">
        <v>27</v>
      </c>
      <c r="N2229" s="32" t="s">
        <v>4015</v>
      </c>
      <c r="O2229" s="66">
        <v>1351156.87</v>
      </c>
      <c r="P2229" s="66">
        <v>261856.88</v>
      </c>
      <c r="Q2229" s="65">
        <v>537671.25</v>
      </c>
      <c r="R2229" s="66"/>
      <c r="S2229" s="65">
        <v>436476.15</v>
      </c>
      <c r="T2229" s="65">
        <f t="shared" si="87"/>
        <v>2587161.15</v>
      </c>
      <c r="U2229" s="67" t="s">
        <v>38</v>
      </c>
      <c r="V2229" s="67"/>
      <c r="W2229" s="66">
        <v>0</v>
      </c>
      <c r="X2229" s="68">
        <v>0</v>
      </c>
    </row>
    <row r="2230" spans="1:24" s="92" customFormat="1" ht="45" customHeight="1" x14ac:dyDescent="0.25">
      <c r="A2230" s="90">
        <v>2217</v>
      </c>
      <c r="B2230" s="31" t="s">
        <v>4016</v>
      </c>
      <c r="C2230" s="50">
        <v>159489</v>
      </c>
      <c r="D2230" s="44" t="s">
        <v>6613</v>
      </c>
      <c r="E2230" s="44" t="s">
        <v>6614</v>
      </c>
      <c r="F2230" s="44"/>
      <c r="G2230" s="29">
        <v>44960</v>
      </c>
      <c r="H2230" s="29">
        <v>45291</v>
      </c>
      <c r="I2230" s="30">
        <v>83.765985999999998</v>
      </c>
      <c r="J2230" s="31"/>
      <c r="K2230" s="31" t="s">
        <v>4077</v>
      </c>
      <c r="L2230" s="31" t="s">
        <v>4077</v>
      </c>
      <c r="M2230" s="31" t="s">
        <v>27</v>
      </c>
      <c r="N2230" s="32" t="s">
        <v>4015</v>
      </c>
      <c r="O2230" s="66">
        <v>686700.11</v>
      </c>
      <c r="P2230" s="66">
        <v>133083.84</v>
      </c>
      <c r="Q2230" s="65">
        <v>273261.31</v>
      </c>
      <c r="R2230" s="66"/>
      <c r="S2230" s="65">
        <v>336339.21</v>
      </c>
      <c r="T2230" s="65">
        <f t="shared" si="87"/>
        <v>1429384.47</v>
      </c>
      <c r="U2230" s="67" t="s">
        <v>38</v>
      </c>
      <c r="V2230" s="67"/>
      <c r="W2230" s="66">
        <v>0</v>
      </c>
      <c r="X2230" s="68">
        <v>0</v>
      </c>
    </row>
    <row r="2231" spans="1:24" s="92" customFormat="1" ht="45" customHeight="1" x14ac:dyDescent="0.25">
      <c r="A2231" s="90">
        <v>2218</v>
      </c>
      <c r="B2231" s="31" t="s">
        <v>4016</v>
      </c>
      <c r="C2231" s="50">
        <v>159890</v>
      </c>
      <c r="D2231" s="44" t="s">
        <v>6616</v>
      </c>
      <c r="E2231" s="44" t="s">
        <v>6617</v>
      </c>
      <c r="F2231" s="44"/>
      <c r="G2231" s="29">
        <v>44960</v>
      </c>
      <c r="H2231" s="29">
        <v>45291</v>
      </c>
      <c r="I2231" s="30">
        <v>83.765985999999998</v>
      </c>
      <c r="J2231" s="31"/>
      <c r="K2231" s="31" t="s">
        <v>6415</v>
      </c>
      <c r="L2231" s="31" t="s">
        <v>6615</v>
      </c>
      <c r="M2231" s="31" t="s">
        <v>27</v>
      </c>
      <c r="N2231" s="32" t="s">
        <v>4015</v>
      </c>
      <c r="O2231" s="66">
        <v>1461422.68</v>
      </c>
      <c r="P2231" s="66">
        <v>283226.61</v>
      </c>
      <c r="Q2231" s="65">
        <v>581549.76</v>
      </c>
      <c r="R2231" s="66"/>
      <c r="S2231" s="65">
        <v>611084.43000000005</v>
      </c>
      <c r="T2231" s="65">
        <f t="shared" si="87"/>
        <v>2937283.48</v>
      </c>
      <c r="U2231" s="67" t="s">
        <v>38</v>
      </c>
      <c r="V2231" s="67"/>
      <c r="W2231" s="66">
        <v>0</v>
      </c>
      <c r="X2231" s="68">
        <v>0</v>
      </c>
    </row>
    <row r="2232" spans="1:24" s="92" customFormat="1" ht="45" customHeight="1" x14ac:dyDescent="0.25">
      <c r="A2232" s="90">
        <v>2219</v>
      </c>
      <c r="B2232" s="31" t="s">
        <v>4016</v>
      </c>
      <c r="C2232" s="50">
        <v>159532</v>
      </c>
      <c r="D2232" s="44" t="s">
        <v>6618</v>
      </c>
      <c r="E2232" s="44" t="s">
        <v>6619</v>
      </c>
      <c r="F2232" s="44"/>
      <c r="G2232" s="29">
        <v>44960</v>
      </c>
      <c r="H2232" s="29">
        <v>45291</v>
      </c>
      <c r="I2232" s="30">
        <v>83.765985999999998</v>
      </c>
      <c r="J2232" s="31"/>
      <c r="K2232" s="31" t="s">
        <v>4092</v>
      </c>
      <c r="L2232" s="31" t="s">
        <v>4092</v>
      </c>
      <c r="M2232" s="31" t="s">
        <v>27</v>
      </c>
      <c r="N2232" s="32" t="s">
        <v>4015</v>
      </c>
      <c r="O2232" s="66">
        <v>2000959.99</v>
      </c>
      <c r="P2232" s="66">
        <v>387790.01</v>
      </c>
      <c r="Q2232" s="65">
        <v>796250</v>
      </c>
      <c r="R2232" s="66"/>
      <c r="S2232" s="65">
        <v>787220</v>
      </c>
      <c r="T2232" s="65">
        <f t="shared" si="87"/>
        <v>3972220</v>
      </c>
      <c r="U2232" s="67" t="s">
        <v>38</v>
      </c>
      <c r="V2232" s="67"/>
      <c r="W2232" s="66">
        <v>0</v>
      </c>
      <c r="X2232" s="68">
        <v>0</v>
      </c>
    </row>
    <row r="2233" spans="1:24" s="92" customFormat="1" ht="45" customHeight="1" x14ac:dyDescent="0.25">
      <c r="A2233" s="90">
        <v>2220</v>
      </c>
      <c r="B2233" s="31" t="s">
        <v>4016</v>
      </c>
      <c r="C2233" s="50">
        <v>159830</v>
      </c>
      <c r="D2233" s="44" t="s">
        <v>6620</v>
      </c>
      <c r="E2233" s="44" t="s">
        <v>6621</v>
      </c>
      <c r="F2233" s="44"/>
      <c r="G2233" s="29">
        <v>44960</v>
      </c>
      <c r="H2233" s="29">
        <v>45291</v>
      </c>
      <c r="I2233" s="30">
        <v>83.765985999999998</v>
      </c>
      <c r="J2233" s="31"/>
      <c r="K2233" s="31" t="s">
        <v>863</v>
      </c>
      <c r="L2233" s="31" t="s">
        <v>6622</v>
      </c>
      <c r="M2233" s="31" t="s">
        <v>27</v>
      </c>
      <c r="N2233" s="32" t="s">
        <v>4015</v>
      </c>
      <c r="O2233" s="66">
        <v>492345.15</v>
      </c>
      <c r="P2233" s="66">
        <v>95417.47</v>
      </c>
      <c r="Q2233" s="65">
        <v>195920.87</v>
      </c>
      <c r="R2233" s="66"/>
      <c r="S2233" s="65">
        <v>170916.42</v>
      </c>
      <c r="T2233" s="65">
        <f t="shared" si="87"/>
        <v>954599.91</v>
      </c>
      <c r="U2233" s="67" t="s">
        <v>38</v>
      </c>
      <c r="V2233" s="67"/>
      <c r="W2233" s="66">
        <v>0</v>
      </c>
      <c r="X2233" s="68">
        <v>0</v>
      </c>
    </row>
    <row r="2234" spans="1:24" s="92" customFormat="1" ht="45" customHeight="1" x14ac:dyDescent="0.25">
      <c r="A2234" s="90">
        <v>2221</v>
      </c>
      <c r="B2234" s="31" t="s">
        <v>4016</v>
      </c>
      <c r="C2234" s="50">
        <v>159892</v>
      </c>
      <c r="D2234" s="44" t="s">
        <v>6623</v>
      </c>
      <c r="E2234" s="44" t="s">
        <v>6624</v>
      </c>
      <c r="F2234" s="44"/>
      <c r="G2234" s="29">
        <v>44960</v>
      </c>
      <c r="H2234" s="29">
        <v>45291</v>
      </c>
      <c r="I2234" s="30">
        <v>83.765985999999998</v>
      </c>
      <c r="J2234" s="31"/>
      <c r="K2234" s="31" t="s">
        <v>6415</v>
      </c>
      <c r="L2234" s="31" t="s">
        <v>6625</v>
      </c>
      <c r="M2234" s="31" t="s">
        <v>27</v>
      </c>
      <c r="N2234" s="32" t="s">
        <v>4015</v>
      </c>
      <c r="O2234" s="66">
        <v>1755726.18</v>
      </c>
      <c r="P2234" s="66">
        <v>340263.21</v>
      </c>
      <c r="Q2234" s="65">
        <v>698663.13</v>
      </c>
      <c r="R2234" s="66"/>
      <c r="S2234" s="65">
        <v>553000.54</v>
      </c>
      <c r="T2234" s="65">
        <f t="shared" si="87"/>
        <v>3347653.06</v>
      </c>
      <c r="U2234" s="67" t="s">
        <v>38</v>
      </c>
      <c r="V2234" s="67"/>
      <c r="W2234" s="66">
        <v>0</v>
      </c>
      <c r="X2234" s="68">
        <v>0</v>
      </c>
    </row>
    <row r="2235" spans="1:24" s="92" customFormat="1" ht="45" customHeight="1" x14ac:dyDescent="0.25">
      <c r="A2235" s="90">
        <v>2222</v>
      </c>
      <c r="B2235" s="31" t="s">
        <v>4016</v>
      </c>
      <c r="C2235" s="50">
        <v>160034</v>
      </c>
      <c r="D2235" s="44" t="s">
        <v>6626</v>
      </c>
      <c r="E2235" s="44" t="s">
        <v>6627</v>
      </c>
      <c r="F2235" s="44"/>
      <c r="G2235" s="29">
        <v>44960</v>
      </c>
      <c r="H2235" s="29">
        <v>45291</v>
      </c>
      <c r="I2235" s="30">
        <v>83.765985999999998</v>
      </c>
      <c r="J2235" s="31"/>
      <c r="K2235" s="31" t="s">
        <v>651</v>
      </c>
      <c r="L2235" s="31" t="s">
        <v>652</v>
      </c>
      <c r="M2235" s="31" t="s">
        <v>27</v>
      </c>
      <c r="N2235" s="32" t="s">
        <v>4015</v>
      </c>
      <c r="O2235" s="66">
        <v>435718.68</v>
      </c>
      <c r="P2235" s="66">
        <v>84443.15</v>
      </c>
      <c r="Q2235" s="65">
        <v>966014.85</v>
      </c>
      <c r="R2235" s="66"/>
      <c r="S2235" s="65">
        <v>302603.57</v>
      </c>
      <c r="T2235" s="65">
        <f t="shared" si="87"/>
        <v>1788780.25</v>
      </c>
      <c r="U2235" s="67" t="s">
        <v>38</v>
      </c>
      <c r="V2235" s="67"/>
      <c r="W2235" s="66">
        <v>0</v>
      </c>
      <c r="X2235" s="68">
        <v>0</v>
      </c>
    </row>
    <row r="2236" spans="1:24" s="92" customFormat="1" ht="45" customHeight="1" x14ac:dyDescent="0.25">
      <c r="A2236" s="90">
        <v>2223</v>
      </c>
      <c r="B2236" s="31" t="s">
        <v>4016</v>
      </c>
      <c r="C2236" s="50">
        <v>159938</v>
      </c>
      <c r="D2236" s="44" t="s">
        <v>6628</v>
      </c>
      <c r="E2236" s="44" t="s">
        <v>6629</v>
      </c>
      <c r="F2236" s="44"/>
      <c r="G2236" s="29">
        <v>44960</v>
      </c>
      <c r="H2236" s="29">
        <v>45291</v>
      </c>
      <c r="I2236" s="30">
        <v>83.765985999999998</v>
      </c>
      <c r="J2236" s="31"/>
      <c r="K2236" s="31" t="s">
        <v>866</v>
      </c>
      <c r="L2236" s="31" t="s">
        <v>6096</v>
      </c>
      <c r="M2236" s="31" t="s">
        <v>27</v>
      </c>
      <c r="N2236" s="32" t="s">
        <v>4015</v>
      </c>
      <c r="O2236" s="66">
        <v>2070736.64</v>
      </c>
      <c r="P2236" s="66">
        <v>401312.86</v>
      </c>
      <c r="Q2236" s="65">
        <v>824016.5</v>
      </c>
      <c r="R2236" s="66"/>
      <c r="S2236" s="65">
        <v>642191.01</v>
      </c>
      <c r="T2236" s="65">
        <f t="shared" si="87"/>
        <v>3938257.01</v>
      </c>
      <c r="U2236" s="67" t="s">
        <v>38</v>
      </c>
      <c r="V2236" s="67"/>
      <c r="W2236" s="66">
        <v>0</v>
      </c>
      <c r="X2236" s="68">
        <v>0</v>
      </c>
    </row>
    <row r="2237" spans="1:24" s="92" customFormat="1" ht="45" customHeight="1" x14ac:dyDescent="0.25">
      <c r="A2237" s="90">
        <v>2224</v>
      </c>
      <c r="B2237" s="31" t="s">
        <v>4016</v>
      </c>
      <c r="C2237" s="50">
        <v>160057</v>
      </c>
      <c r="D2237" s="44" t="s">
        <v>6630</v>
      </c>
      <c r="E2237" s="44" t="s">
        <v>6631</v>
      </c>
      <c r="F2237" s="44"/>
      <c r="G2237" s="29">
        <v>44960</v>
      </c>
      <c r="H2237" s="29">
        <v>45291</v>
      </c>
      <c r="I2237" s="30">
        <v>83.765985999999998</v>
      </c>
      <c r="J2237" s="31"/>
      <c r="K2237" s="31" t="s">
        <v>1168</v>
      </c>
      <c r="L2237" s="31" t="s">
        <v>2040</v>
      </c>
      <c r="M2237" s="31" t="s">
        <v>27</v>
      </c>
      <c r="N2237" s="32" t="s">
        <v>4015</v>
      </c>
      <c r="O2237" s="66">
        <v>1599208.98</v>
      </c>
      <c r="P2237" s="66">
        <v>309929.87</v>
      </c>
      <c r="Q2237" s="65">
        <v>636379.62</v>
      </c>
      <c r="R2237" s="66"/>
      <c r="S2237" s="65">
        <v>521046.99</v>
      </c>
      <c r="T2237" s="65">
        <f t="shared" si="87"/>
        <v>3066565.46</v>
      </c>
      <c r="U2237" s="67" t="s">
        <v>38</v>
      </c>
      <c r="V2237" s="67"/>
      <c r="W2237" s="66">
        <v>0</v>
      </c>
      <c r="X2237" s="68">
        <v>0</v>
      </c>
    </row>
    <row r="2238" spans="1:24" s="92" customFormat="1" ht="45" customHeight="1" x14ac:dyDescent="0.25">
      <c r="A2238" s="90">
        <v>2225</v>
      </c>
      <c r="B2238" s="31" t="s">
        <v>4016</v>
      </c>
      <c r="C2238" s="50">
        <v>159977</v>
      </c>
      <c r="D2238" s="44" t="s">
        <v>6632</v>
      </c>
      <c r="E2238" s="44" t="s">
        <v>6633</v>
      </c>
      <c r="F2238" s="44"/>
      <c r="G2238" s="29">
        <v>44960</v>
      </c>
      <c r="H2238" s="29">
        <v>45291</v>
      </c>
      <c r="I2238" s="30">
        <v>83.765985999999998</v>
      </c>
      <c r="J2238" s="31"/>
      <c r="K2238" s="31" t="s">
        <v>759</v>
      </c>
      <c r="L2238" s="31" t="s">
        <v>6634</v>
      </c>
      <c r="M2238" s="31" t="s">
        <v>27</v>
      </c>
      <c r="N2238" s="32" t="s">
        <v>4015</v>
      </c>
      <c r="O2238" s="66">
        <v>373565.43</v>
      </c>
      <c r="P2238" s="66">
        <v>72397.72</v>
      </c>
      <c r="Q2238" s="65">
        <v>148654.38</v>
      </c>
      <c r="R2238" s="66"/>
      <c r="S2238" s="65">
        <v>133802.32999999999</v>
      </c>
      <c r="T2238" s="65">
        <f t="shared" si="87"/>
        <v>728419.86</v>
      </c>
      <c r="U2238" s="67" t="s">
        <v>38</v>
      </c>
      <c r="V2238" s="67"/>
      <c r="W2238" s="66">
        <v>0</v>
      </c>
      <c r="X2238" s="68">
        <v>0</v>
      </c>
    </row>
    <row r="2239" spans="1:24" s="92" customFormat="1" ht="45" customHeight="1" x14ac:dyDescent="0.25">
      <c r="A2239" s="90">
        <v>2226</v>
      </c>
      <c r="B2239" s="31" t="s">
        <v>4016</v>
      </c>
      <c r="C2239" s="50">
        <v>159970</v>
      </c>
      <c r="D2239" s="44" t="s">
        <v>4360</v>
      </c>
      <c r="E2239" s="44" t="s">
        <v>6635</v>
      </c>
      <c r="F2239" s="44"/>
      <c r="G2239" s="29">
        <v>44960</v>
      </c>
      <c r="H2239" s="29">
        <v>45291</v>
      </c>
      <c r="I2239" s="30">
        <v>83.765985999999998</v>
      </c>
      <c r="J2239" s="31"/>
      <c r="K2239" s="31" t="s">
        <v>354</v>
      </c>
      <c r="L2239" s="31" t="s">
        <v>355</v>
      </c>
      <c r="M2239" s="31" t="s">
        <v>27</v>
      </c>
      <c r="N2239" s="32" t="s">
        <v>4015</v>
      </c>
      <c r="O2239" s="66">
        <v>2065561.16</v>
      </c>
      <c r="P2239" s="66">
        <v>400309.84</v>
      </c>
      <c r="Q2239" s="65">
        <v>821957</v>
      </c>
      <c r="R2239" s="66"/>
      <c r="S2239" s="65">
        <v>640633.31999999995</v>
      </c>
      <c r="T2239" s="65">
        <f t="shared" si="87"/>
        <v>3928461.32</v>
      </c>
      <c r="U2239" s="67" t="s">
        <v>38</v>
      </c>
      <c r="V2239" s="67"/>
      <c r="W2239" s="66">
        <v>0</v>
      </c>
      <c r="X2239" s="68">
        <v>0</v>
      </c>
    </row>
    <row r="2240" spans="1:24" s="92" customFormat="1" ht="45" customHeight="1" x14ac:dyDescent="0.25">
      <c r="A2240" s="90">
        <v>2227</v>
      </c>
      <c r="B2240" s="31" t="s">
        <v>4016</v>
      </c>
      <c r="C2240" s="50">
        <v>159553</v>
      </c>
      <c r="D2240" s="44" t="s">
        <v>6636</v>
      </c>
      <c r="E2240" s="44" t="s">
        <v>6637</v>
      </c>
      <c r="F2240" s="44"/>
      <c r="G2240" s="29">
        <v>44960</v>
      </c>
      <c r="H2240" s="29">
        <v>45291</v>
      </c>
      <c r="I2240" s="30">
        <v>83.765985999999998</v>
      </c>
      <c r="J2240" s="31"/>
      <c r="K2240" s="31" t="s">
        <v>863</v>
      </c>
      <c r="L2240" s="31" t="s">
        <v>1126</v>
      </c>
      <c r="M2240" s="31" t="s">
        <v>27</v>
      </c>
      <c r="N2240" s="32" t="s">
        <v>4015</v>
      </c>
      <c r="O2240" s="66">
        <v>746966.54</v>
      </c>
      <c r="P2240" s="66">
        <v>144763.59</v>
      </c>
      <c r="Q2240" s="65">
        <v>297243.38</v>
      </c>
      <c r="R2240" s="66"/>
      <c r="S2240" s="65">
        <v>40220</v>
      </c>
      <c r="T2240" s="65">
        <f t="shared" si="87"/>
        <v>1229193.51</v>
      </c>
      <c r="U2240" s="67" t="s">
        <v>38</v>
      </c>
      <c r="V2240" s="67"/>
      <c r="W2240" s="66">
        <v>0</v>
      </c>
      <c r="X2240" s="68">
        <v>0</v>
      </c>
    </row>
    <row r="2241" spans="1:24" s="92" customFormat="1" ht="45" customHeight="1" x14ac:dyDescent="0.25">
      <c r="A2241" s="90">
        <v>2228</v>
      </c>
      <c r="B2241" s="31" t="s">
        <v>4016</v>
      </c>
      <c r="C2241" s="50">
        <v>160425</v>
      </c>
      <c r="D2241" s="44" t="s">
        <v>6638</v>
      </c>
      <c r="E2241" s="44" t="s">
        <v>6639</v>
      </c>
      <c r="F2241" s="44"/>
      <c r="G2241" s="29">
        <v>44960</v>
      </c>
      <c r="H2241" s="29">
        <v>45291</v>
      </c>
      <c r="I2241" s="30">
        <v>83.765985999999998</v>
      </c>
      <c r="J2241" s="31"/>
      <c r="K2241" s="31" t="s">
        <v>764</v>
      </c>
      <c r="L2241" s="31" t="s">
        <v>6640</v>
      </c>
      <c r="M2241" s="31" t="s">
        <v>27</v>
      </c>
      <c r="N2241" s="32" t="s">
        <v>4015</v>
      </c>
      <c r="O2241" s="66">
        <v>486817.65</v>
      </c>
      <c r="P2241" s="66">
        <v>94346.22</v>
      </c>
      <c r="Q2241" s="65">
        <v>193721.29</v>
      </c>
      <c r="R2241" s="66"/>
      <c r="S2241" s="65">
        <v>27846</v>
      </c>
      <c r="T2241" s="65">
        <f t="shared" si="87"/>
        <v>802731.16</v>
      </c>
      <c r="U2241" s="67" t="s">
        <v>38</v>
      </c>
      <c r="V2241" s="67"/>
      <c r="W2241" s="66">
        <v>0</v>
      </c>
      <c r="X2241" s="68">
        <v>0</v>
      </c>
    </row>
    <row r="2242" spans="1:24" s="92" customFormat="1" ht="45" customHeight="1" x14ac:dyDescent="0.25">
      <c r="A2242" s="90">
        <v>2229</v>
      </c>
      <c r="B2242" s="31" t="s">
        <v>4016</v>
      </c>
      <c r="C2242" s="50">
        <v>159921</v>
      </c>
      <c r="D2242" s="44" t="s">
        <v>6641</v>
      </c>
      <c r="E2242" s="44" t="s">
        <v>6642</v>
      </c>
      <c r="F2242" s="44"/>
      <c r="G2242" s="29">
        <v>44960</v>
      </c>
      <c r="H2242" s="29">
        <v>45291</v>
      </c>
      <c r="I2242" s="30">
        <v>83.765985999999998</v>
      </c>
      <c r="J2242" s="31"/>
      <c r="K2242" s="31" t="s">
        <v>4465</v>
      </c>
      <c r="L2242" s="31" t="s">
        <v>5914</v>
      </c>
      <c r="M2242" s="31" t="s">
        <v>27</v>
      </c>
      <c r="N2242" s="32" t="s">
        <v>4015</v>
      </c>
      <c r="O2242" s="66">
        <v>2067423.87</v>
      </c>
      <c r="P2242" s="66">
        <v>400670.84</v>
      </c>
      <c r="Q2242" s="65">
        <v>822698.25</v>
      </c>
      <c r="R2242" s="66"/>
      <c r="S2242" s="65">
        <v>676282.19</v>
      </c>
      <c r="T2242" s="65">
        <f t="shared" si="87"/>
        <v>3967075.15</v>
      </c>
      <c r="U2242" s="67" t="s">
        <v>38</v>
      </c>
      <c r="V2242" s="67"/>
      <c r="W2242" s="66">
        <v>0</v>
      </c>
      <c r="X2242" s="68">
        <v>0</v>
      </c>
    </row>
    <row r="2243" spans="1:24" s="92" customFormat="1" ht="45" customHeight="1" x14ac:dyDescent="0.25">
      <c r="A2243" s="90">
        <v>2230</v>
      </c>
      <c r="B2243" s="31" t="s">
        <v>4016</v>
      </c>
      <c r="C2243" s="50">
        <v>160169</v>
      </c>
      <c r="D2243" s="44" t="s">
        <v>6643</v>
      </c>
      <c r="E2243" s="44" t="s">
        <v>4767</v>
      </c>
      <c r="F2243" s="44"/>
      <c r="G2243" s="29">
        <v>44960</v>
      </c>
      <c r="H2243" s="29">
        <v>45291</v>
      </c>
      <c r="I2243" s="30">
        <v>83.765985999999998</v>
      </c>
      <c r="J2243" s="31"/>
      <c r="K2243" s="31" t="s">
        <v>796</v>
      </c>
      <c r="L2243" s="31" t="s">
        <v>796</v>
      </c>
      <c r="M2243" s="31" t="s">
        <v>27</v>
      </c>
      <c r="N2243" s="32" t="s">
        <v>4015</v>
      </c>
      <c r="O2243" s="66">
        <v>322188.7</v>
      </c>
      <c r="P2243" s="66">
        <v>62440.81</v>
      </c>
      <c r="Q2243" s="65">
        <v>128209.84</v>
      </c>
      <c r="R2243" s="66"/>
      <c r="S2243" s="65">
        <v>113213.22</v>
      </c>
      <c r="T2243" s="65">
        <f t="shared" si="87"/>
        <v>626052.56999999995</v>
      </c>
      <c r="U2243" s="67" t="s">
        <v>38</v>
      </c>
      <c r="V2243" s="67"/>
      <c r="W2243" s="66">
        <v>0</v>
      </c>
      <c r="X2243" s="68">
        <v>0</v>
      </c>
    </row>
    <row r="2244" spans="1:24" s="92" customFormat="1" ht="45" customHeight="1" x14ac:dyDescent="0.25">
      <c r="A2244" s="90">
        <v>2231</v>
      </c>
      <c r="B2244" s="31" t="s">
        <v>4016</v>
      </c>
      <c r="C2244" s="50">
        <v>160006</v>
      </c>
      <c r="D2244" s="44" t="s">
        <v>6644</v>
      </c>
      <c r="E2244" s="44" t="s">
        <v>6645</v>
      </c>
      <c r="F2244" s="44"/>
      <c r="G2244" s="29">
        <v>44960</v>
      </c>
      <c r="H2244" s="29">
        <v>45291</v>
      </c>
      <c r="I2244" s="30">
        <v>83.765985999999998</v>
      </c>
      <c r="J2244" s="31"/>
      <c r="K2244" s="31" t="s">
        <v>863</v>
      </c>
      <c r="L2244" s="31" t="s">
        <v>6646</v>
      </c>
      <c r="M2244" s="31" t="s">
        <v>27</v>
      </c>
      <c r="N2244" s="32" t="s">
        <v>4015</v>
      </c>
      <c r="O2244" s="66">
        <v>428425.24</v>
      </c>
      <c r="P2244" s="66">
        <v>83029.66</v>
      </c>
      <c r="Q2244" s="65">
        <v>275398.78999999998</v>
      </c>
      <c r="R2244" s="66"/>
      <c r="S2244" s="65">
        <v>206900.2</v>
      </c>
      <c r="T2244" s="65">
        <f t="shared" si="87"/>
        <v>993753.8899999999</v>
      </c>
      <c r="U2244" s="67" t="s">
        <v>38</v>
      </c>
      <c r="V2244" s="67"/>
      <c r="W2244" s="66">
        <v>0</v>
      </c>
      <c r="X2244" s="68">
        <v>0</v>
      </c>
    </row>
    <row r="2245" spans="1:24" s="92" customFormat="1" ht="45" customHeight="1" x14ac:dyDescent="0.25">
      <c r="A2245" s="90">
        <v>2232</v>
      </c>
      <c r="B2245" s="31" t="s">
        <v>4016</v>
      </c>
      <c r="C2245" s="50">
        <v>159894</v>
      </c>
      <c r="D2245" s="44" t="s">
        <v>6647</v>
      </c>
      <c r="E2245" s="44" t="s">
        <v>6648</v>
      </c>
      <c r="F2245" s="44"/>
      <c r="G2245" s="29">
        <v>44960</v>
      </c>
      <c r="H2245" s="29">
        <v>45291</v>
      </c>
      <c r="I2245" s="30">
        <v>83.765985999999998</v>
      </c>
      <c r="J2245" s="31"/>
      <c r="K2245" s="31" t="s">
        <v>354</v>
      </c>
      <c r="L2245" s="31" t="s">
        <v>5486</v>
      </c>
      <c r="M2245" s="31" t="s">
        <v>27</v>
      </c>
      <c r="N2245" s="32" t="s">
        <v>4015</v>
      </c>
      <c r="O2245" s="66">
        <v>1975477.83</v>
      </c>
      <c r="P2245" s="66">
        <v>382851.52</v>
      </c>
      <c r="Q2245" s="65">
        <v>1269869.6499999999</v>
      </c>
      <c r="R2245" s="66"/>
      <c r="S2245" s="65">
        <v>704827.81</v>
      </c>
      <c r="T2245" s="65">
        <f t="shared" si="87"/>
        <v>4333026.8100000005</v>
      </c>
      <c r="U2245" s="67" t="s">
        <v>38</v>
      </c>
      <c r="V2245" s="67"/>
      <c r="W2245" s="66">
        <v>0</v>
      </c>
      <c r="X2245" s="68">
        <v>0</v>
      </c>
    </row>
    <row r="2246" spans="1:24" s="92" customFormat="1" ht="45" customHeight="1" x14ac:dyDescent="0.25">
      <c r="A2246" s="90">
        <v>2233</v>
      </c>
      <c r="B2246" s="31" t="s">
        <v>4016</v>
      </c>
      <c r="C2246" s="50">
        <v>159322</v>
      </c>
      <c r="D2246" s="44" t="s">
        <v>6649</v>
      </c>
      <c r="E2246" s="44" t="s">
        <v>6650</v>
      </c>
      <c r="F2246" s="44"/>
      <c r="G2246" s="29">
        <v>44960</v>
      </c>
      <c r="H2246" s="29">
        <v>45291</v>
      </c>
      <c r="I2246" s="30">
        <v>83.765985999999998</v>
      </c>
      <c r="J2246" s="31"/>
      <c r="K2246" s="31" t="s">
        <v>4075</v>
      </c>
      <c r="L2246" s="31" t="s">
        <v>4075</v>
      </c>
      <c r="M2246" s="31" t="s">
        <v>27</v>
      </c>
      <c r="N2246" s="32" t="s">
        <v>4015</v>
      </c>
      <c r="O2246" s="66">
        <v>1149259.07</v>
      </c>
      <c r="P2246" s="66">
        <v>222728.68</v>
      </c>
      <c r="Q2246" s="65">
        <v>457329.25</v>
      </c>
      <c r="R2246" s="66"/>
      <c r="S2246" s="65">
        <v>478196.77</v>
      </c>
      <c r="T2246" s="65">
        <f t="shared" ref="T2246" si="88">SUM(O2246:S2246)</f>
        <v>2307513.77</v>
      </c>
      <c r="U2246" s="67" t="s">
        <v>38</v>
      </c>
      <c r="V2246" s="67"/>
      <c r="W2246" s="66">
        <v>0</v>
      </c>
      <c r="X2246" s="68">
        <v>0</v>
      </c>
    </row>
    <row r="2247" spans="1:24" s="92" customFormat="1" ht="45" customHeight="1" x14ac:dyDescent="0.25">
      <c r="A2247" s="90">
        <v>2234</v>
      </c>
      <c r="B2247" s="31" t="s">
        <v>4016</v>
      </c>
      <c r="C2247" s="50">
        <v>159758</v>
      </c>
      <c r="D2247" s="44" t="s">
        <v>6651</v>
      </c>
      <c r="E2247" s="44" t="s">
        <v>5243</v>
      </c>
      <c r="F2247" s="44"/>
      <c r="G2247" s="29">
        <v>44961</v>
      </c>
      <c r="H2247" s="29">
        <v>45291</v>
      </c>
      <c r="I2247" s="30">
        <v>83.765985999999998</v>
      </c>
      <c r="J2247" s="31"/>
      <c r="K2247" s="31" t="s">
        <v>309</v>
      </c>
      <c r="L2247" s="31" t="s">
        <v>5631</v>
      </c>
      <c r="M2247" s="31" t="s">
        <v>27</v>
      </c>
      <c r="N2247" s="32" t="s">
        <v>4015</v>
      </c>
      <c r="O2247" s="66">
        <v>528226.82999999996</v>
      </c>
      <c r="P2247" s="66">
        <v>102371.41</v>
      </c>
      <c r="Q2247" s="65">
        <v>210199.41</v>
      </c>
      <c r="R2247" s="66"/>
      <c r="S2247" s="65">
        <v>180833.77</v>
      </c>
      <c r="T2247" s="65">
        <f t="shared" ref="T2247:T2252" si="89">SUM(O2247:S2247)</f>
        <v>1021631.42</v>
      </c>
      <c r="U2247" s="67" t="s">
        <v>38</v>
      </c>
      <c r="V2247" s="67"/>
      <c r="W2247" s="66">
        <v>0</v>
      </c>
      <c r="X2247" s="68">
        <v>0</v>
      </c>
    </row>
    <row r="2248" spans="1:24" s="92" customFormat="1" ht="45" customHeight="1" x14ac:dyDescent="0.25">
      <c r="A2248" s="90">
        <v>2235</v>
      </c>
      <c r="B2248" s="31" t="s">
        <v>4016</v>
      </c>
      <c r="C2248" s="50">
        <v>159281</v>
      </c>
      <c r="D2248" s="44" t="s">
        <v>6652</v>
      </c>
      <c r="E2248" s="44" t="s">
        <v>6653</v>
      </c>
      <c r="F2248" s="44"/>
      <c r="G2248" s="29">
        <v>44961</v>
      </c>
      <c r="H2248" s="29">
        <v>45291</v>
      </c>
      <c r="I2248" s="30">
        <v>83.765985999999998</v>
      </c>
      <c r="J2248" s="31"/>
      <c r="K2248" s="31" t="s">
        <v>1175</v>
      </c>
      <c r="L2248" s="31" t="s">
        <v>5480</v>
      </c>
      <c r="M2248" s="31" t="s">
        <v>27</v>
      </c>
      <c r="N2248" s="32" t="s">
        <v>4015</v>
      </c>
      <c r="O2248" s="66">
        <v>1628014.63</v>
      </c>
      <c r="P2248" s="66">
        <v>315512.46000000002</v>
      </c>
      <c r="Q2248" s="65">
        <v>647842.36</v>
      </c>
      <c r="R2248" s="66"/>
      <c r="S2248" s="65">
        <v>668289.52</v>
      </c>
      <c r="T2248" s="65">
        <f t="shared" si="89"/>
        <v>3259658.9699999997</v>
      </c>
      <c r="U2248" s="67" t="s">
        <v>38</v>
      </c>
      <c r="V2248" s="67"/>
      <c r="W2248" s="66">
        <v>0</v>
      </c>
      <c r="X2248" s="68">
        <v>0</v>
      </c>
    </row>
    <row r="2249" spans="1:24" s="92" customFormat="1" ht="45" customHeight="1" x14ac:dyDescent="0.25">
      <c r="A2249" s="90">
        <v>2236</v>
      </c>
      <c r="B2249" s="31" t="s">
        <v>4016</v>
      </c>
      <c r="C2249" s="50">
        <v>159846</v>
      </c>
      <c r="D2249" s="44" t="s">
        <v>6654</v>
      </c>
      <c r="E2249" s="44" t="s">
        <v>6655</v>
      </c>
      <c r="F2249" s="44"/>
      <c r="G2249" s="29">
        <v>44961</v>
      </c>
      <c r="H2249" s="29">
        <v>45291</v>
      </c>
      <c r="I2249" s="30">
        <v>83.765985999999998</v>
      </c>
      <c r="J2249" s="31"/>
      <c r="K2249" s="31" t="s">
        <v>4077</v>
      </c>
      <c r="L2249" s="31" t="s">
        <v>4077</v>
      </c>
      <c r="M2249" s="31" t="s">
        <v>27</v>
      </c>
      <c r="N2249" s="32" t="s">
        <v>4015</v>
      </c>
      <c r="O2249" s="66">
        <v>1446202.76</v>
      </c>
      <c r="P2249" s="66">
        <v>280276.96000000002</v>
      </c>
      <c r="Q2249" s="65">
        <v>575493.24</v>
      </c>
      <c r="R2249" s="66"/>
      <c r="S2249" s="65">
        <v>462959.86</v>
      </c>
      <c r="T2249" s="65">
        <f t="shared" si="89"/>
        <v>2764932.82</v>
      </c>
      <c r="U2249" s="67" t="s">
        <v>38</v>
      </c>
      <c r="V2249" s="67"/>
      <c r="W2249" s="66">
        <v>0</v>
      </c>
      <c r="X2249" s="68">
        <v>0</v>
      </c>
    </row>
    <row r="2250" spans="1:24" s="92" customFormat="1" ht="45" customHeight="1" x14ac:dyDescent="0.25">
      <c r="A2250" s="90">
        <v>2237</v>
      </c>
      <c r="B2250" s="31" t="s">
        <v>4016</v>
      </c>
      <c r="C2250" s="50">
        <v>159965</v>
      </c>
      <c r="D2250" s="44" t="s">
        <v>4360</v>
      </c>
      <c r="E2250" s="44" t="s">
        <v>6656</v>
      </c>
      <c r="F2250" s="44"/>
      <c r="G2250" s="29">
        <v>44961</v>
      </c>
      <c r="H2250" s="29">
        <v>45291</v>
      </c>
      <c r="I2250" s="30">
        <v>83.765985999999998</v>
      </c>
      <c r="J2250" s="31"/>
      <c r="K2250" s="31" t="s">
        <v>354</v>
      </c>
      <c r="L2250" s="31" t="s">
        <v>5615</v>
      </c>
      <c r="M2250" s="31" t="s">
        <v>27</v>
      </c>
      <c r="N2250" s="32" t="s">
        <v>4015</v>
      </c>
      <c r="O2250" s="66">
        <v>2070737.06</v>
      </c>
      <c r="P2250" s="66">
        <v>401312.94</v>
      </c>
      <c r="Q2250" s="65">
        <v>834313</v>
      </c>
      <c r="R2250" s="66"/>
      <c r="S2250" s="65">
        <v>633976.47</v>
      </c>
      <c r="T2250" s="65">
        <f t="shared" si="89"/>
        <v>3940339.4699999997</v>
      </c>
      <c r="U2250" s="67" t="s">
        <v>38</v>
      </c>
      <c r="V2250" s="67"/>
      <c r="W2250" s="66">
        <v>0</v>
      </c>
      <c r="X2250" s="68">
        <v>0</v>
      </c>
    </row>
    <row r="2251" spans="1:24" s="92" customFormat="1" ht="45" customHeight="1" x14ac:dyDescent="0.25">
      <c r="A2251" s="90">
        <v>2238</v>
      </c>
      <c r="B2251" s="31" t="s">
        <v>4016</v>
      </c>
      <c r="C2251" s="50">
        <v>160255</v>
      </c>
      <c r="D2251" s="44" t="s">
        <v>6657</v>
      </c>
      <c r="E2251" s="44" t="s">
        <v>6658</v>
      </c>
      <c r="F2251" s="44"/>
      <c r="G2251" s="29">
        <v>44961</v>
      </c>
      <c r="H2251" s="29">
        <v>45291</v>
      </c>
      <c r="I2251" s="30">
        <v>83.765985999999998</v>
      </c>
      <c r="J2251" s="31"/>
      <c r="K2251" s="31" t="s">
        <v>4080</v>
      </c>
      <c r="L2251" s="31" t="s">
        <v>6659</v>
      </c>
      <c r="M2251" s="31" t="s">
        <v>27</v>
      </c>
      <c r="N2251" s="32" t="s">
        <v>4015</v>
      </c>
      <c r="O2251" s="66">
        <v>1127239.8899999999</v>
      </c>
      <c r="P2251" s="66">
        <v>218461.32</v>
      </c>
      <c r="Q2251" s="65">
        <v>448567.07</v>
      </c>
      <c r="R2251" s="66"/>
      <c r="S2251" s="65">
        <v>381384.43</v>
      </c>
      <c r="T2251" s="65">
        <f t="shared" si="89"/>
        <v>2175652.71</v>
      </c>
      <c r="U2251" s="67" t="s">
        <v>38</v>
      </c>
      <c r="V2251" s="67"/>
      <c r="W2251" s="66">
        <v>0</v>
      </c>
      <c r="X2251" s="68">
        <v>0</v>
      </c>
    </row>
    <row r="2252" spans="1:24" s="92" customFormat="1" ht="45" customHeight="1" x14ac:dyDescent="0.25">
      <c r="A2252" s="90">
        <v>2239</v>
      </c>
      <c r="B2252" s="31" t="s">
        <v>4016</v>
      </c>
      <c r="C2252" s="50">
        <v>158587</v>
      </c>
      <c r="D2252" s="44" t="s">
        <v>6660</v>
      </c>
      <c r="E2252" s="44" t="s">
        <v>6661</v>
      </c>
      <c r="F2252" s="44"/>
      <c r="G2252" s="29">
        <v>44961</v>
      </c>
      <c r="H2252" s="29">
        <v>45291</v>
      </c>
      <c r="I2252" s="30">
        <v>83.765985999999998</v>
      </c>
      <c r="J2252" s="31"/>
      <c r="K2252" s="31" t="s">
        <v>759</v>
      </c>
      <c r="L2252" s="31" t="s">
        <v>6662</v>
      </c>
      <c r="M2252" s="31" t="s">
        <v>27</v>
      </c>
      <c r="N2252" s="32" t="s">
        <v>4015</v>
      </c>
      <c r="O2252" s="66">
        <v>1006702.76</v>
      </c>
      <c r="P2252" s="66">
        <v>195100.99</v>
      </c>
      <c r="Q2252" s="65">
        <v>400601.25</v>
      </c>
      <c r="R2252" s="66"/>
      <c r="S2252" s="65">
        <v>479787.98</v>
      </c>
      <c r="T2252" s="65">
        <f t="shared" si="89"/>
        <v>2082192.98</v>
      </c>
      <c r="U2252" s="67" t="s">
        <v>38</v>
      </c>
      <c r="V2252" s="67"/>
      <c r="W2252" s="66">
        <v>0</v>
      </c>
      <c r="X2252" s="68">
        <v>0</v>
      </c>
    </row>
    <row r="2253" spans="1:24" s="92" customFormat="1" ht="45" customHeight="1" x14ac:dyDescent="0.25">
      <c r="A2253" s="90">
        <v>2240</v>
      </c>
      <c r="B2253" s="31" t="s">
        <v>4016</v>
      </c>
      <c r="C2253" s="50">
        <v>158590</v>
      </c>
      <c r="D2253" s="44" t="s">
        <v>6663</v>
      </c>
      <c r="E2253" s="44" t="s">
        <v>6664</v>
      </c>
      <c r="F2253" s="44"/>
      <c r="G2253" s="29">
        <v>44961</v>
      </c>
      <c r="H2253" s="29">
        <v>45291</v>
      </c>
      <c r="I2253" s="30">
        <v>83.765985999999998</v>
      </c>
      <c r="J2253" s="31"/>
      <c r="K2253" s="31" t="s">
        <v>759</v>
      </c>
      <c r="L2253" s="31" t="s">
        <v>760</v>
      </c>
      <c r="M2253" s="31" t="s">
        <v>27</v>
      </c>
      <c r="N2253" s="32" t="s">
        <v>4015</v>
      </c>
      <c r="O2253" s="66">
        <v>674750.72</v>
      </c>
      <c r="P2253" s="66">
        <v>130768.03</v>
      </c>
      <c r="Q2253" s="65">
        <v>268506.25</v>
      </c>
      <c r="R2253" s="66"/>
      <c r="S2253" s="65">
        <v>223006.07999999999</v>
      </c>
      <c r="T2253" s="65">
        <f t="shared" ref="T2253:T2273" si="90">SUM(O2253:S2253)</f>
        <v>1297031.08</v>
      </c>
      <c r="U2253" s="67" t="s">
        <v>38</v>
      </c>
      <c r="V2253" s="67"/>
      <c r="W2253" s="66">
        <v>0</v>
      </c>
      <c r="X2253" s="68">
        <v>0</v>
      </c>
    </row>
    <row r="2254" spans="1:24" s="92" customFormat="1" ht="45" customHeight="1" x14ac:dyDescent="0.25">
      <c r="A2254" s="90">
        <v>2241</v>
      </c>
      <c r="B2254" s="31" t="s">
        <v>4016</v>
      </c>
      <c r="C2254" s="50">
        <v>159837</v>
      </c>
      <c r="D2254" s="44" t="s">
        <v>6665</v>
      </c>
      <c r="E2254" s="44" t="s">
        <v>6666</v>
      </c>
      <c r="F2254" s="44"/>
      <c r="G2254" s="29">
        <v>44961</v>
      </c>
      <c r="H2254" s="29">
        <v>45291</v>
      </c>
      <c r="I2254" s="30">
        <v>83.765985999999998</v>
      </c>
      <c r="J2254" s="31"/>
      <c r="K2254" s="31" t="s">
        <v>569</v>
      </c>
      <c r="L2254" s="31" t="s">
        <v>570</v>
      </c>
      <c r="M2254" s="31" t="s">
        <v>27</v>
      </c>
      <c r="N2254" s="32" t="s">
        <v>4015</v>
      </c>
      <c r="O2254" s="66">
        <v>538259.72</v>
      </c>
      <c r="P2254" s="66">
        <v>104315.8</v>
      </c>
      <c r="Q2254" s="65">
        <v>346002.21</v>
      </c>
      <c r="R2254" s="66"/>
      <c r="S2254" s="65">
        <v>219876.46</v>
      </c>
      <c r="T2254" s="65">
        <f t="shared" si="90"/>
        <v>1208454.19</v>
      </c>
      <c r="U2254" s="67" t="s">
        <v>38</v>
      </c>
      <c r="V2254" s="67"/>
      <c r="W2254" s="66">
        <v>0</v>
      </c>
      <c r="X2254" s="68">
        <v>0</v>
      </c>
    </row>
    <row r="2255" spans="1:24" s="92" customFormat="1" ht="45" customHeight="1" x14ac:dyDescent="0.25">
      <c r="A2255" s="90">
        <v>2242</v>
      </c>
      <c r="B2255" s="31" t="s">
        <v>4016</v>
      </c>
      <c r="C2255" s="50">
        <v>159784</v>
      </c>
      <c r="D2255" s="44" t="s">
        <v>6667</v>
      </c>
      <c r="E2255" s="44" t="s">
        <v>6668</v>
      </c>
      <c r="F2255" s="44"/>
      <c r="G2255" s="29">
        <v>44961</v>
      </c>
      <c r="H2255" s="29">
        <v>45291</v>
      </c>
      <c r="I2255" s="30">
        <v>83.765985999999998</v>
      </c>
      <c r="J2255" s="31"/>
      <c r="K2255" s="31" t="s">
        <v>4553</v>
      </c>
      <c r="L2255" s="31" t="s">
        <v>4553</v>
      </c>
      <c r="M2255" s="31" t="s">
        <v>27</v>
      </c>
      <c r="N2255" s="32" t="s">
        <v>4015</v>
      </c>
      <c r="O2255" s="66">
        <v>2061537.78</v>
      </c>
      <c r="P2255" s="66">
        <v>399530.11</v>
      </c>
      <c r="Q2255" s="65">
        <v>820355.96</v>
      </c>
      <c r="R2255" s="66"/>
      <c r="S2255" s="65">
        <v>675889.57</v>
      </c>
      <c r="T2255" s="65">
        <f t="shared" si="90"/>
        <v>3957313.42</v>
      </c>
      <c r="U2255" s="67" t="s">
        <v>38</v>
      </c>
      <c r="V2255" s="67"/>
      <c r="W2255" s="66">
        <v>0</v>
      </c>
      <c r="X2255" s="68">
        <v>0</v>
      </c>
    </row>
    <row r="2256" spans="1:24" s="92" customFormat="1" ht="45" customHeight="1" x14ac:dyDescent="0.25">
      <c r="A2256" s="90">
        <v>2243</v>
      </c>
      <c r="B2256" s="31" t="s">
        <v>4016</v>
      </c>
      <c r="C2256" s="50">
        <v>159360</v>
      </c>
      <c r="D2256" s="44" t="s">
        <v>6669</v>
      </c>
      <c r="E2256" s="44" t="s">
        <v>6670</v>
      </c>
      <c r="F2256" s="44"/>
      <c r="G2256" s="29">
        <v>44961</v>
      </c>
      <c r="H2256" s="29">
        <v>45291</v>
      </c>
      <c r="I2256" s="30">
        <v>83.765985999999998</v>
      </c>
      <c r="J2256" s="31"/>
      <c r="K2256" s="31" t="s">
        <v>4075</v>
      </c>
      <c r="L2256" s="31" t="s">
        <v>4083</v>
      </c>
      <c r="M2256" s="31" t="s">
        <v>27</v>
      </c>
      <c r="N2256" s="32" t="s">
        <v>4015</v>
      </c>
      <c r="O2256" s="66">
        <v>1538454.1</v>
      </c>
      <c r="P2256" s="66">
        <v>298155.45</v>
      </c>
      <c r="Q2256" s="65">
        <v>612203.18000000005</v>
      </c>
      <c r="R2256" s="66"/>
      <c r="S2256" s="65">
        <v>632712.59</v>
      </c>
      <c r="T2256" s="65">
        <f t="shared" si="90"/>
        <v>3081525.32</v>
      </c>
      <c r="U2256" s="67" t="s">
        <v>38</v>
      </c>
      <c r="V2256" s="67"/>
      <c r="W2256" s="66">
        <v>0</v>
      </c>
      <c r="X2256" s="68">
        <v>0</v>
      </c>
    </row>
    <row r="2257" spans="1:24" s="92" customFormat="1" ht="45" customHeight="1" x14ac:dyDescent="0.25">
      <c r="A2257" s="90">
        <v>2244</v>
      </c>
      <c r="B2257" s="31" t="s">
        <v>4016</v>
      </c>
      <c r="C2257" s="50">
        <v>159882</v>
      </c>
      <c r="D2257" s="44" t="s">
        <v>6671</v>
      </c>
      <c r="E2257" s="44" t="s">
        <v>6672</v>
      </c>
      <c r="F2257" s="44"/>
      <c r="G2257" s="29">
        <v>44961</v>
      </c>
      <c r="H2257" s="29">
        <v>45291</v>
      </c>
      <c r="I2257" s="30">
        <v>83.765985999999998</v>
      </c>
      <c r="J2257" s="31"/>
      <c r="K2257" s="31" t="s">
        <v>309</v>
      </c>
      <c r="L2257" s="31" t="s">
        <v>6578</v>
      </c>
      <c r="M2257" s="31" t="s">
        <v>27</v>
      </c>
      <c r="N2257" s="32" t="s">
        <v>4015</v>
      </c>
      <c r="O2257" s="66">
        <v>736750.9</v>
      </c>
      <c r="P2257" s="66">
        <v>142783.78</v>
      </c>
      <c r="Q2257" s="65">
        <v>293178.23</v>
      </c>
      <c r="R2257" s="66"/>
      <c r="S2257" s="65">
        <v>278293.84999999998</v>
      </c>
      <c r="T2257" s="65">
        <f t="shared" si="90"/>
        <v>1451006.7600000002</v>
      </c>
      <c r="U2257" s="67" t="s">
        <v>38</v>
      </c>
      <c r="V2257" s="67"/>
      <c r="W2257" s="66">
        <v>0</v>
      </c>
      <c r="X2257" s="68">
        <v>0</v>
      </c>
    </row>
    <row r="2258" spans="1:24" s="92" customFormat="1" ht="45" customHeight="1" x14ac:dyDescent="0.25">
      <c r="A2258" s="90">
        <v>2245</v>
      </c>
      <c r="B2258" s="31" t="s">
        <v>4016</v>
      </c>
      <c r="C2258" s="50">
        <v>160223</v>
      </c>
      <c r="D2258" s="44" t="s">
        <v>6673</v>
      </c>
      <c r="E2258" s="44" t="s">
        <v>6674</v>
      </c>
      <c r="F2258" s="44"/>
      <c r="G2258" s="29">
        <v>44961</v>
      </c>
      <c r="H2258" s="29">
        <v>45291</v>
      </c>
      <c r="I2258" s="30">
        <v>83.765985999999998</v>
      </c>
      <c r="J2258" s="31"/>
      <c r="K2258" s="31" t="s">
        <v>823</v>
      </c>
      <c r="L2258" s="31" t="s">
        <v>6675</v>
      </c>
      <c r="M2258" s="31" t="s">
        <v>27</v>
      </c>
      <c r="N2258" s="32" t="s">
        <v>4015</v>
      </c>
      <c r="O2258" s="66">
        <v>2070737.06</v>
      </c>
      <c r="P2258" s="66">
        <v>401312.94</v>
      </c>
      <c r="Q2258" s="65">
        <v>966274.44</v>
      </c>
      <c r="R2258" s="66"/>
      <c r="S2258" s="65">
        <v>679461.64</v>
      </c>
      <c r="T2258" s="65">
        <f t="shared" si="90"/>
        <v>4117786.08</v>
      </c>
      <c r="U2258" s="67" t="s">
        <v>38</v>
      </c>
      <c r="V2258" s="67"/>
      <c r="W2258" s="66">
        <v>0</v>
      </c>
      <c r="X2258" s="68">
        <v>0</v>
      </c>
    </row>
    <row r="2259" spans="1:24" s="92" customFormat="1" ht="45" customHeight="1" x14ac:dyDescent="0.25">
      <c r="A2259" s="90">
        <v>2246</v>
      </c>
      <c r="B2259" s="31" t="s">
        <v>4016</v>
      </c>
      <c r="C2259" s="50">
        <v>160227</v>
      </c>
      <c r="D2259" s="44" t="s">
        <v>6676</v>
      </c>
      <c r="E2259" s="44" t="s">
        <v>6677</v>
      </c>
      <c r="F2259" s="44"/>
      <c r="G2259" s="29">
        <v>44961</v>
      </c>
      <c r="H2259" s="29">
        <v>45291</v>
      </c>
      <c r="I2259" s="30">
        <v>83.765985999999998</v>
      </c>
      <c r="J2259" s="31"/>
      <c r="K2259" s="31" t="s">
        <v>1265</v>
      </c>
      <c r="L2259" s="31" t="s">
        <v>6678</v>
      </c>
      <c r="M2259" s="31" t="s">
        <v>27</v>
      </c>
      <c r="N2259" s="32" t="s">
        <v>4015</v>
      </c>
      <c r="O2259" s="66">
        <v>1275366.6599999999</v>
      </c>
      <c r="P2259" s="66">
        <v>247168.59</v>
      </c>
      <c r="Q2259" s="65">
        <v>507511.75</v>
      </c>
      <c r="R2259" s="66"/>
      <c r="S2259" s="65">
        <v>483386.68</v>
      </c>
      <c r="T2259" s="65">
        <f t="shared" si="90"/>
        <v>2513433.6800000002</v>
      </c>
      <c r="U2259" s="67" t="s">
        <v>38</v>
      </c>
      <c r="V2259" s="67"/>
      <c r="W2259" s="66">
        <v>0</v>
      </c>
      <c r="X2259" s="68">
        <v>0</v>
      </c>
    </row>
    <row r="2260" spans="1:24" s="92" customFormat="1" ht="45" customHeight="1" x14ac:dyDescent="0.25">
      <c r="A2260" s="90">
        <v>2247</v>
      </c>
      <c r="B2260" s="31" t="s">
        <v>4016</v>
      </c>
      <c r="C2260" s="50">
        <v>159800</v>
      </c>
      <c r="D2260" s="44" t="s">
        <v>6679</v>
      </c>
      <c r="E2260" s="44" t="s">
        <v>6680</v>
      </c>
      <c r="F2260" s="44"/>
      <c r="G2260" s="29">
        <v>44961</v>
      </c>
      <c r="H2260" s="29">
        <v>45291</v>
      </c>
      <c r="I2260" s="30">
        <v>83.765985999999998</v>
      </c>
      <c r="J2260" s="31"/>
      <c r="K2260" s="31" t="s">
        <v>4076</v>
      </c>
      <c r="L2260" s="31" t="s">
        <v>728</v>
      </c>
      <c r="M2260" s="31" t="s">
        <v>27</v>
      </c>
      <c r="N2260" s="32" t="s">
        <v>4015</v>
      </c>
      <c r="O2260" s="66">
        <v>2070696.6</v>
      </c>
      <c r="P2260" s="66">
        <v>401305.1</v>
      </c>
      <c r="Q2260" s="65">
        <v>1083300.6100000001</v>
      </c>
      <c r="R2260" s="66"/>
      <c r="S2260" s="65">
        <v>764162.44</v>
      </c>
      <c r="T2260" s="65">
        <f t="shared" si="90"/>
        <v>4319464.75</v>
      </c>
      <c r="U2260" s="67" t="s">
        <v>38</v>
      </c>
      <c r="V2260" s="67"/>
      <c r="W2260" s="66">
        <v>0</v>
      </c>
      <c r="X2260" s="68">
        <v>0</v>
      </c>
    </row>
    <row r="2261" spans="1:24" s="92" customFormat="1" ht="45" customHeight="1" x14ac:dyDescent="0.25">
      <c r="A2261" s="90">
        <v>2248</v>
      </c>
      <c r="B2261" s="31" t="s">
        <v>4016</v>
      </c>
      <c r="C2261" s="50">
        <v>159905</v>
      </c>
      <c r="D2261" s="44" t="s">
        <v>6681</v>
      </c>
      <c r="E2261" s="44" t="s">
        <v>6682</v>
      </c>
      <c r="F2261" s="44"/>
      <c r="G2261" s="29">
        <v>44961</v>
      </c>
      <c r="H2261" s="29">
        <v>45291</v>
      </c>
      <c r="I2261" s="30">
        <v>83.765985999999998</v>
      </c>
      <c r="J2261" s="31"/>
      <c r="K2261" s="31" t="s">
        <v>4075</v>
      </c>
      <c r="L2261" s="31" t="s">
        <v>4488</v>
      </c>
      <c r="M2261" s="31" t="s">
        <v>27</v>
      </c>
      <c r="N2261" s="32" t="s">
        <v>4015</v>
      </c>
      <c r="O2261" s="66">
        <v>871051.2</v>
      </c>
      <c r="P2261" s="66">
        <v>168811.45</v>
      </c>
      <c r="Q2261" s="65">
        <v>346620.88</v>
      </c>
      <c r="R2261" s="66"/>
      <c r="S2261" s="65">
        <v>289492.89</v>
      </c>
      <c r="T2261" s="65">
        <f t="shared" si="90"/>
        <v>1675976.42</v>
      </c>
      <c r="U2261" s="67" t="s">
        <v>38</v>
      </c>
      <c r="V2261" s="67"/>
      <c r="W2261" s="66">
        <v>0</v>
      </c>
      <c r="X2261" s="68">
        <v>0</v>
      </c>
    </row>
    <row r="2262" spans="1:24" s="92" customFormat="1" ht="45" customHeight="1" x14ac:dyDescent="0.25">
      <c r="A2262" s="90">
        <v>2249</v>
      </c>
      <c r="B2262" s="31" t="s">
        <v>4016</v>
      </c>
      <c r="C2262" s="50">
        <v>159295</v>
      </c>
      <c r="D2262" s="44" t="s">
        <v>6683</v>
      </c>
      <c r="E2262" s="44" t="s">
        <v>6684</v>
      </c>
      <c r="F2262" s="44"/>
      <c r="G2262" s="29">
        <v>44961</v>
      </c>
      <c r="H2262" s="29">
        <v>45291</v>
      </c>
      <c r="I2262" s="30">
        <v>83.765985999999998</v>
      </c>
      <c r="J2262" s="31"/>
      <c r="K2262" s="31" t="s">
        <v>859</v>
      </c>
      <c r="L2262" s="31" t="s">
        <v>2194</v>
      </c>
      <c r="M2262" s="31" t="s">
        <v>27</v>
      </c>
      <c r="N2262" s="32" t="s">
        <v>4015</v>
      </c>
      <c r="O2262" s="66">
        <v>720446.22</v>
      </c>
      <c r="P2262" s="66">
        <v>139623.91</v>
      </c>
      <c r="Q2262" s="65">
        <v>286690.03999999998</v>
      </c>
      <c r="R2262" s="66"/>
      <c r="S2262" s="65">
        <v>321339.51</v>
      </c>
      <c r="T2262" s="65">
        <f t="shared" si="90"/>
        <v>1468099.68</v>
      </c>
      <c r="U2262" s="67" t="s">
        <v>38</v>
      </c>
      <c r="V2262" s="67"/>
      <c r="W2262" s="66">
        <v>0</v>
      </c>
      <c r="X2262" s="68">
        <v>0</v>
      </c>
    </row>
    <row r="2263" spans="1:24" s="92" customFormat="1" ht="45" customHeight="1" x14ac:dyDescent="0.25">
      <c r="A2263" s="90">
        <v>2250</v>
      </c>
      <c r="B2263" s="31" t="s">
        <v>4016</v>
      </c>
      <c r="C2263" s="50">
        <v>159303</v>
      </c>
      <c r="D2263" s="44" t="s">
        <v>6692</v>
      </c>
      <c r="E2263" s="44" t="s">
        <v>6693</v>
      </c>
      <c r="F2263" s="44"/>
      <c r="G2263" s="29">
        <v>44961</v>
      </c>
      <c r="H2263" s="29">
        <v>45291</v>
      </c>
      <c r="I2263" s="30">
        <v>83.765985999999998</v>
      </c>
      <c r="J2263" s="31"/>
      <c r="K2263" s="31" t="s">
        <v>4075</v>
      </c>
      <c r="L2263" s="31" t="s">
        <v>6694</v>
      </c>
      <c r="M2263" s="31" t="s">
        <v>27</v>
      </c>
      <c r="N2263" s="32" t="s">
        <v>4015</v>
      </c>
      <c r="O2263" s="66">
        <v>775802.69</v>
      </c>
      <c r="P2263" s="66">
        <v>150352.1</v>
      </c>
      <c r="Q2263" s="65">
        <v>308718.26</v>
      </c>
      <c r="R2263" s="66"/>
      <c r="S2263" s="65">
        <v>329880.94</v>
      </c>
      <c r="T2263" s="65">
        <f t="shared" si="90"/>
        <v>1564753.9899999998</v>
      </c>
      <c r="U2263" s="67" t="s">
        <v>38</v>
      </c>
      <c r="V2263" s="67"/>
      <c r="W2263" s="66">
        <v>0</v>
      </c>
      <c r="X2263" s="68">
        <v>0</v>
      </c>
    </row>
    <row r="2264" spans="1:24" s="92" customFormat="1" ht="45" customHeight="1" x14ac:dyDescent="0.25">
      <c r="A2264" s="90">
        <v>2251</v>
      </c>
      <c r="B2264" s="31" t="s">
        <v>4016</v>
      </c>
      <c r="C2264" s="50">
        <v>159980</v>
      </c>
      <c r="D2264" s="44" t="s">
        <v>6695</v>
      </c>
      <c r="E2264" s="44" t="s">
        <v>6696</v>
      </c>
      <c r="F2264" s="44"/>
      <c r="G2264" s="29">
        <v>44961</v>
      </c>
      <c r="H2264" s="29">
        <v>45291</v>
      </c>
      <c r="I2264" s="30">
        <v>83.765985999999998</v>
      </c>
      <c r="J2264" s="31"/>
      <c r="K2264" s="31" t="s">
        <v>499</v>
      </c>
      <c r="L2264" s="31" t="s">
        <v>5613</v>
      </c>
      <c r="M2264" s="31" t="s">
        <v>27</v>
      </c>
      <c r="N2264" s="32" t="s">
        <v>4015</v>
      </c>
      <c r="O2264" s="66">
        <v>2062671.54</v>
      </c>
      <c r="P2264" s="66">
        <v>399749.83</v>
      </c>
      <c r="Q2264" s="65">
        <v>820807.12</v>
      </c>
      <c r="R2264" s="66"/>
      <c r="S2264" s="65">
        <v>641663.4</v>
      </c>
      <c r="T2264" s="65">
        <f t="shared" si="90"/>
        <v>3924891.89</v>
      </c>
      <c r="U2264" s="67" t="s">
        <v>38</v>
      </c>
      <c r="V2264" s="67"/>
      <c r="W2264" s="66">
        <v>0</v>
      </c>
      <c r="X2264" s="68">
        <v>0</v>
      </c>
    </row>
    <row r="2265" spans="1:24" s="92" customFormat="1" ht="45" customHeight="1" x14ac:dyDescent="0.25">
      <c r="A2265" s="90">
        <v>2252</v>
      </c>
      <c r="B2265" s="31" t="s">
        <v>4016</v>
      </c>
      <c r="C2265" s="50">
        <v>159813</v>
      </c>
      <c r="D2265" s="44" t="s">
        <v>6697</v>
      </c>
      <c r="E2265" s="44" t="s">
        <v>6698</v>
      </c>
      <c r="F2265" s="44"/>
      <c r="G2265" s="29">
        <v>44961</v>
      </c>
      <c r="H2265" s="29">
        <v>45291</v>
      </c>
      <c r="I2265" s="30">
        <v>83.765985999999998</v>
      </c>
      <c r="J2265" s="31"/>
      <c r="K2265" s="31" t="s">
        <v>4076</v>
      </c>
      <c r="L2265" s="31" t="s">
        <v>5482</v>
      </c>
      <c r="M2265" s="31" t="s">
        <v>27</v>
      </c>
      <c r="N2265" s="32" t="s">
        <v>4015</v>
      </c>
      <c r="O2265" s="66">
        <v>673645.01</v>
      </c>
      <c r="P2265" s="66">
        <v>130553.74</v>
      </c>
      <c r="Q2265" s="65">
        <v>268066.25</v>
      </c>
      <c r="R2265" s="66"/>
      <c r="S2265" s="65">
        <v>292428.34999999998</v>
      </c>
      <c r="T2265" s="65">
        <f t="shared" si="90"/>
        <v>1364693.35</v>
      </c>
      <c r="U2265" s="67" t="s">
        <v>38</v>
      </c>
      <c r="V2265" s="67"/>
      <c r="W2265" s="66">
        <v>0</v>
      </c>
      <c r="X2265" s="68">
        <v>0</v>
      </c>
    </row>
    <row r="2266" spans="1:24" s="92" customFormat="1" ht="45" customHeight="1" x14ac:dyDescent="0.25">
      <c r="A2266" s="90">
        <v>2253</v>
      </c>
      <c r="B2266" s="31" t="s">
        <v>4016</v>
      </c>
      <c r="C2266" s="50">
        <v>160010</v>
      </c>
      <c r="D2266" s="44" t="s">
        <v>4360</v>
      </c>
      <c r="E2266" s="44" t="s">
        <v>6699</v>
      </c>
      <c r="F2266" s="44"/>
      <c r="G2266" s="29">
        <v>44961</v>
      </c>
      <c r="H2266" s="29">
        <v>45291</v>
      </c>
      <c r="I2266" s="30">
        <v>83.765985999999998</v>
      </c>
      <c r="J2266" s="31"/>
      <c r="K2266" s="31" t="s">
        <v>4465</v>
      </c>
      <c r="L2266" s="31" t="s">
        <v>5530</v>
      </c>
      <c r="M2266" s="31" t="s">
        <v>27</v>
      </c>
      <c r="N2266" s="32" t="s">
        <v>4015</v>
      </c>
      <c r="O2266" s="66">
        <v>2070663.13</v>
      </c>
      <c r="P2266" s="66">
        <v>401298.62</v>
      </c>
      <c r="Q2266" s="65">
        <v>823987.25</v>
      </c>
      <c r="R2266" s="66"/>
      <c r="S2266" s="65">
        <v>641759.81000000006</v>
      </c>
      <c r="T2266" s="65">
        <f t="shared" si="90"/>
        <v>3937708.81</v>
      </c>
      <c r="U2266" s="67" t="s">
        <v>38</v>
      </c>
      <c r="V2266" s="67"/>
      <c r="W2266" s="66">
        <v>0</v>
      </c>
      <c r="X2266" s="68">
        <v>0</v>
      </c>
    </row>
    <row r="2267" spans="1:24" s="92" customFormat="1" ht="45" customHeight="1" x14ac:dyDescent="0.25">
      <c r="A2267" s="90">
        <v>2254</v>
      </c>
      <c r="B2267" s="31" t="s">
        <v>4016</v>
      </c>
      <c r="C2267" s="50">
        <v>159925</v>
      </c>
      <c r="D2267" s="44" t="s">
        <v>4037</v>
      </c>
      <c r="E2267" s="44" t="s">
        <v>6700</v>
      </c>
      <c r="F2267" s="44"/>
      <c r="G2267" s="29">
        <v>44961</v>
      </c>
      <c r="H2267" s="29">
        <v>45291</v>
      </c>
      <c r="I2267" s="30">
        <v>83.765985999999998</v>
      </c>
      <c r="J2267" s="31"/>
      <c r="K2267" s="31" t="s">
        <v>1176</v>
      </c>
      <c r="L2267" s="31" t="s">
        <v>6052</v>
      </c>
      <c r="M2267" s="31" t="s">
        <v>27</v>
      </c>
      <c r="N2267" s="32" t="s">
        <v>4015</v>
      </c>
      <c r="O2267" s="66">
        <v>1916467.15</v>
      </c>
      <c r="P2267" s="66">
        <v>371415.13</v>
      </c>
      <c r="Q2267" s="65">
        <v>762627.43</v>
      </c>
      <c r="R2267" s="66"/>
      <c r="S2267" s="65">
        <v>624161.39</v>
      </c>
      <c r="T2267" s="65">
        <f t="shared" si="90"/>
        <v>3674671.1</v>
      </c>
      <c r="U2267" s="67" t="s">
        <v>38</v>
      </c>
      <c r="V2267" s="67"/>
      <c r="W2267" s="66">
        <v>0</v>
      </c>
      <c r="X2267" s="68">
        <v>0</v>
      </c>
    </row>
    <row r="2268" spans="1:24" s="92" customFormat="1" ht="45" customHeight="1" x14ac:dyDescent="0.25">
      <c r="A2268" s="90">
        <v>2255</v>
      </c>
      <c r="B2268" s="31" t="s">
        <v>4016</v>
      </c>
      <c r="C2268" s="50">
        <v>159775</v>
      </c>
      <c r="D2268" s="44" t="s">
        <v>6702</v>
      </c>
      <c r="E2268" s="44" t="s">
        <v>6701</v>
      </c>
      <c r="F2268" s="44"/>
      <c r="G2268" s="29">
        <v>44961</v>
      </c>
      <c r="H2268" s="29">
        <v>45291</v>
      </c>
      <c r="I2268" s="30">
        <v>83.765985999999998</v>
      </c>
      <c r="J2268" s="31"/>
      <c r="K2268" s="31" t="s">
        <v>578</v>
      </c>
      <c r="L2268" s="31" t="s">
        <v>6703</v>
      </c>
      <c r="M2268" s="31" t="s">
        <v>27</v>
      </c>
      <c r="N2268" s="32" t="s">
        <v>4015</v>
      </c>
      <c r="O2268" s="66">
        <v>2070115.84</v>
      </c>
      <c r="P2268" s="66">
        <v>401192.55</v>
      </c>
      <c r="Q2268" s="65">
        <v>1330704.52</v>
      </c>
      <c r="R2268" s="66"/>
      <c r="S2268" s="65">
        <v>957550.13</v>
      </c>
      <c r="T2268" s="65">
        <f t="shared" si="90"/>
        <v>4759563.04</v>
      </c>
      <c r="U2268" s="67" t="s">
        <v>38</v>
      </c>
      <c r="V2268" s="67"/>
      <c r="W2268" s="66">
        <v>0</v>
      </c>
      <c r="X2268" s="68">
        <v>0</v>
      </c>
    </row>
    <row r="2269" spans="1:24" s="92" customFormat="1" ht="45" customHeight="1" x14ac:dyDescent="0.25">
      <c r="A2269" s="90">
        <v>2256</v>
      </c>
      <c r="B2269" s="31" t="s">
        <v>4016</v>
      </c>
      <c r="C2269" s="50">
        <v>159918</v>
      </c>
      <c r="D2269" s="44" t="s">
        <v>6704</v>
      </c>
      <c r="E2269" s="44" t="s">
        <v>6705</v>
      </c>
      <c r="F2269" s="44"/>
      <c r="G2269" s="29">
        <v>44961</v>
      </c>
      <c r="H2269" s="29">
        <v>45291</v>
      </c>
      <c r="I2269" s="30">
        <v>83.765985999999998</v>
      </c>
      <c r="J2269" s="31"/>
      <c r="K2269" s="31" t="s">
        <v>309</v>
      </c>
      <c r="L2269" s="31" t="s">
        <v>2292</v>
      </c>
      <c r="M2269" s="31" t="s">
        <v>27</v>
      </c>
      <c r="N2269" s="32" t="s">
        <v>4015</v>
      </c>
      <c r="O2269" s="66">
        <v>2070737.06</v>
      </c>
      <c r="P2269" s="66">
        <v>401312.94</v>
      </c>
      <c r="Q2269" s="65">
        <v>1471681</v>
      </c>
      <c r="R2269" s="66"/>
      <c r="S2269" s="65">
        <v>780094.19</v>
      </c>
      <c r="T2269" s="65">
        <f t="shared" si="90"/>
        <v>4723825.1899999995</v>
      </c>
      <c r="U2269" s="67" t="s">
        <v>38</v>
      </c>
      <c r="V2269" s="67"/>
      <c r="W2269" s="66">
        <v>0</v>
      </c>
      <c r="X2269" s="68">
        <v>0</v>
      </c>
    </row>
    <row r="2270" spans="1:24" s="92" customFormat="1" ht="45" customHeight="1" x14ac:dyDescent="0.25">
      <c r="A2270" s="90">
        <v>2257</v>
      </c>
      <c r="B2270" s="31" t="s">
        <v>4016</v>
      </c>
      <c r="C2270" s="50">
        <v>159782</v>
      </c>
      <c r="D2270" s="44" t="s">
        <v>6706</v>
      </c>
      <c r="E2270" s="44" t="s">
        <v>6707</v>
      </c>
      <c r="F2270" s="44"/>
      <c r="G2270" s="29">
        <v>44961</v>
      </c>
      <c r="H2270" s="29">
        <v>45291</v>
      </c>
      <c r="I2270" s="30">
        <v>83.765985999999998</v>
      </c>
      <c r="J2270" s="31"/>
      <c r="K2270" s="31" t="s">
        <v>25</v>
      </c>
      <c r="L2270" s="31" t="s">
        <v>26</v>
      </c>
      <c r="M2270" s="31" t="s">
        <v>27</v>
      </c>
      <c r="N2270" s="32" t="s">
        <v>4015</v>
      </c>
      <c r="O2270" s="66">
        <v>1224637.77</v>
      </c>
      <c r="P2270" s="66">
        <v>237337.23</v>
      </c>
      <c r="Q2270" s="65">
        <v>487325</v>
      </c>
      <c r="R2270" s="66"/>
      <c r="S2270" s="65">
        <v>468064.51</v>
      </c>
      <c r="T2270" s="65">
        <f t="shared" si="90"/>
        <v>2417364.5099999998</v>
      </c>
      <c r="U2270" s="67" t="s">
        <v>38</v>
      </c>
      <c r="V2270" s="67"/>
      <c r="W2270" s="66">
        <v>0</v>
      </c>
      <c r="X2270" s="68">
        <v>0</v>
      </c>
    </row>
    <row r="2271" spans="1:24" s="92" customFormat="1" ht="45" customHeight="1" x14ac:dyDescent="0.25">
      <c r="A2271" s="90">
        <v>2258</v>
      </c>
      <c r="B2271" s="31" t="s">
        <v>4016</v>
      </c>
      <c r="C2271" s="50">
        <v>159770</v>
      </c>
      <c r="D2271" s="44" t="s">
        <v>6708</v>
      </c>
      <c r="E2271" s="44" t="s">
        <v>6709</v>
      </c>
      <c r="F2271" s="44"/>
      <c r="G2271" s="29">
        <v>44961</v>
      </c>
      <c r="H2271" s="29">
        <v>45291</v>
      </c>
      <c r="I2271" s="30">
        <v>83.765985999999998</v>
      </c>
      <c r="J2271" s="31"/>
      <c r="K2271" s="31" t="s">
        <v>1175</v>
      </c>
      <c r="L2271" s="31" t="s">
        <v>2260</v>
      </c>
      <c r="M2271" s="31" t="s">
        <v>27</v>
      </c>
      <c r="N2271" s="32" t="s">
        <v>4015</v>
      </c>
      <c r="O2271" s="66">
        <v>609868.66</v>
      </c>
      <c r="P2271" s="66">
        <v>118193.76</v>
      </c>
      <c r="Q2271" s="65">
        <v>242687.47</v>
      </c>
      <c r="R2271" s="66"/>
      <c r="S2271" s="65">
        <v>215227.78</v>
      </c>
      <c r="T2271" s="65">
        <f t="shared" si="90"/>
        <v>1185977.67</v>
      </c>
      <c r="U2271" s="67" t="s">
        <v>38</v>
      </c>
      <c r="V2271" s="67"/>
      <c r="W2271" s="66">
        <v>0</v>
      </c>
      <c r="X2271" s="68">
        <v>0</v>
      </c>
    </row>
    <row r="2272" spans="1:24" s="92" customFormat="1" ht="45" customHeight="1" x14ac:dyDescent="0.25">
      <c r="A2272" s="90">
        <v>2259</v>
      </c>
      <c r="B2272" s="31" t="s">
        <v>4016</v>
      </c>
      <c r="C2272" s="50">
        <v>159514</v>
      </c>
      <c r="D2272" s="44" t="s">
        <v>6710</v>
      </c>
      <c r="E2272" s="44" t="s">
        <v>6711</v>
      </c>
      <c r="F2272" s="44"/>
      <c r="G2272" s="29">
        <v>44961</v>
      </c>
      <c r="H2272" s="29">
        <v>45291</v>
      </c>
      <c r="I2272" s="30">
        <v>83.765985999999998</v>
      </c>
      <c r="J2272" s="31"/>
      <c r="K2272" s="31" t="s">
        <v>651</v>
      </c>
      <c r="L2272" s="31" t="s">
        <v>6712</v>
      </c>
      <c r="M2272" s="31" t="s">
        <v>27</v>
      </c>
      <c r="N2272" s="32" t="s">
        <v>4015</v>
      </c>
      <c r="O2272" s="66">
        <v>2036010.54</v>
      </c>
      <c r="P2272" s="66">
        <v>394582.88</v>
      </c>
      <c r="Q2272" s="65">
        <v>810197.8</v>
      </c>
      <c r="R2272" s="66"/>
      <c r="S2272" s="65">
        <v>644310.03</v>
      </c>
      <c r="T2272" s="65">
        <f t="shared" si="90"/>
        <v>3885101.25</v>
      </c>
      <c r="U2272" s="67" t="s">
        <v>38</v>
      </c>
      <c r="V2272" s="67"/>
      <c r="W2272" s="66">
        <v>0</v>
      </c>
      <c r="X2272" s="68">
        <v>0</v>
      </c>
    </row>
    <row r="2273" spans="1:24" s="92" customFormat="1" ht="45" customHeight="1" x14ac:dyDescent="0.25">
      <c r="A2273" s="90">
        <v>2260</v>
      </c>
      <c r="B2273" s="31" t="s">
        <v>4016</v>
      </c>
      <c r="C2273" s="50">
        <v>160175</v>
      </c>
      <c r="D2273" s="44" t="s">
        <v>6713</v>
      </c>
      <c r="E2273" s="44" t="s">
        <v>6714</v>
      </c>
      <c r="F2273" s="44"/>
      <c r="G2273" s="29">
        <v>44961</v>
      </c>
      <c r="H2273" s="29">
        <v>45291</v>
      </c>
      <c r="I2273" s="30">
        <v>83.765985999999998</v>
      </c>
      <c r="J2273" s="31"/>
      <c r="K2273" s="31" t="s">
        <v>1168</v>
      </c>
      <c r="L2273" s="31" t="s">
        <v>6715</v>
      </c>
      <c r="M2273" s="31" t="s">
        <v>27</v>
      </c>
      <c r="N2273" s="32" t="s">
        <v>4015</v>
      </c>
      <c r="O2273" s="66">
        <v>363734.29</v>
      </c>
      <c r="P2273" s="66">
        <v>70492.42</v>
      </c>
      <c r="Q2273" s="65">
        <v>144742.24</v>
      </c>
      <c r="R2273" s="66"/>
      <c r="S2273" s="65">
        <v>141948.57999999999</v>
      </c>
      <c r="T2273" s="65">
        <f t="shared" si="90"/>
        <v>720917.52999999991</v>
      </c>
      <c r="U2273" s="67" t="s">
        <v>38</v>
      </c>
      <c r="V2273" s="67"/>
      <c r="W2273" s="66">
        <v>0</v>
      </c>
      <c r="X2273" s="68">
        <v>0</v>
      </c>
    </row>
    <row r="2274" spans="1:24" s="92" customFormat="1" ht="45" customHeight="1" x14ac:dyDescent="0.25">
      <c r="A2274" s="90">
        <v>2261</v>
      </c>
      <c r="B2274" s="31" t="s">
        <v>4016</v>
      </c>
      <c r="C2274" s="50">
        <v>160345</v>
      </c>
      <c r="D2274" s="44" t="s">
        <v>6716</v>
      </c>
      <c r="E2274" s="44" t="s">
        <v>6717</v>
      </c>
      <c r="F2274" s="44"/>
      <c r="G2274" s="29">
        <v>44961</v>
      </c>
      <c r="H2274" s="29">
        <v>45291</v>
      </c>
      <c r="I2274" s="30">
        <v>83.765985999999998</v>
      </c>
      <c r="J2274" s="31"/>
      <c r="K2274" s="31" t="s">
        <v>764</v>
      </c>
      <c r="L2274" s="31" t="s">
        <v>2294</v>
      </c>
      <c r="M2274" s="31" t="s">
        <v>27</v>
      </c>
      <c r="N2274" s="32" t="s">
        <v>4015</v>
      </c>
      <c r="O2274" s="66">
        <v>868919.34</v>
      </c>
      <c r="P2274" s="66">
        <v>168398.29</v>
      </c>
      <c r="Q2274" s="65">
        <v>345772.54</v>
      </c>
      <c r="R2274" s="66"/>
      <c r="S2274" s="65">
        <v>273547.13</v>
      </c>
      <c r="T2274" s="65">
        <f t="shared" ref="T2274:T2308" si="91">SUM(O2274:S2274)</f>
        <v>1656637.2999999998</v>
      </c>
      <c r="U2274" s="67" t="s">
        <v>38</v>
      </c>
      <c r="V2274" s="67"/>
      <c r="W2274" s="66">
        <v>0</v>
      </c>
      <c r="X2274" s="68">
        <v>0</v>
      </c>
    </row>
    <row r="2275" spans="1:24" s="92" customFormat="1" ht="45" customHeight="1" x14ac:dyDescent="0.25">
      <c r="A2275" s="90">
        <v>2262</v>
      </c>
      <c r="B2275" s="31" t="s">
        <v>4016</v>
      </c>
      <c r="C2275" s="50">
        <v>159818</v>
      </c>
      <c r="D2275" s="44" t="s">
        <v>6718</v>
      </c>
      <c r="E2275" s="44" t="s">
        <v>6719</v>
      </c>
      <c r="F2275" s="44"/>
      <c r="G2275" s="29">
        <v>44961</v>
      </c>
      <c r="H2275" s="29">
        <v>45291</v>
      </c>
      <c r="I2275" s="30">
        <v>83.765985999999998</v>
      </c>
      <c r="J2275" s="31"/>
      <c r="K2275" s="31" t="s">
        <v>796</v>
      </c>
      <c r="L2275" s="31" t="s">
        <v>6720</v>
      </c>
      <c r="M2275" s="31" t="s">
        <v>27</v>
      </c>
      <c r="N2275" s="32" t="s">
        <v>4015</v>
      </c>
      <c r="O2275" s="66">
        <v>1419003.37</v>
      </c>
      <c r="P2275" s="66">
        <v>275005.65999999997</v>
      </c>
      <c r="Q2275" s="65">
        <v>564669.67000000004</v>
      </c>
      <c r="R2275" s="66"/>
      <c r="S2275" s="65">
        <v>473352.79</v>
      </c>
      <c r="T2275" s="65">
        <f t="shared" si="91"/>
        <v>2732031.49</v>
      </c>
      <c r="U2275" s="67" t="s">
        <v>38</v>
      </c>
      <c r="V2275" s="67"/>
      <c r="W2275" s="66">
        <v>0</v>
      </c>
      <c r="X2275" s="68">
        <v>0</v>
      </c>
    </row>
    <row r="2276" spans="1:24" s="92" customFormat="1" ht="45" customHeight="1" x14ac:dyDescent="0.25">
      <c r="A2276" s="90">
        <v>2263</v>
      </c>
      <c r="B2276" s="31" t="s">
        <v>4016</v>
      </c>
      <c r="C2276" s="50">
        <v>159862</v>
      </c>
      <c r="D2276" s="44" t="s">
        <v>6721</v>
      </c>
      <c r="E2276" s="44" t="s">
        <v>6722</v>
      </c>
      <c r="F2276" s="44"/>
      <c r="G2276" s="29">
        <v>44961</v>
      </c>
      <c r="H2276" s="29">
        <v>45291</v>
      </c>
      <c r="I2276" s="30">
        <v>83.765985999999998</v>
      </c>
      <c r="J2276" s="31"/>
      <c r="K2276" s="31" t="s">
        <v>4077</v>
      </c>
      <c r="L2276" s="31" t="s">
        <v>4077</v>
      </c>
      <c r="M2276" s="31" t="s">
        <v>27</v>
      </c>
      <c r="N2276" s="32" t="s">
        <v>4015</v>
      </c>
      <c r="O2276" s="66">
        <v>459404.26</v>
      </c>
      <c r="P2276" s="66">
        <v>89033.46</v>
      </c>
      <c r="Q2276" s="65">
        <v>182812.57</v>
      </c>
      <c r="R2276" s="66"/>
      <c r="S2276" s="65">
        <v>39579.01</v>
      </c>
      <c r="T2276" s="65">
        <f t="shared" si="91"/>
        <v>770829.3</v>
      </c>
      <c r="U2276" s="67" t="s">
        <v>38</v>
      </c>
      <c r="V2276" s="67"/>
      <c r="W2276" s="66">
        <v>0</v>
      </c>
      <c r="X2276" s="68">
        <v>0</v>
      </c>
    </row>
    <row r="2277" spans="1:24" s="92" customFormat="1" ht="45" customHeight="1" x14ac:dyDescent="0.25">
      <c r="A2277" s="90">
        <v>2264</v>
      </c>
      <c r="B2277" s="31" t="s">
        <v>4016</v>
      </c>
      <c r="C2277" s="50">
        <v>160330</v>
      </c>
      <c r="D2277" s="44" t="s">
        <v>6723</v>
      </c>
      <c r="E2277" s="44" t="s">
        <v>6724</v>
      </c>
      <c r="F2277" s="44"/>
      <c r="G2277" s="29">
        <v>44961</v>
      </c>
      <c r="H2277" s="29">
        <v>45291</v>
      </c>
      <c r="I2277" s="30">
        <v>83.765985999999998</v>
      </c>
      <c r="J2277" s="31"/>
      <c r="K2277" s="31" t="s">
        <v>4077</v>
      </c>
      <c r="L2277" s="31" t="s">
        <v>4077</v>
      </c>
      <c r="M2277" s="31" t="s">
        <v>27</v>
      </c>
      <c r="N2277" s="32" t="s">
        <v>4015</v>
      </c>
      <c r="O2277" s="66">
        <v>848926.98</v>
      </c>
      <c r="P2277" s="66">
        <v>164523.73000000001</v>
      </c>
      <c r="Q2277" s="65">
        <v>337816.9</v>
      </c>
      <c r="R2277" s="66"/>
      <c r="S2277" s="65">
        <v>293655.90999999997</v>
      </c>
      <c r="T2277" s="65">
        <f t="shared" si="91"/>
        <v>1644923.5199999998</v>
      </c>
      <c r="U2277" s="67" t="s">
        <v>38</v>
      </c>
      <c r="V2277" s="67"/>
      <c r="W2277" s="66">
        <v>0</v>
      </c>
      <c r="X2277" s="68">
        <v>0</v>
      </c>
    </row>
    <row r="2278" spans="1:24" s="92" customFormat="1" ht="45" customHeight="1" x14ac:dyDescent="0.25">
      <c r="A2278" s="90">
        <v>2265</v>
      </c>
      <c r="B2278" s="31" t="s">
        <v>4016</v>
      </c>
      <c r="C2278" s="50">
        <v>159903</v>
      </c>
      <c r="D2278" s="44" t="s">
        <v>6725</v>
      </c>
      <c r="E2278" s="44" t="s">
        <v>6726</v>
      </c>
      <c r="F2278" s="44"/>
      <c r="G2278" s="29">
        <v>44961</v>
      </c>
      <c r="H2278" s="29">
        <v>45291</v>
      </c>
      <c r="I2278" s="30">
        <v>83.765985999999998</v>
      </c>
      <c r="J2278" s="31"/>
      <c r="K2278" s="31" t="s">
        <v>578</v>
      </c>
      <c r="L2278" s="31" t="s">
        <v>6727</v>
      </c>
      <c r="M2278" s="31" t="s">
        <v>27</v>
      </c>
      <c r="N2278" s="32" t="s">
        <v>4015</v>
      </c>
      <c r="O2278" s="66">
        <v>427813.46</v>
      </c>
      <c r="P2278" s="66">
        <v>82911.09</v>
      </c>
      <c r="Q2278" s="65">
        <v>170241.52</v>
      </c>
      <c r="R2278" s="66"/>
      <c r="S2278" s="65">
        <v>167599.79</v>
      </c>
      <c r="T2278" s="65">
        <f t="shared" si="91"/>
        <v>848565.8600000001</v>
      </c>
      <c r="U2278" s="67" t="s">
        <v>38</v>
      </c>
      <c r="V2278" s="67"/>
      <c r="W2278" s="66">
        <v>0</v>
      </c>
      <c r="X2278" s="68">
        <v>0</v>
      </c>
    </row>
    <row r="2279" spans="1:24" s="92" customFormat="1" ht="45" customHeight="1" x14ac:dyDescent="0.25">
      <c r="A2279" s="90">
        <v>2266</v>
      </c>
      <c r="B2279" s="31" t="s">
        <v>4016</v>
      </c>
      <c r="C2279" s="50">
        <v>159936</v>
      </c>
      <c r="D2279" s="44" t="s">
        <v>6728</v>
      </c>
      <c r="E2279" s="44" t="s">
        <v>6729</v>
      </c>
      <c r="F2279" s="44"/>
      <c r="G2279" s="29">
        <v>44961</v>
      </c>
      <c r="H2279" s="29">
        <v>45291</v>
      </c>
      <c r="I2279" s="30">
        <v>83.765985999999998</v>
      </c>
      <c r="J2279" s="31"/>
      <c r="K2279" s="31" t="s">
        <v>309</v>
      </c>
      <c r="L2279" s="31" t="s">
        <v>310</v>
      </c>
      <c r="M2279" s="31" t="s">
        <v>27</v>
      </c>
      <c r="N2279" s="32" t="s">
        <v>4015</v>
      </c>
      <c r="O2279" s="66">
        <v>2066738.76</v>
      </c>
      <c r="P2279" s="66">
        <v>400538.06</v>
      </c>
      <c r="Q2279" s="65">
        <v>1328533.67</v>
      </c>
      <c r="R2279" s="66"/>
      <c r="S2279" s="65">
        <v>966563.56</v>
      </c>
      <c r="T2279" s="65">
        <f t="shared" si="91"/>
        <v>4762374.05</v>
      </c>
      <c r="U2279" s="67" t="s">
        <v>38</v>
      </c>
      <c r="V2279" s="67"/>
      <c r="W2279" s="66">
        <v>0</v>
      </c>
      <c r="X2279" s="68">
        <v>0</v>
      </c>
    </row>
    <row r="2280" spans="1:24" s="92" customFormat="1" ht="45" customHeight="1" x14ac:dyDescent="0.25">
      <c r="A2280" s="90">
        <v>2267</v>
      </c>
      <c r="B2280" s="31" t="s">
        <v>4016</v>
      </c>
      <c r="C2280" s="50">
        <v>159803</v>
      </c>
      <c r="D2280" s="44" t="s">
        <v>6730</v>
      </c>
      <c r="E2280" s="44" t="s">
        <v>6731</v>
      </c>
      <c r="F2280" s="44"/>
      <c r="G2280" s="29">
        <v>44961</v>
      </c>
      <c r="H2280" s="29">
        <v>45291</v>
      </c>
      <c r="I2280" s="30">
        <v>83.765985999999998</v>
      </c>
      <c r="J2280" s="31"/>
      <c r="K2280" s="31" t="s">
        <v>1174</v>
      </c>
      <c r="L2280" s="31" t="s">
        <v>6732</v>
      </c>
      <c r="M2280" s="31" t="s">
        <v>27</v>
      </c>
      <c r="N2280" s="32" t="s">
        <v>4015</v>
      </c>
      <c r="O2280" s="66">
        <v>602268.32999999996</v>
      </c>
      <c r="P2280" s="66">
        <v>116720.79</v>
      </c>
      <c r="Q2280" s="65">
        <v>239663.04</v>
      </c>
      <c r="R2280" s="66"/>
      <c r="S2280" s="65">
        <v>210703.91</v>
      </c>
      <c r="T2280" s="65">
        <f t="shared" si="91"/>
        <v>1169356.07</v>
      </c>
      <c r="U2280" s="67" t="s">
        <v>38</v>
      </c>
      <c r="V2280" s="67"/>
      <c r="W2280" s="66">
        <v>0</v>
      </c>
      <c r="X2280" s="68">
        <v>0</v>
      </c>
    </row>
    <row r="2281" spans="1:24" s="92" customFormat="1" ht="45" customHeight="1" x14ac:dyDescent="0.25">
      <c r="A2281" s="90">
        <v>2268</v>
      </c>
      <c r="B2281" s="31" t="s">
        <v>4016</v>
      </c>
      <c r="C2281" s="50">
        <v>159786</v>
      </c>
      <c r="D2281" s="44" t="s">
        <v>6733</v>
      </c>
      <c r="E2281" s="44" t="s">
        <v>6734</v>
      </c>
      <c r="F2281" s="44"/>
      <c r="G2281" s="29">
        <v>44961</v>
      </c>
      <c r="H2281" s="29">
        <v>45291</v>
      </c>
      <c r="I2281" s="30">
        <v>83.765985999999998</v>
      </c>
      <c r="J2281" s="31"/>
      <c r="K2281" s="31" t="s">
        <v>499</v>
      </c>
      <c r="L2281" s="31" t="s">
        <v>500</v>
      </c>
      <c r="M2281" s="31" t="s">
        <v>27</v>
      </c>
      <c r="N2281" s="32" t="s">
        <v>4015</v>
      </c>
      <c r="O2281" s="66">
        <v>2052737.61</v>
      </c>
      <c r="P2281" s="66">
        <v>397824.62</v>
      </c>
      <c r="Q2281" s="65">
        <v>816854.08</v>
      </c>
      <c r="R2281" s="66"/>
      <c r="S2281" s="65">
        <v>670491.6</v>
      </c>
      <c r="T2281" s="65">
        <f t="shared" si="91"/>
        <v>3937907.91</v>
      </c>
      <c r="U2281" s="67" t="s">
        <v>38</v>
      </c>
      <c r="V2281" s="67"/>
      <c r="W2281" s="66">
        <v>0</v>
      </c>
      <c r="X2281" s="68">
        <v>0</v>
      </c>
    </row>
    <row r="2282" spans="1:24" s="92" customFormat="1" ht="45" customHeight="1" x14ac:dyDescent="0.25">
      <c r="A2282" s="90">
        <v>2269</v>
      </c>
      <c r="B2282" s="31" t="s">
        <v>4016</v>
      </c>
      <c r="C2282" s="50">
        <v>159957</v>
      </c>
      <c r="D2282" s="44" t="s">
        <v>4242</v>
      </c>
      <c r="E2282" s="44" t="s">
        <v>6735</v>
      </c>
      <c r="F2282" s="44"/>
      <c r="G2282" s="29">
        <v>44961</v>
      </c>
      <c r="H2282" s="29">
        <v>45291</v>
      </c>
      <c r="I2282" s="30">
        <v>83.765985999999998</v>
      </c>
      <c r="J2282" s="31"/>
      <c r="K2282" s="31" t="s">
        <v>1176</v>
      </c>
      <c r="L2282" s="31" t="s">
        <v>3035</v>
      </c>
      <c r="M2282" s="31" t="s">
        <v>27</v>
      </c>
      <c r="N2282" s="32" t="s">
        <v>4015</v>
      </c>
      <c r="O2282" s="66">
        <v>1223814.1100000001</v>
      </c>
      <c r="P2282" s="66">
        <v>237177.60000000001</v>
      </c>
      <c r="Q2282" s="65">
        <v>786687.87</v>
      </c>
      <c r="R2282" s="66"/>
      <c r="S2282" s="65">
        <v>589101.74</v>
      </c>
      <c r="T2282" s="65">
        <f t="shared" si="91"/>
        <v>2836781.3200000003</v>
      </c>
      <c r="U2282" s="67" t="s">
        <v>38</v>
      </c>
      <c r="V2282" s="67"/>
      <c r="W2282" s="66">
        <v>0</v>
      </c>
      <c r="X2282" s="68">
        <v>0</v>
      </c>
    </row>
    <row r="2283" spans="1:24" s="92" customFormat="1" ht="45" customHeight="1" x14ac:dyDescent="0.25">
      <c r="A2283" s="90">
        <v>2270</v>
      </c>
      <c r="B2283" s="31" t="s">
        <v>4016</v>
      </c>
      <c r="C2283" s="50">
        <v>160015</v>
      </c>
      <c r="D2283" s="44" t="s">
        <v>6736</v>
      </c>
      <c r="E2283" s="44" t="s">
        <v>6737</v>
      </c>
      <c r="F2283" s="44"/>
      <c r="G2283" s="29">
        <v>44961</v>
      </c>
      <c r="H2283" s="29">
        <v>45291</v>
      </c>
      <c r="I2283" s="30">
        <v>83.765985999999998</v>
      </c>
      <c r="J2283" s="31"/>
      <c r="K2283" s="31" t="s">
        <v>309</v>
      </c>
      <c r="L2283" s="31" t="s">
        <v>6738</v>
      </c>
      <c r="M2283" s="31" t="s">
        <v>27</v>
      </c>
      <c r="N2283" s="32" t="s">
        <v>4015</v>
      </c>
      <c r="O2283" s="66">
        <v>1899029.47</v>
      </c>
      <c r="P2283" s="66">
        <v>368035.67</v>
      </c>
      <c r="Q2283" s="65">
        <v>755688.38</v>
      </c>
      <c r="R2283" s="66"/>
      <c r="S2283" s="65">
        <v>595148.17000000004</v>
      </c>
      <c r="T2283" s="65">
        <f t="shared" si="91"/>
        <v>3617901.69</v>
      </c>
      <c r="U2283" s="67" t="s">
        <v>38</v>
      </c>
      <c r="V2283" s="67"/>
      <c r="W2283" s="66">
        <v>0</v>
      </c>
      <c r="X2283" s="68">
        <v>0</v>
      </c>
    </row>
    <row r="2284" spans="1:24" s="92" customFormat="1" ht="45" customHeight="1" x14ac:dyDescent="0.25">
      <c r="A2284" s="90">
        <v>2271</v>
      </c>
      <c r="B2284" s="31" t="s">
        <v>4016</v>
      </c>
      <c r="C2284" s="50">
        <v>159584</v>
      </c>
      <c r="D2284" s="44" t="s">
        <v>6739</v>
      </c>
      <c r="E2284" s="44" t="s">
        <v>6740</v>
      </c>
      <c r="F2284" s="44"/>
      <c r="G2284" s="29">
        <v>44961</v>
      </c>
      <c r="H2284" s="29">
        <v>45291</v>
      </c>
      <c r="I2284" s="30">
        <v>83.765985999999998</v>
      </c>
      <c r="J2284" s="31"/>
      <c r="K2284" s="31" t="s">
        <v>4075</v>
      </c>
      <c r="L2284" s="31" t="s">
        <v>4075</v>
      </c>
      <c r="M2284" s="31" t="s">
        <v>27</v>
      </c>
      <c r="N2284" s="32" t="s">
        <v>4015</v>
      </c>
      <c r="O2284" s="66">
        <v>1268031.8899999999</v>
      </c>
      <c r="P2284" s="66">
        <v>245747.09</v>
      </c>
      <c r="Q2284" s="65">
        <v>504592.99</v>
      </c>
      <c r="R2284" s="66"/>
      <c r="S2284" s="65">
        <v>522942.44</v>
      </c>
      <c r="T2284" s="65">
        <f t="shared" si="91"/>
        <v>2541314.41</v>
      </c>
      <c r="U2284" s="67" t="s">
        <v>38</v>
      </c>
      <c r="V2284" s="67"/>
      <c r="W2284" s="66">
        <v>0</v>
      </c>
      <c r="X2284" s="68">
        <v>0</v>
      </c>
    </row>
    <row r="2285" spans="1:24" s="92" customFormat="1" ht="45" customHeight="1" x14ac:dyDescent="0.25">
      <c r="A2285" s="90">
        <v>2272</v>
      </c>
      <c r="B2285" s="31" t="s">
        <v>4016</v>
      </c>
      <c r="C2285" s="50">
        <v>159810</v>
      </c>
      <c r="D2285" s="44" t="s">
        <v>6741</v>
      </c>
      <c r="E2285" s="44" t="s">
        <v>6742</v>
      </c>
      <c r="F2285" s="44"/>
      <c r="G2285" s="29">
        <v>44961</v>
      </c>
      <c r="H2285" s="29">
        <v>45291</v>
      </c>
      <c r="I2285" s="30">
        <v>83.765985999999998</v>
      </c>
      <c r="J2285" s="31"/>
      <c r="K2285" s="31" t="s">
        <v>4465</v>
      </c>
      <c r="L2285" s="31" t="s">
        <v>5914</v>
      </c>
      <c r="M2285" s="31" t="s">
        <v>27</v>
      </c>
      <c r="N2285" s="32" t="s">
        <v>4015</v>
      </c>
      <c r="O2285" s="66">
        <v>316085.86</v>
      </c>
      <c r="P2285" s="66">
        <v>61258.06</v>
      </c>
      <c r="Q2285" s="65">
        <v>125781.3</v>
      </c>
      <c r="R2285" s="66"/>
      <c r="S2285" s="65">
        <v>126228.71</v>
      </c>
      <c r="T2285" s="65">
        <f t="shared" si="91"/>
        <v>629353.92999999993</v>
      </c>
      <c r="U2285" s="67" t="s">
        <v>38</v>
      </c>
      <c r="V2285" s="67"/>
      <c r="W2285" s="66">
        <v>0</v>
      </c>
      <c r="X2285" s="68">
        <v>0</v>
      </c>
    </row>
    <row r="2286" spans="1:24" s="92" customFormat="1" ht="45" customHeight="1" x14ac:dyDescent="0.25">
      <c r="A2286" s="90">
        <v>2273</v>
      </c>
      <c r="B2286" s="31" t="s">
        <v>4016</v>
      </c>
      <c r="C2286" s="50">
        <v>159665</v>
      </c>
      <c r="D2286" s="44" t="s">
        <v>6743</v>
      </c>
      <c r="E2286" s="44" t="s">
        <v>6744</v>
      </c>
      <c r="F2286" s="44"/>
      <c r="G2286" s="29">
        <v>44961</v>
      </c>
      <c r="H2286" s="29">
        <v>45291</v>
      </c>
      <c r="I2286" s="30">
        <v>83.765985999999998</v>
      </c>
      <c r="J2286" s="31"/>
      <c r="K2286" s="31" t="s">
        <v>764</v>
      </c>
      <c r="L2286" s="31" t="s">
        <v>765</v>
      </c>
      <c r="M2286" s="31" t="s">
        <v>27</v>
      </c>
      <c r="N2286" s="32" t="s">
        <v>4015</v>
      </c>
      <c r="O2286" s="66">
        <v>1993250.08</v>
      </c>
      <c r="P2286" s="66">
        <v>386295.81</v>
      </c>
      <c r="Q2286" s="65">
        <v>793181.96</v>
      </c>
      <c r="R2286" s="66"/>
      <c r="S2286" s="65">
        <v>803479.36</v>
      </c>
      <c r="T2286" s="65">
        <f t="shared" si="91"/>
        <v>3976207.21</v>
      </c>
      <c r="U2286" s="67" t="s">
        <v>38</v>
      </c>
      <c r="V2286" s="67"/>
      <c r="W2286" s="66">
        <v>0</v>
      </c>
      <c r="X2286" s="68">
        <v>0</v>
      </c>
    </row>
    <row r="2287" spans="1:24" s="92" customFormat="1" ht="45" customHeight="1" x14ac:dyDescent="0.25">
      <c r="A2287" s="90">
        <v>2274</v>
      </c>
      <c r="B2287" s="31" t="s">
        <v>4016</v>
      </c>
      <c r="C2287" s="50">
        <v>159952</v>
      </c>
      <c r="D2287" s="44" t="s">
        <v>6745</v>
      </c>
      <c r="E2287" s="44" t="s">
        <v>6746</v>
      </c>
      <c r="F2287" s="44"/>
      <c r="G2287" s="29">
        <v>44961</v>
      </c>
      <c r="H2287" s="29">
        <v>45291</v>
      </c>
      <c r="I2287" s="30">
        <v>83.765985999999998</v>
      </c>
      <c r="J2287" s="31"/>
      <c r="K2287" s="31" t="s">
        <v>6415</v>
      </c>
      <c r="L2287" s="31" t="s">
        <v>4093</v>
      </c>
      <c r="M2287" s="31" t="s">
        <v>27</v>
      </c>
      <c r="N2287" s="32" t="s">
        <v>4015</v>
      </c>
      <c r="O2287" s="66">
        <v>1678435.92</v>
      </c>
      <c r="P2287" s="66">
        <v>325284.21000000002</v>
      </c>
      <c r="Q2287" s="65">
        <v>1078926.22</v>
      </c>
      <c r="R2287" s="66"/>
      <c r="S2287" s="65">
        <v>656712.53</v>
      </c>
      <c r="T2287" s="65">
        <f t="shared" si="91"/>
        <v>3739358.88</v>
      </c>
      <c r="U2287" s="67" t="s">
        <v>38</v>
      </c>
      <c r="V2287" s="67"/>
      <c r="W2287" s="66">
        <v>0</v>
      </c>
      <c r="X2287" s="68">
        <v>0</v>
      </c>
    </row>
    <row r="2288" spans="1:24" s="92" customFormat="1" ht="45" customHeight="1" x14ac:dyDescent="0.25">
      <c r="A2288" s="90">
        <v>2275</v>
      </c>
      <c r="B2288" s="31" t="s">
        <v>4016</v>
      </c>
      <c r="C2288" s="50">
        <v>160168</v>
      </c>
      <c r="D2288" s="44" t="s">
        <v>6747</v>
      </c>
      <c r="E2288" s="44" t="s">
        <v>6748</v>
      </c>
      <c r="F2288" s="44"/>
      <c r="G2288" s="29">
        <v>44961</v>
      </c>
      <c r="H2288" s="29">
        <v>45291</v>
      </c>
      <c r="I2288" s="30">
        <v>83.765985999999998</v>
      </c>
      <c r="J2288" s="31"/>
      <c r="K2288" s="31" t="s">
        <v>1175</v>
      </c>
      <c r="L2288" s="31" t="s">
        <v>6749</v>
      </c>
      <c r="M2288" s="31" t="s">
        <v>27</v>
      </c>
      <c r="N2288" s="32" t="s">
        <v>4015</v>
      </c>
      <c r="O2288" s="66">
        <v>2070737.06</v>
      </c>
      <c r="P2288" s="66">
        <v>401312.94</v>
      </c>
      <c r="Q2288" s="65">
        <v>824016.67</v>
      </c>
      <c r="R2288" s="66"/>
      <c r="S2288" s="65">
        <v>680335.08</v>
      </c>
      <c r="T2288" s="65">
        <f t="shared" si="91"/>
        <v>3976401.75</v>
      </c>
      <c r="U2288" s="67" t="s">
        <v>38</v>
      </c>
      <c r="V2288" s="67"/>
      <c r="W2288" s="66">
        <v>0</v>
      </c>
      <c r="X2288" s="68">
        <v>0</v>
      </c>
    </row>
    <row r="2289" spans="1:24" s="92" customFormat="1" ht="45" customHeight="1" x14ac:dyDescent="0.25">
      <c r="A2289" s="90">
        <v>2276</v>
      </c>
      <c r="B2289" s="31" t="s">
        <v>4016</v>
      </c>
      <c r="C2289" s="50">
        <v>160335</v>
      </c>
      <c r="D2289" s="44" t="s">
        <v>6750</v>
      </c>
      <c r="E2289" s="44" t="s">
        <v>6751</v>
      </c>
      <c r="F2289" s="44"/>
      <c r="G2289" s="29">
        <v>44961</v>
      </c>
      <c r="H2289" s="29">
        <v>45291</v>
      </c>
      <c r="I2289" s="30">
        <v>83.765985999999998</v>
      </c>
      <c r="J2289" s="31"/>
      <c r="K2289" s="31" t="s">
        <v>1175</v>
      </c>
      <c r="L2289" s="31" t="s">
        <v>3467</v>
      </c>
      <c r="M2289" s="31" t="s">
        <v>27</v>
      </c>
      <c r="N2289" s="32" t="s">
        <v>4015</v>
      </c>
      <c r="O2289" s="66">
        <v>2070737.06</v>
      </c>
      <c r="P2289" s="66">
        <v>401312.94</v>
      </c>
      <c r="Q2289" s="65">
        <v>824016.67</v>
      </c>
      <c r="R2289" s="66"/>
      <c r="S2289" s="65">
        <v>669427.11</v>
      </c>
      <c r="T2289" s="65">
        <f t="shared" si="91"/>
        <v>3965493.78</v>
      </c>
      <c r="U2289" s="67" t="s">
        <v>38</v>
      </c>
      <c r="V2289" s="67"/>
      <c r="W2289" s="66">
        <v>0</v>
      </c>
      <c r="X2289" s="68">
        <v>0</v>
      </c>
    </row>
    <row r="2290" spans="1:24" s="92" customFormat="1" ht="45" customHeight="1" x14ac:dyDescent="0.25">
      <c r="A2290" s="90">
        <v>2277</v>
      </c>
      <c r="B2290" s="31" t="s">
        <v>4016</v>
      </c>
      <c r="C2290" s="50">
        <v>159792</v>
      </c>
      <c r="D2290" s="44" t="s">
        <v>6752</v>
      </c>
      <c r="E2290" s="44" t="s">
        <v>6753</v>
      </c>
      <c r="F2290" s="44"/>
      <c r="G2290" s="29">
        <v>44961</v>
      </c>
      <c r="H2290" s="29">
        <v>45291</v>
      </c>
      <c r="I2290" s="30">
        <v>83.765985999999998</v>
      </c>
      <c r="J2290" s="31"/>
      <c r="K2290" s="31" t="s">
        <v>569</v>
      </c>
      <c r="L2290" s="31" t="s">
        <v>570</v>
      </c>
      <c r="M2290" s="31" t="s">
        <v>27</v>
      </c>
      <c r="N2290" s="32" t="s">
        <v>4015</v>
      </c>
      <c r="O2290" s="66">
        <v>2015862.53</v>
      </c>
      <c r="P2290" s="66">
        <v>390678.15</v>
      </c>
      <c r="Q2290" s="65">
        <v>802180.22</v>
      </c>
      <c r="R2290" s="66"/>
      <c r="S2290" s="65">
        <v>716756.97</v>
      </c>
      <c r="T2290" s="65">
        <f t="shared" si="91"/>
        <v>3925477.87</v>
      </c>
      <c r="U2290" s="67" t="s">
        <v>38</v>
      </c>
      <c r="V2290" s="67"/>
      <c r="W2290" s="66">
        <v>0</v>
      </c>
      <c r="X2290" s="68">
        <v>0</v>
      </c>
    </row>
    <row r="2291" spans="1:24" s="92" customFormat="1" ht="45" customHeight="1" x14ac:dyDescent="0.25">
      <c r="A2291" s="90">
        <v>2278</v>
      </c>
      <c r="B2291" s="31" t="s">
        <v>4016</v>
      </c>
      <c r="C2291" s="50">
        <v>160508</v>
      </c>
      <c r="D2291" s="44" t="s">
        <v>6754</v>
      </c>
      <c r="E2291" s="44" t="s">
        <v>6755</v>
      </c>
      <c r="F2291" s="44"/>
      <c r="G2291" s="29">
        <v>44961</v>
      </c>
      <c r="H2291" s="29">
        <v>45291</v>
      </c>
      <c r="I2291" s="30">
        <v>83.765985999999998</v>
      </c>
      <c r="J2291" s="31"/>
      <c r="K2291" s="31" t="s">
        <v>578</v>
      </c>
      <c r="L2291" s="31" t="s">
        <v>579</v>
      </c>
      <c r="M2291" s="31" t="s">
        <v>27</v>
      </c>
      <c r="N2291" s="32" t="s">
        <v>4015</v>
      </c>
      <c r="O2291" s="66">
        <v>1948673.36</v>
      </c>
      <c r="P2291" s="66">
        <v>377656.76</v>
      </c>
      <c r="Q2291" s="65">
        <v>936775.88</v>
      </c>
      <c r="R2291" s="66"/>
      <c r="S2291" s="65">
        <v>737659.75</v>
      </c>
      <c r="T2291" s="65">
        <f t="shared" si="91"/>
        <v>4000765.75</v>
      </c>
      <c r="U2291" s="67" t="s">
        <v>38</v>
      </c>
      <c r="V2291" s="67"/>
      <c r="W2291" s="66">
        <v>0</v>
      </c>
      <c r="X2291" s="68">
        <v>0</v>
      </c>
    </row>
    <row r="2292" spans="1:24" s="92" customFormat="1" ht="45" customHeight="1" x14ac:dyDescent="0.25">
      <c r="A2292" s="90">
        <v>2279</v>
      </c>
      <c r="B2292" s="31" t="s">
        <v>4016</v>
      </c>
      <c r="C2292" s="50">
        <v>160173</v>
      </c>
      <c r="D2292" s="44" t="s">
        <v>6756</v>
      </c>
      <c r="E2292" s="44" t="s">
        <v>6757</v>
      </c>
      <c r="F2292" s="44"/>
      <c r="G2292" s="29">
        <v>44961</v>
      </c>
      <c r="H2292" s="29">
        <v>45291</v>
      </c>
      <c r="I2292" s="30">
        <v>83.765985999999998</v>
      </c>
      <c r="J2292" s="31"/>
      <c r="K2292" s="31" t="s">
        <v>6415</v>
      </c>
      <c r="L2292" s="31" t="s">
        <v>6758</v>
      </c>
      <c r="M2292" s="31" t="s">
        <v>27</v>
      </c>
      <c r="N2292" s="32" t="s">
        <v>4015</v>
      </c>
      <c r="O2292" s="66">
        <v>2050390.55</v>
      </c>
      <c r="P2292" s="66">
        <v>397369.75</v>
      </c>
      <c r="Q2292" s="65">
        <v>815920.1</v>
      </c>
      <c r="R2292" s="66"/>
      <c r="S2292" s="65">
        <v>795232.42</v>
      </c>
      <c r="T2292" s="65">
        <f t="shared" si="91"/>
        <v>4058912.82</v>
      </c>
      <c r="U2292" s="67" t="s">
        <v>38</v>
      </c>
      <c r="V2292" s="67"/>
      <c r="W2292" s="66">
        <v>0</v>
      </c>
      <c r="X2292" s="68">
        <v>0</v>
      </c>
    </row>
    <row r="2293" spans="1:24" s="92" customFormat="1" ht="45" customHeight="1" x14ac:dyDescent="0.25">
      <c r="A2293" s="90">
        <v>2280</v>
      </c>
      <c r="B2293" s="31" t="s">
        <v>4016</v>
      </c>
      <c r="C2293" s="50">
        <v>159888</v>
      </c>
      <c r="D2293" s="44" t="s">
        <v>6759</v>
      </c>
      <c r="E2293" s="44" t="s">
        <v>6760</v>
      </c>
      <c r="F2293" s="44"/>
      <c r="G2293" s="29">
        <v>44961</v>
      </c>
      <c r="H2293" s="29">
        <v>45291</v>
      </c>
      <c r="I2293" s="30">
        <v>83.765985999999998</v>
      </c>
      <c r="J2293" s="31"/>
      <c r="K2293" s="31" t="s">
        <v>592</v>
      </c>
      <c r="L2293" s="31" t="s">
        <v>4441</v>
      </c>
      <c r="M2293" s="31" t="s">
        <v>27</v>
      </c>
      <c r="N2293" s="32" t="s">
        <v>4015</v>
      </c>
      <c r="O2293" s="66">
        <v>428358.31</v>
      </c>
      <c r="P2293" s="66">
        <v>83016.69</v>
      </c>
      <c r="Q2293" s="65">
        <v>170458.33</v>
      </c>
      <c r="R2293" s="66"/>
      <c r="S2293" s="65">
        <v>179195.74</v>
      </c>
      <c r="T2293" s="65">
        <f t="shared" si="91"/>
        <v>861029.07</v>
      </c>
      <c r="U2293" s="67" t="s">
        <v>38</v>
      </c>
      <c r="V2293" s="67"/>
      <c r="W2293" s="66">
        <v>0</v>
      </c>
      <c r="X2293" s="68">
        <v>0</v>
      </c>
    </row>
    <row r="2294" spans="1:24" s="92" customFormat="1" ht="45" customHeight="1" x14ac:dyDescent="0.25">
      <c r="A2294" s="90">
        <v>2281</v>
      </c>
      <c r="B2294" s="31" t="s">
        <v>4016</v>
      </c>
      <c r="C2294" s="50">
        <v>160185</v>
      </c>
      <c r="D2294" s="44" t="s">
        <v>6761</v>
      </c>
      <c r="E2294" s="44" t="s">
        <v>6762</v>
      </c>
      <c r="F2294" s="44"/>
      <c r="G2294" s="29">
        <v>44961</v>
      </c>
      <c r="H2294" s="29">
        <v>45291</v>
      </c>
      <c r="I2294" s="30">
        <v>83.765985999999998</v>
      </c>
      <c r="J2294" s="31"/>
      <c r="K2294" s="31" t="s">
        <v>4077</v>
      </c>
      <c r="L2294" s="31" t="s">
        <v>4077</v>
      </c>
      <c r="M2294" s="31" t="s">
        <v>27</v>
      </c>
      <c r="N2294" s="32" t="s">
        <v>4015</v>
      </c>
      <c r="O2294" s="66">
        <v>715696.71</v>
      </c>
      <c r="P2294" s="66">
        <v>138703.44</v>
      </c>
      <c r="Q2294" s="65">
        <v>284800.05</v>
      </c>
      <c r="R2294" s="66"/>
      <c r="S2294" s="65">
        <v>342241.53</v>
      </c>
      <c r="T2294" s="65">
        <f t="shared" si="91"/>
        <v>1481441.73</v>
      </c>
      <c r="U2294" s="67" t="s">
        <v>38</v>
      </c>
      <c r="V2294" s="67"/>
      <c r="W2294" s="66">
        <v>0</v>
      </c>
      <c r="X2294" s="68">
        <v>0</v>
      </c>
    </row>
    <row r="2295" spans="1:24" s="92" customFormat="1" ht="45" customHeight="1" x14ac:dyDescent="0.25">
      <c r="A2295" s="90">
        <v>2282</v>
      </c>
      <c r="B2295" s="31" t="s">
        <v>4016</v>
      </c>
      <c r="C2295" s="50">
        <v>159536</v>
      </c>
      <c r="D2295" s="44" t="s">
        <v>6763</v>
      </c>
      <c r="E2295" s="44" t="s">
        <v>6764</v>
      </c>
      <c r="F2295" s="44"/>
      <c r="G2295" s="29">
        <v>44961</v>
      </c>
      <c r="H2295" s="29">
        <v>45291</v>
      </c>
      <c r="I2295" s="30">
        <v>83.765985999999998</v>
      </c>
      <c r="J2295" s="31"/>
      <c r="K2295" s="31" t="s">
        <v>823</v>
      </c>
      <c r="L2295" s="31" t="s">
        <v>5529</v>
      </c>
      <c r="M2295" s="31" t="s">
        <v>27</v>
      </c>
      <c r="N2295" s="32" t="s">
        <v>4015</v>
      </c>
      <c r="O2295" s="66">
        <v>542821.53</v>
      </c>
      <c r="P2295" s="66">
        <v>105199.89</v>
      </c>
      <c r="Q2295" s="65">
        <v>216007.14</v>
      </c>
      <c r="R2295" s="66"/>
      <c r="S2295" s="65">
        <v>223665.42</v>
      </c>
      <c r="T2295" s="65">
        <f t="shared" si="91"/>
        <v>1087693.98</v>
      </c>
      <c r="U2295" s="67" t="s">
        <v>38</v>
      </c>
      <c r="V2295" s="67"/>
      <c r="W2295" s="66">
        <v>0</v>
      </c>
      <c r="X2295" s="68">
        <v>0</v>
      </c>
    </row>
    <row r="2296" spans="1:24" s="92" customFormat="1" ht="45" customHeight="1" x14ac:dyDescent="0.25">
      <c r="A2296" s="90">
        <v>2283</v>
      </c>
      <c r="B2296" s="31" t="s">
        <v>4016</v>
      </c>
      <c r="C2296" s="50">
        <v>159950</v>
      </c>
      <c r="D2296" s="44" t="s">
        <v>6765</v>
      </c>
      <c r="E2296" s="44" t="s">
        <v>6766</v>
      </c>
      <c r="F2296" s="44"/>
      <c r="G2296" s="29">
        <v>44961</v>
      </c>
      <c r="H2296" s="29">
        <v>45291</v>
      </c>
      <c r="I2296" s="30">
        <v>83.765985999999998</v>
      </c>
      <c r="J2296" s="31"/>
      <c r="K2296" s="31" t="s">
        <v>863</v>
      </c>
      <c r="L2296" s="31" t="s">
        <v>6622</v>
      </c>
      <c r="M2296" s="31" t="s">
        <v>27</v>
      </c>
      <c r="N2296" s="32" t="s">
        <v>4015</v>
      </c>
      <c r="O2296" s="66">
        <v>2060022.03</v>
      </c>
      <c r="P2296" s="66">
        <v>399236.35</v>
      </c>
      <c r="Q2296" s="65">
        <v>819752.79</v>
      </c>
      <c r="R2296" s="66"/>
      <c r="S2296" s="65">
        <v>640862.12</v>
      </c>
      <c r="T2296" s="65">
        <f t="shared" si="91"/>
        <v>3919873.29</v>
      </c>
      <c r="U2296" s="67" t="s">
        <v>38</v>
      </c>
      <c r="V2296" s="67"/>
      <c r="W2296" s="66">
        <v>0</v>
      </c>
      <c r="X2296" s="68">
        <v>0</v>
      </c>
    </row>
    <row r="2297" spans="1:24" s="92" customFormat="1" ht="45" customHeight="1" x14ac:dyDescent="0.25">
      <c r="A2297" s="90">
        <v>2284</v>
      </c>
      <c r="B2297" s="31" t="s">
        <v>4016</v>
      </c>
      <c r="C2297" s="50">
        <v>160234</v>
      </c>
      <c r="D2297" s="44" t="s">
        <v>6767</v>
      </c>
      <c r="E2297" s="44" t="s">
        <v>6768</v>
      </c>
      <c r="F2297" s="44"/>
      <c r="G2297" s="29">
        <v>44961</v>
      </c>
      <c r="H2297" s="29">
        <v>45291</v>
      </c>
      <c r="I2297" s="30">
        <v>83.765985999999998</v>
      </c>
      <c r="J2297" s="31"/>
      <c r="K2297" s="31" t="s">
        <v>499</v>
      </c>
      <c r="L2297" s="31" t="s">
        <v>6769</v>
      </c>
      <c r="M2297" s="31" t="s">
        <v>27</v>
      </c>
      <c r="N2297" s="32" t="s">
        <v>4015</v>
      </c>
      <c r="O2297" s="66">
        <v>242400.07</v>
      </c>
      <c r="P2297" s="66">
        <v>46977.61</v>
      </c>
      <c r="Q2297" s="65">
        <v>155818.75</v>
      </c>
      <c r="R2297" s="66"/>
      <c r="S2297" s="65">
        <v>114091.92</v>
      </c>
      <c r="T2297" s="65">
        <f>SUM(O2297:S2297)</f>
        <v>559288.35</v>
      </c>
      <c r="U2297" s="67" t="s">
        <v>38</v>
      </c>
      <c r="V2297" s="67"/>
      <c r="W2297" s="66">
        <v>0</v>
      </c>
      <c r="X2297" s="68">
        <v>0</v>
      </c>
    </row>
    <row r="2298" spans="1:24" s="92" customFormat="1" ht="45" customHeight="1" x14ac:dyDescent="0.25">
      <c r="A2298" s="90">
        <v>2285</v>
      </c>
      <c r="B2298" s="31" t="s">
        <v>4016</v>
      </c>
      <c r="C2298" s="50">
        <v>160458</v>
      </c>
      <c r="D2298" s="44" t="s">
        <v>6770</v>
      </c>
      <c r="E2298" s="44" t="s">
        <v>6771</v>
      </c>
      <c r="F2298" s="44"/>
      <c r="G2298" s="29">
        <v>44961</v>
      </c>
      <c r="H2298" s="29">
        <v>45291</v>
      </c>
      <c r="I2298" s="30">
        <v>83.765985999999998</v>
      </c>
      <c r="J2298" s="31"/>
      <c r="K2298" s="31" t="s">
        <v>4078</v>
      </c>
      <c r="L2298" s="31" t="s">
        <v>4102</v>
      </c>
      <c r="M2298" s="31" t="s">
        <v>27</v>
      </c>
      <c r="N2298" s="32" t="s">
        <v>4015</v>
      </c>
      <c r="O2298" s="66">
        <v>1695799.33</v>
      </c>
      <c r="P2298" s="66">
        <v>328649.27</v>
      </c>
      <c r="Q2298" s="65">
        <v>1090087.7</v>
      </c>
      <c r="R2298" s="66"/>
      <c r="S2298" s="65">
        <v>626152.9</v>
      </c>
      <c r="T2298" s="65">
        <f t="shared" si="91"/>
        <v>3740689.1999999997</v>
      </c>
      <c r="U2298" s="67" t="s">
        <v>38</v>
      </c>
      <c r="V2298" s="67"/>
      <c r="W2298" s="66">
        <v>0</v>
      </c>
      <c r="X2298" s="68">
        <v>0</v>
      </c>
    </row>
    <row r="2299" spans="1:24" s="92" customFormat="1" ht="45" customHeight="1" x14ac:dyDescent="0.25">
      <c r="A2299" s="90">
        <v>2286</v>
      </c>
      <c r="B2299" s="31" t="s">
        <v>4016</v>
      </c>
      <c r="C2299" s="50">
        <v>159868</v>
      </c>
      <c r="D2299" s="44" t="s">
        <v>6772</v>
      </c>
      <c r="E2299" s="44" t="s">
        <v>6773</v>
      </c>
      <c r="F2299" s="44"/>
      <c r="G2299" s="29">
        <v>44961</v>
      </c>
      <c r="H2299" s="29">
        <v>45291</v>
      </c>
      <c r="I2299" s="30">
        <v>83.765985999999998</v>
      </c>
      <c r="J2299" s="31"/>
      <c r="K2299" s="31" t="s">
        <v>483</v>
      </c>
      <c r="L2299" s="31" t="s">
        <v>6774</v>
      </c>
      <c r="M2299" s="31" t="s">
        <v>27</v>
      </c>
      <c r="N2299" s="32" t="s">
        <v>4015</v>
      </c>
      <c r="O2299" s="66">
        <v>538577.96</v>
      </c>
      <c r="P2299" s="66">
        <v>104377.48</v>
      </c>
      <c r="Q2299" s="65">
        <v>214318.48</v>
      </c>
      <c r="R2299" s="66"/>
      <c r="S2299" s="65">
        <v>188943.06</v>
      </c>
      <c r="T2299" s="65">
        <f t="shared" si="91"/>
        <v>1046216.98</v>
      </c>
      <c r="U2299" s="67" t="s">
        <v>38</v>
      </c>
      <c r="V2299" s="67"/>
      <c r="W2299" s="66">
        <v>0</v>
      </c>
      <c r="X2299" s="68">
        <v>0</v>
      </c>
    </row>
    <row r="2300" spans="1:24" s="92" customFormat="1" ht="45" customHeight="1" x14ac:dyDescent="0.25">
      <c r="A2300" s="90">
        <v>2287</v>
      </c>
      <c r="B2300" s="31" t="s">
        <v>4016</v>
      </c>
      <c r="C2300" s="50">
        <v>159866</v>
      </c>
      <c r="D2300" s="44" t="s">
        <v>6775</v>
      </c>
      <c r="E2300" s="44" t="s">
        <v>6776</v>
      </c>
      <c r="F2300" s="44"/>
      <c r="G2300" s="29">
        <v>44961</v>
      </c>
      <c r="H2300" s="29">
        <v>45291</v>
      </c>
      <c r="I2300" s="30">
        <v>83.765985999999998</v>
      </c>
      <c r="J2300" s="31"/>
      <c r="K2300" s="31" t="s">
        <v>823</v>
      </c>
      <c r="L2300" s="31" t="s">
        <v>3554</v>
      </c>
      <c r="M2300" s="31" t="s">
        <v>27</v>
      </c>
      <c r="N2300" s="32" t="s">
        <v>4015</v>
      </c>
      <c r="O2300" s="66">
        <v>935733.08</v>
      </c>
      <c r="P2300" s="66">
        <v>181346.92</v>
      </c>
      <c r="Q2300" s="65">
        <v>464730.41</v>
      </c>
      <c r="R2300" s="66"/>
      <c r="S2300" s="65">
        <v>318393.98</v>
      </c>
      <c r="T2300" s="65">
        <f t="shared" si="91"/>
        <v>1900204.39</v>
      </c>
      <c r="U2300" s="67" t="s">
        <v>38</v>
      </c>
      <c r="V2300" s="67"/>
      <c r="W2300" s="66">
        <v>0</v>
      </c>
      <c r="X2300" s="68">
        <v>0</v>
      </c>
    </row>
    <row r="2301" spans="1:24" s="92" customFormat="1" ht="45" customHeight="1" x14ac:dyDescent="0.25">
      <c r="A2301" s="90">
        <v>2288</v>
      </c>
      <c r="B2301" s="31" t="s">
        <v>4016</v>
      </c>
      <c r="C2301" s="50">
        <v>159798</v>
      </c>
      <c r="D2301" s="44" t="s">
        <v>6777</v>
      </c>
      <c r="E2301" s="44" t="s">
        <v>6778</v>
      </c>
      <c r="F2301" s="44"/>
      <c r="G2301" s="29">
        <v>44961</v>
      </c>
      <c r="H2301" s="29">
        <v>45291</v>
      </c>
      <c r="I2301" s="30">
        <v>83.765985999999998</v>
      </c>
      <c r="J2301" s="31"/>
      <c r="K2301" s="31" t="s">
        <v>859</v>
      </c>
      <c r="L2301" s="31" t="s">
        <v>859</v>
      </c>
      <c r="M2301" s="31" t="s">
        <v>27</v>
      </c>
      <c r="N2301" s="32" t="s">
        <v>4015</v>
      </c>
      <c r="O2301" s="66">
        <v>1477885.04</v>
      </c>
      <c r="P2301" s="66">
        <v>286417.05</v>
      </c>
      <c r="Q2301" s="65">
        <v>950008.82</v>
      </c>
      <c r="R2301" s="66"/>
      <c r="S2301" s="65">
        <v>535949.06999999995</v>
      </c>
      <c r="T2301" s="65">
        <f t="shared" si="91"/>
        <v>3250259.98</v>
      </c>
      <c r="U2301" s="67" t="s">
        <v>38</v>
      </c>
      <c r="V2301" s="67"/>
      <c r="W2301" s="66">
        <v>0</v>
      </c>
      <c r="X2301" s="68">
        <v>0</v>
      </c>
    </row>
    <row r="2302" spans="1:24" s="92" customFormat="1" ht="45" customHeight="1" x14ac:dyDescent="0.25">
      <c r="A2302" s="90">
        <v>2289</v>
      </c>
      <c r="B2302" s="31" t="s">
        <v>4016</v>
      </c>
      <c r="C2302" s="50">
        <v>159793</v>
      </c>
      <c r="D2302" s="44" t="s">
        <v>6779</v>
      </c>
      <c r="E2302" s="44" t="s">
        <v>6780</v>
      </c>
      <c r="F2302" s="44"/>
      <c r="G2302" s="29">
        <v>44961</v>
      </c>
      <c r="H2302" s="29">
        <v>45291</v>
      </c>
      <c r="I2302" s="30">
        <v>83.765985999999998</v>
      </c>
      <c r="J2302" s="31"/>
      <c r="K2302" s="31" t="s">
        <v>25</v>
      </c>
      <c r="L2302" s="31" t="s">
        <v>6781</v>
      </c>
      <c r="M2302" s="31" t="s">
        <v>27</v>
      </c>
      <c r="N2302" s="32" t="s">
        <v>4015</v>
      </c>
      <c r="O2302" s="66">
        <v>1543420.76</v>
      </c>
      <c r="P2302" s="66">
        <v>299118</v>
      </c>
      <c r="Q2302" s="65">
        <v>614179.59</v>
      </c>
      <c r="R2302" s="66"/>
      <c r="S2302" s="65">
        <v>485478.7</v>
      </c>
      <c r="T2302" s="65">
        <f t="shared" si="91"/>
        <v>2942197.0500000003</v>
      </c>
      <c r="U2302" s="67" t="s">
        <v>38</v>
      </c>
      <c r="V2302" s="67"/>
      <c r="W2302" s="66">
        <v>0</v>
      </c>
      <c r="X2302" s="68">
        <v>0</v>
      </c>
    </row>
    <row r="2303" spans="1:24" s="92" customFormat="1" ht="45" customHeight="1" x14ac:dyDescent="0.25">
      <c r="A2303" s="90">
        <v>2290</v>
      </c>
      <c r="B2303" s="31" t="s">
        <v>4016</v>
      </c>
      <c r="C2303" s="50">
        <v>159432</v>
      </c>
      <c r="D2303" s="44" t="s">
        <v>6782</v>
      </c>
      <c r="E2303" s="44" t="s">
        <v>6783</v>
      </c>
      <c r="F2303" s="44"/>
      <c r="G2303" s="29">
        <v>44961</v>
      </c>
      <c r="H2303" s="29">
        <v>45291</v>
      </c>
      <c r="I2303" s="30">
        <v>83.765985999999998</v>
      </c>
      <c r="J2303" s="31"/>
      <c r="K2303" s="31" t="s">
        <v>4092</v>
      </c>
      <c r="L2303" s="31" t="s">
        <v>4092</v>
      </c>
      <c r="M2303" s="31" t="s">
        <v>27</v>
      </c>
      <c r="N2303" s="32" t="s">
        <v>4015</v>
      </c>
      <c r="O2303" s="66">
        <v>1111993.46</v>
      </c>
      <c r="P2303" s="66">
        <v>215506.54</v>
      </c>
      <c r="Q2303" s="65">
        <v>442500</v>
      </c>
      <c r="R2303" s="66"/>
      <c r="S2303" s="65">
        <v>482670</v>
      </c>
      <c r="T2303" s="65">
        <f t="shared" si="91"/>
        <v>2252670</v>
      </c>
      <c r="U2303" s="67" t="s">
        <v>38</v>
      </c>
      <c r="V2303" s="67"/>
      <c r="W2303" s="66">
        <v>0</v>
      </c>
      <c r="X2303" s="68">
        <v>0</v>
      </c>
    </row>
    <row r="2304" spans="1:24" s="92" customFormat="1" ht="45" customHeight="1" x14ac:dyDescent="0.25">
      <c r="A2304" s="90">
        <v>2291</v>
      </c>
      <c r="B2304" s="31" t="s">
        <v>4016</v>
      </c>
      <c r="C2304" s="50">
        <v>159884</v>
      </c>
      <c r="D2304" s="44" t="s">
        <v>6784</v>
      </c>
      <c r="E2304" s="44" t="s">
        <v>6785</v>
      </c>
      <c r="F2304" s="44"/>
      <c r="G2304" s="29">
        <v>44961</v>
      </c>
      <c r="H2304" s="29">
        <v>45291</v>
      </c>
      <c r="I2304" s="30">
        <v>83.765985999999998</v>
      </c>
      <c r="J2304" s="31"/>
      <c r="K2304" s="31" t="s">
        <v>6415</v>
      </c>
      <c r="L2304" s="31" t="s">
        <v>3801</v>
      </c>
      <c r="M2304" s="31" t="s">
        <v>27</v>
      </c>
      <c r="N2304" s="32" t="s">
        <v>4015</v>
      </c>
      <c r="O2304" s="66">
        <v>2070529.99</v>
      </c>
      <c r="P2304" s="66">
        <v>401272.81</v>
      </c>
      <c r="Q2304" s="65">
        <v>823934.27</v>
      </c>
      <c r="R2304" s="66"/>
      <c r="S2304" s="65">
        <v>648349.39</v>
      </c>
      <c r="T2304" s="65">
        <f t="shared" si="91"/>
        <v>3944086.46</v>
      </c>
      <c r="U2304" s="67" t="s">
        <v>38</v>
      </c>
      <c r="V2304" s="67"/>
      <c r="W2304" s="66">
        <v>0</v>
      </c>
      <c r="X2304" s="68">
        <v>0</v>
      </c>
    </row>
    <row r="2305" spans="1:24" s="92" customFormat="1" ht="45" customHeight="1" x14ac:dyDescent="0.25">
      <c r="A2305" s="90">
        <v>2292</v>
      </c>
      <c r="B2305" s="31" t="s">
        <v>4016</v>
      </c>
      <c r="C2305" s="50">
        <v>159772</v>
      </c>
      <c r="D2305" s="44" t="s">
        <v>6786</v>
      </c>
      <c r="E2305" s="44" t="s">
        <v>4997</v>
      </c>
      <c r="F2305" s="44"/>
      <c r="G2305" s="29">
        <v>44961</v>
      </c>
      <c r="H2305" s="29">
        <v>45291</v>
      </c>
      <c r="I2305" s="30">
        <v>83.765985999999998</v>
      </c>
      <c r="J2305" s="31"/>
      <c r="K2305" s="31" t="s">
        <v>796</v>
      </c>
      <c r="L2305" s="31" t="s">
        <v>796</v>
      </c>
      <c r="M2305" s="31" t="s">
        <v>27</v>
      </c>
      <c r="N2305" s="32" t="s">
        <v>4015</v>
      </c>
      <c r="O2305" s="66">
        <v>2029862.43</v>
      </c>
      <c r="P2305" s="66">
        <v>393391.35999999999</v>
      </c>
      <c r="Q2305" s="65">
        <v>807751.26</v>
      </c>
      <c r="R2305" s="66"/>
      <c r="S2305" s="65">
        <v>800553.95</v>
      </c>
      <c r="T2305" s="65">
        <f t="shared" si="91"/>
        <v>4031559</v>
      </c>
      <c r="U2305" s="67" t="s">
        <v>38</v>
      </c>
      <c r="V2305" s="67"/>
      <c r="W2305" s="66">
        <v>0</v>
      </c>
      <c r="X2305" s="68">
        <v>0</v>
      </c>
    </row>
    <row r="2306" spans="1:24" s="92" customFormat="1" ht="45" customHeight="1" x14ac:dyDescent="0.25">
      <c r="A2306" s="90">
        <v>2293</v>
      </c>
      <c r="B2306" s="31" t="s">
        <v>4016</v>
      </c>
      <c r="C2306" s="50">
        <v>159824</v>
      </c>
      <c r="D2306" s="44" t="s">
        <v>6787</v>
      </c>
      <c r="E2306" s="44" t="s">
        <v>6788</v>
      </c>
      <c r="F2306" s="44"/>
      <c r="G2306" s="29">
        <v>44961</v>
      </c>
      <c r="H2306" s="29">
        <v>45291</v>
      </c>
      <c r="I2306" s="30">
        <v>83.765985999999998</v>
      </c>
      <c r="J2306" s="31"/>
      <c r="K2306" s="31" t="s">
        <v>4465</v>
      </c>
      <c r="L2306" s="31" t="s">
        <v>6789</v>
      </c>
      <c r="M2306" s="31" t="s">
        <v>27</v>
      </c>
      <c r="N2306" s="32" t="s">
        <v>4015</v>
      </c>
      <c r="O2306" s="66">
        <v>703690.64</v>
      </c>
      <c r="P2306" s="66">
        <v>136376.64000000001</v>
      </c>
      <c r="Q2306" s="65">
        <v>280022.43</v>
      </c>
      <c r="R2306" s="66"/>
      <c r="S2306" s="65">
        <v>397298.06</v>
      </c>
      <c r="T2306" s="65">
        <f t="shared" si="91"/>
        <v>1517387.77</v>
      </c>
      <c r="U2306" s="67" t="s">
        <v>38</v>
      </c>
      <c r="V2306" s="67"/>
      <c r="W2306" s="66">
        <v>0</v>
      </c>
      <c r="X2306" s="68">
        <v>0</v>
      </c>
    </row>
    <row r="2307" spans="1:24" s="92" customFormat="1" ht="45" customHeight="1" x14ac:dyDescent="0.25">
      <c r="A2307" s="90">
        <v>2294</v>
      </c>
      <c r="B2307" s="31" t="s">
        <v>4016</v>
      </c>
      <c r="C2307" s="50">
        <v>160386</v>
      </c>
      <c r="D2307" s="44" t="s">
        <v>6790</v>
      </c>
      <c r="E2307" s="44" t="s">
        <v>6791</v>
      </c>
      <c r="F2307" s="44"/>
      <c r="G2307" s="29">
        <v>44961</v>
      </c>
      <c r="H2307" s="29">
        <v>45291</v>
      </c>
      <c r="I2307" s="30">
        <v>83.765985999999998</v>
      </c>
      <c r="J2307" s="31"/>
      <c r="K2307" s="31" t="s">
        <v>4432</v>
      </c>
      <c r="L2307" s="31" t="s">
        <v>6011</v>
      </c>
      <c r="M2307" s="31" t="s">
        <v>27</v>
      </c>
      <c r="N2307" s="32" t="s">
        <v>4015</v>
      </c>
      <c r="O2307" s="66">
        <v>897664.52</v>
      </c>
      <c r="P2307" s="66">
        <v>173969.16</v>
      </c>
      <c r="Q2307" s="65">
        <v>357211.22</v>
      </c>
      <c r="R2307" s="66"/>
      <c r="S2307" s="65">
        <v>316938.53000000003</v>
      </c>
      <c r="T2307" s="65">
        <f t="shared" si="91"/>
        <v>1745783.43</v>
      </c>
      <c r="U2307" s="67" t="s">
        <v>38</v>
      </c>
      <c r="V2307" s="67"/>
      <c r="W2307" s="66">
        <v>0</v>
      </c>
      <c r="X2307" s="68">
        <v>0</v>
      </c>
    </row>
    <row r="2308" spans="1:24" s="92" customFormat="1" ht="45" customHeight="1" x14ac:dyDescent="0.25">
      <c r="A2308" s="90">
        <v>2295</v>
      </c>
      <c r="B2308" s="31" t="s">
        <v>4016</v>
      </c>
      <c r="C2308" s="50">
        <v>159848</v>
      </c>
      <c r="D2308" s="44" t="s">
        <v>6792</v>
      </c>
      <c r="E2308" s="44" t="s">
        <v>6793</v>
      </c>
      <c r="F2308" s="44"/>
      <c r="G2308" s="29">
        <v>44961</v>
      </c>
      <c r="H2308" s="29">
        <v>45291</v>
      </c>
      <c r="I2308" s="30">
        <v>83.765985999999998</v>
      </c>
      <c r="J2308" s="31"/>
      <c r="K2308" s="31" t="s">
        <v>759</v>
      </c>
      <c r="L2308" s="31" t="s">
        <v>760</v>
      </c>
      <c r="M2308" s="31" t="s">
        <v>27</v>
      </c>
      <c r="N2308" s="32" t="s">
        <v>4015</v>
      </c>
      <c r="O2308" s="66">
        <v>2070737.06</v>
      </c>
      <c r="P2308" s="66">
        <v>401312.94</v>
      </c>
      <c r="Q2308" s="65">
        <v>1331103.8500000001</v>
      </c>
      <c r="R2308" s="66"/>
      <c r="S2308" s="65">
        <v>770608.51</v>
      </c>
      <c r="T2308" s="65">
        <f t="shared" si="91"/>
        <v>4573762.3600000003</v>
      </c>
      <c r="U2308" s="67" t="s">
        <v>38</v>
      </c>
      <c r="V2308" s="67"/>
      <c r="W2308" s="66">
        <v>0</v>
      </c>
      <c r="X2308" s="68">
        <v>0</v>
      </c>
    </row>
    <row r="2309" spans="1:24" s="92" customFormat="1" ht="45" customHeight="1" x14ac:dyDescent="0.25">
      <c r="A2309" s="90">
        <v>2296</v>
      </c>
      <c r="B2309" s="31" t="s">
        <v>4016</v>
      </c>
      <c r="C2309" s="50">
        <v>159555</v>
      </c>
      <c r="D2309" s="44" t="s">
        <v>6794</v>
      </c>
      <c r="E2309" s="44" t="s">
        <v>5334</v>
      </c>
      <c r="F2309" s="44"/>
      <c r="G2309" s="29">
        <v>44961</v>
      </c>
      <c r="H2309" s="29">
        <v>45291</v>
      </c>
      <c r="I2309" s="30">
        <v>83.765985999999998</v>
      </c>
      <c r="J2309" s="31"/>
      <c r="K2309" s="31" t="s">
        <v>499</v>
      </c>
      <c r="L2309" s="31" t="s">
        <v>500</v>
      </c>
      <c r="M2309" s="31" t="s">
        <v>27</v>
      </c>
      <c r="N2309" s="32" t="s">
        <v>4015</v>
      </c>
      <c r="O2309" s="66">
        <v>325682.15000000002</v>
      </c>
      <c r="P2309" s="66">
        <v>63117.85</v>
      </c>
      <c r="Q2309" s="65">
        <v>129600</v>
      </c>
      <c r="R2309" s="66"/>
      <c r="S2309" s="65">
        <v>174299</v>
      </c>
      <c r="T2309" s="65">
        <f t="shared" ref="T2309:T2343" si="92">SUM(O2309:S2309)</f>
        <v>692699</v>
      </c>
      <c r="U2309" s="67" t="s">
        <v>38</v>
      </c>
      <c r="V2309" s="67"/>
      <c r="W2309" s="66">
        <v>0</v>
      </c>
      <c r="X2309" s="68">
        <v>0</v>
      </c>
    </row>
    <row r="2310" spans="1:24" s="92" customFormat="1" ht="45" customHeight="1" x14ac:dyDescent="0.25">
      <c r="A2310" s="90">
        <v>2297</v>
      </c>
      <c r="B2310" s="31" t="s">
        <v>4016</v>
      </c>
      <c r="C2310" s="50">
        <v>160008</v>
      </c>
      <c r="D2310" s="44" t="s">
        <v>6795</v>
      </c>
      <c r="E2310" s="44" t="s">
        <v>6796</v>
      </c>
      <c r="F2310" s="44"/>
      <c r="G2310" s="29">
        <v>44961</v>
      </c>
      <c r="H2310" s="29">
        <v>45291</v>
      </c>
      <c r="I2310" s="30">
        <v>83.765985999999998</v>
      </c>
      <c r="J2310" s="31"/>
      <c r="K2310" s="31" t="s">
        <v>309</v>
      </c>
      <c r="L2310" s="31" t="s">
        <v>310</v>
      </c>
      <c r="M2310" s="31" t="s">
        <v>27</v>
      </c>
      <c r="N2310" s="32" t="s">
        <v>4015</v>
      </c>
      <c r="O2310" s="66">
        <v>1896836.56</v>
      </c>
      <c r="P2310" s="66">
        <v>367610.68</v>
      </c>
      <c r="Q2310" s="65">
        <v>754815.74</v>
      </c>
      <c r="R2310" s="66"/>
      <c r="S2310" s="65">
        <v>608050.97</v>
      </c>
      <c r="T2310" s="65">
        <f t="shared" si="92"/>
        <v>3627313.95</v>
      </c>
      <c r="U2310" s="67" t="s">
        <v>38</v>
      </c>
      <c r="V2310" s="67"/>
      <c r="W2310" s="66">
        <v>0</v>
      </c>
      <c r="X2310" s="68">
        <v>0</v>
      </c>
    </row>
    <row r="2311" spans="1:24" s="92" customFormat="1" ht="45" customHeight="1" x14ac:dyDescent="0.25">
      <c r="A2311" s="90">
        <v>2298</v>
      </c>
      <c r="B2311" s="31" t="s">
        <v>4016</v>
      </c>
      <c r="C2311" s="50">
        <v>159879</v>
      </c>
      <c r="D2311" s="44" t="s">
        <v>6797</v>
      </c>
      <c r="E2311" s="44" t="s">
        <v>6798</v>
      </c>
      <c r="F2311" s="44"/>
      <c r="G2311" s="29">
        <v>44961</v>
      </c>
      <c r="H2311" s="29">
        <v>45291</v>
      </c>
      <c r="I2311" s="30">
        <v>83.765985999999998</v>
      </c>
      <c r="J2311" s="31"/>
      <c r="K2311" s="31" t="s">
        <v>578</v>
      </c>
      <c r="L2311" s="31" t="s">
        <v>4312</v>
      </c>
      <c r="M2311" s="31" t="s">
        <v>27</v>
      </c>
      <c r="N2311" s="32" t="s">
        <v>4015</v>
      </c>
      <c r="O2311" s="66">
        <v>2070737.06</v>
      </c>
      <c r="P2311" s="66">
        <v>401312.94</v>
      </c>
      <c r="Q2311" s="65">
        <v>824016.67</v>
      </c>
      <c r="R2311" s="66"/>
      <c r="S2311" s="65">
        <v>369885.81</v>
      </c>
      <c r="T2311" s="65">
        <f t="shared" si="92"/>
        <v>3665952.48</v>
      </c>
      <c r="U2311" s="67" t="s">
        <v>38</v>
      </c>
      <c r="V2311" s="67"/>
      <c r="W2311" s="66">
        <v>0</v>
      </c>
      <c r="X2311" s="68">
        <v>0</v>
      </c>
    </row>
    <row r="2312" spans="1:24" s="92" customFormat="1" ht="45" customHeight="1" x14ac:dyDescent="0.25">
      <c r="A2312" s="90">
        <v>2299</v>
      </c>
      <c r="B2312" s="31" t="s">
        <v>4016</v>
      </c>
      <c r="C2312" s="50">
        <v>159541</v>
      </c>
      <c r="D2312" s="44" t="s">
        <v>6799</v>
      </c>
      <c r="E2312" s="44" t="s">
        <v>6800</v>
      </c>
      <c r="F2312" s="44"/>
      <c r="G2312" s="29">
        <v>44961</v>
      </c>
      <c r="H2312" s="29">
        <v>45291</v>
      </c>
      <c r="I2312" s="30">
        <v>83.765985999999998</v>
      </c>
      <c r="J2312" s="31"/>
      <c r="K2312" s="31" t="s">
        <v>6415</v>
      </c>
      <c r="L2312" s="31" t="s">
        <v>4093</v>
      </c>
      <c r="M2312" s="31" t="s">
        <v>27</v>
      </c>
      <c r="N2312" s="32" t="s">
        <v>4015</v>
      </c>
      <c r="O2312" s="66">
        <v>2007204.79</v>
      </c>
      <c r="P2312" s="66">
        <v>389000.26</v>
      </c>
      <c r="Q2312" s="65">
        <v>798735.02</v>
      </c>
      <c r="R2312" s="66"/>
      <c r="S2312" s="65">
        <v>818919.72</v>
      </c>
      <c r="T2312" s="65">
        <f t="shared" si="92"/>
        <v>4013859.79</v>
      </c>
      <c r="U2312" s="67" t="s">
        <v>38</v>
      </c>
      <c r="V2312" s="67"/>
      <c r="W2312" s="66">
        <v>0</v>
      </c>
      <c r="X2312" s="68">
        <v>0</v>
      </c>
    </row>
    <row r="2313" spans="1:24" s="92" customFormat="1" ht="45" customHeight="1" x14ac:dyDescent="0.25">
      <c r="A2313" s="90">
        <v>2300</v>
      </c>
      <c r="B2313" s="31" t="s">
        <v>4016</v>
      </c>
      <c r="C2313" s="50">
        <v>160063</v>
      </c>
      <c r="D2313" s="44" t="s">
        <v>6801</v>
      </c>
      <c r="E2313" s="44" t="s">
        <v>6802</v>
      </c>
      <c r="F2313" s="44"/>
      <c r="G2313" s="29">
        <v>44961</v>
      </c>
      <c r="H2313" s="29">
        <v>45291</v>
      </c>
      <c r="I2313" s="30">
        <v>83.765985999999998</v>
      </c>
      <c r="J2313" s="31"/>
      <c r="K2313" s="31" t="s">
        <v>331</v>
      </c>
      <c r="L2313" s="31" t="s">
        <v>331</v>
      </c>
      <c r="M2313" s="31" t="s">
        <v>27</v>
      </c>
      <c r="N2313" s="32" t="s">
        <v>4015</v>
      </c>
      <c r="O2313" s="66">
        <v>991183.59</v>
      </c>
      <c r="P2313" s="66">
        <v>192093.34</v>
      </c>
      <c r="Q2313" s="65">
        <v>417998.97</v>
      </c>
      <c r="R2313" s="66"/>
      <c r="S2313" s="65">
        <v>324242.42</v>
      </c>
      <c r="T2313" s="65">
        <f t="shared" si="92"/>
        <v>1925518.3199999998</v>
      </c>
      <c r="U2313" s="67" t="s">
        <v>38</v>
      </c>
      <c r="V2313" s="67"/>
      <c r="W2313" s="66">
        <v>0</v>
      </c>
      <c r="X2313" s="68">
        <v>0</v>
      </c>
    </row>
    <row r="2314" spans="1:24" s="92" customFormat="1" ht="45" customHeight="1" x14ac:dyDescent="0.25">
      <c r="A2314" s="90">
        <v>2301</v>
      </c>
      <c r="B2314" s="31" t="s">
        <v>4016</v>
      </c>
      <c r="C2314" s="50">
        <v>159857</v>
      </c>
      <c r="D2314" s="44" t="s">
        <v>6803</v>
      </c>
      <c r="E2314" s="44" t="s">
        <v>6804</v>
      </c>
      <c r="F2314" s="44"/>
      <c r="G2314" s="29">
        <v>44961</v>
      </c>
      <c r="H2314" s="29">
        <v>45291</v>
      </c>
      <c r="I2314" s="30">
        <v>83.765985999999998</v>
      </c>
      <c r="J2314" s="31"/>
      <c r="K2314" s="31" t="s">
        <v>354</v>
      </c>
      <c r="L2314" s="31" t="s">
        <v>355</v>
      </c>
      <c r="M2314" s="31" t="s">
        <v>27</v>
      </c>
      <c r="N2314" s="32" t="s">
        <v>4015</v>
      </c>
      <c r="O2314" s="66">
        <v>409263.23</v>
      </c>
      <c r="P2314" s="66">
        <v>79316.03</v>
      </c>
      <c r="Q2314" s="65">
        <v>162859.75</v>
      </c>
      <c r="R2314" s="66"/>
      <c r="S2314" s="65">
        <v>126548.41</v>
      </c>
      <c r="T2314" s="65">
        <f t="shared" si="92"/>
        <v>777987.42</v>
      </c>
      <c r="U2314" s="67" t="s">
        <v>38</v>
      </c>
      <c r="V2314" s="67"/>
      <c r="W2314" s="66">
        <v>0</v>
      </c>
      <c r="X2314" s="68">
        <v>0</v>
      </c>
    </row>
    <row r="2315" spans="1:24" s="92" customFormat="1" ht="45" customHeight="1" x14ac:dyDescent="0.25">
      <c r="A2315" s="90">
        <v>2302</v>
      </c>
      <c r="B2315" s="31" t="s">
        <v>4016</v>
      </c>
      <c r="C2315" s="50">
        <v>160017</v>
      </c>
      <c r="D2315" s="44" t="s">
        <v>6805</v>
      </c>
      <c r="E2315" s="44" t="s">
        <v>6806</v>
      </c>
      <c r="F2315" s="44"/>
      <c r="G2315" s="29">
        <v>44961</v>
      </c>
      <c r="H2315" s="29">
        <v>45291</v>
      </c>
      <c r="I2315" s="30">
        <v>83.765985999999998</v>
      </c>
      <c r="J2315" s="31"/>
      <c r="K2315" s="31" t="s">
        <v>499</v>
      </c>
      <c r="L2315" s="31" t="s">
        <v>5593</v>
      </c>
      <c r="M2315" s="31" t="s">
        <v>27</v>
      </c>
      <c r="N2315" s="32" t="s">
        <v>4015</v>
      </c>
      <c r="O2315" s="66">
        <v>2052722.03</v>
      </c>
      <c r="P2315" s="66">
        <v>397821.6</v>
      </c>
      <c r="Q2315" s="65">
        <v>816847.88</v>
      </c>
      <c r="R2315" s="66"/>
      <c r="S2315" s="65">
        <v>670486.89</v>
      </c>
      <c r="T2315" s="65">
        <f t="shared" si="92"/>
        <v>3937878.4</v>
      </c>
      <c r="U2315" s="67" t="s">
        <v>38</v>
      </c>
      <c r="V2315" s="67"/>
      <c r="W2315" s="66">
        <v>0</v>
      </c>
      <c r="X2315" s="68">
        <v>0</v>
      </c>
    </row>
    <row r="2316" spans="1:24" s="92" customFormat="1" ht="45" customHeight="1" x14ac:dyDescent="0.25">
      <c r="A2316" s="90">
        <v>2303</v>
      </c>
      <c r="B2316" s="31" t="s">
        <v>4016</v>
      </c>
      <c r="C2316" s="50">
        <v>159658</v>
      </c>
      <c r="D2316" s="44" t="s">
        <v>6807</v>
      </c>
      <c r="E2316" s="44" t="s">
        <v>6808</v>
      </c>
      <c r="F2316" s="44"/>
      <c r="G2316" s="29">
        <v>44961</v>
      </c>
      <c r="H2316" s="29">
        <v>45291</v>
      </c>
      <c r="I2316" s="30">
        <v>83.765985999999998</v>
      </c>
      <c r="J2316" s="31"/>
      <c r="K2316" s="31" t="s">
        <v>354</v>
      </c>
      <c r="L2316" s="31" t="s">
        <v>1134</v>
      </c>
      <c r="M2316" s="31" t="s">
        <v>27</v>
      </c>
      <c r="N2316" s="32" t="s">
        <v>4015</v>
      </c>
      <c r="O2316" s="66">
        <v>989012.17</v>
      </c>
      <c r="P2316" s="66">
        <v>191672.52</v>
      </c>
      <c r="Q2316" s="65">
        <v>393561.56</v>
      </c>
      <c r="R2316" s="66"/>
      <c r="S2316" s="65">
        <v>302867.78000000003</v>
      </c>
      <c r="T2316" s="65">
        <f t="shared" si="92"/>
        <v>1877114.03</v>
      </c>
      <c r="U2316" s="67" t="s">
        <v>38</v>
      </c>
      <c r="V2316" s="67"/>
      <c r="W2316" s="66">
        <v>0</v>
      </c>
      <c r="X2316" s="68">
        <v>0</v>
      </c>
    </row>
    <row r="2317" spans="1:24" s="92" customFormat="1" ht="45" customHeight="1" x14ac:dyDescent="0.25">
      <c r="A2317" s="90">
        <v>2304</v>
      </c>
      <c r="B2317" s="31" t="s">
        <v>4016</v>
      </c>
      <c r="C2317" s="50">
        <v>159844</v>
      </c>
      <c r="D2317" s="44" t="s">
        <v>6809</v>
      </c>
      <c r="E2317" s="44" t="s">
        <v>6810</v>
      </c>
      <c r="F2317" s="44"/>
      <c r="G2317" s="29">
        <v>44961</v>
      </c>
      <c r="H2317" s="29">
        <v>45291</v>
      </c>
      <c r="I2317" s="30">
        <v>83.765985999999998</v>
      </c>
      <c r="J2317" s="31"/>
      <c r="K2317" s="31" t="s">
        <v>309</v>
      </c>
      <c r="L2317" s="31" t="s">
        <v>310</v>
      </c>
      <c r="M2317" s="31" t="s">
        <v>27</v>
      </c>
      <c r="N2317" s="32" t="s">
        <v>4015</v>
      </c>
      <c r="O2317" s="66">
        <v>1928534.34</v>
      </c>
      <c r="P2317" s="66">
        <v>373753.78</v>
      </c>
      <c r="Q2317" s="65">
        <v>767429.37</v>
      </c>
      <c r="R2317" s="66"/>
      <c r="S2317" s="65">
        <v>604071.34</v>
      </c>
      <c r="T2317" s="65">
        <f t="shared" si="92"/>
        <v>3673788.83</v>
      </c>
      <c r="U2317" s="67" t="s">
        <v>38</v>
      </c>
      <c r="V2317" s="67"/>
      <c r="W2317" s="66">
        <v>0</v>
      </c>
      <c r="X2317" s="68">
        <v>0</v>
      </c>
    </row>
    <row r="2318" spans="1:24" s="92" customFormat="1" ht="45" customHeight="1" x14ac:dyDescent="0.25">
      <c r="A2318" s="90">
        <v>2305</v>
      </c>
      <c r="B2318" s="31" t="s">
        <v>4016</v>
      </c>
      <c r="C2318" s="50">
        <v>160027</v>
      </c>
      <c r="D2318" s="44" t="s">
        <v>6811</v>
      </c>
      <c r="E2318" s="44" t="s">
        <v>6812</v>
      </c>
      <c r="F2318" s="44"/>
      <c r="G2318" s="29">
        <v>44961</v>
      </c>
      <c r="H2318" s="29">
        <v>45291</v>
      </c>
      <c r="I2318" s="30">
        <v>83.765985999999998</v>
      </c>
      <c r="J2318" s="31"/>
      <c r="K2318" s="31" t="s">
        <v>5765</v>
      </c>
      <c r="L2318" s="31" t="s">
        <v>6813</v>
      </c>
      <c r="M2318" s="31" t="s">
        <v>27</v>
      </c>
      <c r="N2318" s="32" t="s">
        <v>4015</v>
      </c>
      <c r="O2318" s="66">
        <v>215499.12</v>
      </c>
      <c r="P2318" s="66">
        <v>41764.160000000003</v>
      </c>
      <c r="Q2318" s="65">
        <v>85754.43</v>
      </c>
      <c r="R2318" s="66"/>
      <c r="S2318" s="65">
        <v>84213.34</v>
      </c>
      <c r="T2318" s="65">
        <f t="shared" si="92"/>
        <v>427231.04999999993</v>
      </c>
      <c r="U2318" s="67" t="s">
        <v>38</v>
      </c>
      <c r="V2318" s="67"/>
      <c r="W2318" s="66">
        <v>0</v>
      </c>
      <c r="X2318" s="68">
        <v>0</v>
      </c>
    </row>
    <row r="2319" spans="1:24" s="92" customFormat="1" ht="45" customHeight="1" x14ac:dyDescent="0.25">
      <c r="A2319" s="90">
        <v>2306</v>
      </c>
      <c r="B2319" s="31" t="s">
        <v>4016</v>
      </c>
      <c r="C2319" s="50">
        <v>159805</v>
      </c>
      <c r="D2319" s="44" t="s">
        <v>4037</v>
      </c>
      <c r="E2319" s="44" t="s">
        <v>6814</v>
      </c>
      <c r="F2319" s="44"/>
      <c r="G2319" s="29">
        <v>44961</v>
      </c>
      <c r="H2319" s="29">
        <v>45291</v>
      </c>
      <c r="I2319" s="30">
        <v>83.765985999999998</v>
      </c>
      <c r="J2319" s="31"/>
      <c r="K2319" s="31" t="s">
        <v>4078</v>
      </c>
      <c r="L2319" s="31" t="s">
        <v>6815</v>
      </c>
      <c r="M2319" s="31" t="s">
        <v>27</v>
      </c>
      <c r="N2319" s="32" t="s">
        <v>4015</v>
      </c>
      <c r="O2319" s="66">
        <v>2069712.05</v>
      </c>
      <c r="P2319" s="66">
        <v>401114.29</v>
      </c>
      <c r="Q2319" s="65">
        <v>1330444.95</v>
      </c>
      <c r="R2319" s="66"/>
      <c r="S2319" s="65">
        <v>775740.15</v>
      </c>
      <c r="T2319" s="65">
        <f t="shared" si="92"/>
        <v>4577011.4400000004</v>
      </c>
      <c r="U2319" s="67" t="s">
        <v>38</v>
      </c>
      <c r="V2319" s="67"/>
      <c r="W2319" s="66">
        <v>0</v>
      </c>
      <c r="X2319" s="68">
        <v>0</v>
      </c>
    </row>
    <row r="2320" spans="1:24" s="92" customFormat="1" ht="45" customHeight="1" x14ac:dyDescent="0.25">
      <c r="A2320" s="90">
        <v>2307</v>
      </c>
      <c r="B2320" s="31" t="s">
        <v>4016</v>
      </c>
      <c r="C2320" s="50">
        <v>159794</v>
      </c>
      <c r="D2320" s="44" t="s">
        <v>6816</v>
      </c>
      <c r="E2320" s="44" t="s">
        <v>6817</v>
      </c>
      <c r="F2320" s="44"/>
      <c r="G2320" s="29">
        <v>44961</v>
      </c>
      <c r="H2320" s="29">
        <v>45291</v>
      </c>
      <c r="I2320" s="30">
        <v>83.765985999999998</v>
      </c>
      <c r="J2320" s="31"/>
      <c r="K2320" s="31" t="s">
        <v>354</v>
      </c>
      <c r="L2320" s="31" t="s">
        <v>6818</v>
      </c>
      <c r="M2320" s="31" t="s">
        <v>27</v>
      </c>
      <c r="N2320" s="32" t="s">
        <v>4015</v>
      </c>
      <c r="O2320" s="66">
        <v>2004284.51</v>
      </c>
      <c r="P2320" s="66">
        <v>388434.31</v>
      </c>
      <c r="Q2320" s="65">
        <v>797572.93</v>
      </c>
      <c r="R2320" s="66"/>
      <c r="S2320" s="65">
        <v>613295.43999999994</v>
      </c>
      <c r="T2320" s="65">
        <f t="shared" si="92"/>
        <v>3803587.19</v>
      </c>
      <c r="U2320" s="67" t="s">
        <v>38</v>
      </c>
      <c r="V2320" s="67"/>
      <c r="W2320" s="66">
        <v>0</v>
      </c>
      <c r="X2320" s="68">
        <v>0</v>
      </c>
    </row>
    <row r="2321" spans="1:24" s="92" customFormat="1" ht="45" customHeight="1" x14ac:dyDescent="0.25">
      <c r="A2321" s="90">
        <v>2308</v>
      </c>
      <c r="B2321" s="31" t="s">
        <v>4016</v>
      </c>
      <c r="C2321" s="50">
        <v>160046</v>
      </c>
      <c r="D2321" s="44" t="s">
        <v>6819</v>
      </c>
      <c r="E2321" s="44" t="s">
        <v>6820</v>
      </c>
      <c r="F2321" s="44"/>
      <c r="G2321" s="29">
        <v>44961</v>
      </c>
      <c r="H2321" s="29">
        <v>45291</v>
      </c>
      <c r="I2321" s="30">
        <v>83.765985999999998</v>
      </c>
      <c r="J2321" s="31"/>
      <c r="K2321" s="31" t="s">
        <v>4144</v>
      </c>
      <c r="L2321" s="31" t="s">
        <v>6821</v>
      </c>
      <c r="M2321" s="31" t="s">
        <v>27</v>
      </c>
      <c r="N2321" s="32" t="s">
        <v>4015</v>
      </c>
      <c r="O2321" s="66">
        <v>1403704.64</v>
      </c>
      <c r="P2321" s="66">
        <v>272040.74</v>
      </c>
      <c r="Q2321" s="65">
        <v>902324.44</v>
      </c>
      <c r="R2321" s="66"/>
      <c r="S2321" s="65">
        <v>631545.78</v>
      </c>
      <c r="T2321" s="65">
        <f t="shared" si="92"/>
        <v>3209615.5999999996</v>
      </c>
      <c r="U2321" s="67" t="s">
        <v>38</v>
      </c>
      <c r="V2321" s="67"/>
      <c r="W2321" s="66">
        <v>0</v>
      </c>
      <c r="X2321" s="68">
        <v>0</v>
      </c>
    </row>
    <row r="2322" spans="1:24" s="92" customFormat="1" ht="45" customHeight="1" x14ac:dyDescent="0.25">
      <c r="A2322" s="90">
        <v>2309</v>
      </c>
      <c r="B2322" s="31" t="s">
        <v>4016</v>
      </c>
      <c r="C2322" s="50">
        <v>160024</v>
      </c>
      <c r="D2322" s="44" t="s">
        <v>6822</v>
      </c>
      <c r="E2322" s="44" t="s">
        <v>6823</v>
      </c>
      <c r="F2322" s="44"/>
      <c r="G2322" s="29">
        <v>44961</v>
      </c>
      <c r="H2322" s="29">
        <v>45291</v>
      </c>
      <c r="I2322" s="30">
        <v>83.765985999999998</v>
      </c>
      <c r="J2322" s="31"/>
      <c r="K2322" s="31" t="s">
        <v>4076</v>
      </c>
      <c r="L2322" s="31" t="s">
        <v>728</v>
      </c>
      <c r="M2322" s="31" t="s">
        <v>27</v>
      </c>
      <c r="N2322" s="32" t="s">
        <v>4015</v>
      </c>
      <c r="O2322" s="66">
        <v>1799513.26</v>
      </c>
      <c r="P2322" s="66">
        <v>348749.24</v>
      </c>
      <c r="Q2322" s="65">
        <v>716087.5</v>
      </c>
      <c r="R2322" s="66"/>
      <c r="S2322" s="65">
        <v>701124.5</v>
      </c>
      <c r="T2322" s="65">
        <f t="shared" si="92"/>
        <v>3565474.5</v>
      </c>
      <c r="U2322" s="67" t="s">
        <v>38</v>
      </c>
      <c r="V2322" s="67"/>
      <c r="W2322" s="66">
        <v>0</v>
      </c>
      <c r="X2322" s="68">
        <v>0</v>
      </c>
    </row>
    <row r="2323" spans="1:24" s="92" customFormat="1" ht="45" customHeight="1" x14ac:dyDescent="0.25">
      <c r="A2323" s="90">
        <v>2310</v>
      </c>
      <c r="B2323" s="31" t="s">
        <v>4016</v>
      </c>
      <c r="C2323" s="50">
        <v>159650</v>
      </c>
      <c r="D2323" s="44" t="s">
        <v>6824</v>
      </c>
      <c r="E2323" s="44" t="s">
        <v>4659</v>
      </c>
      <c r="F2323" s="44"/>
      <c r="G2323" s="29">
        <v>44961</v>
      </c>
      <c r="H2323" s="29">
        <v>45291</v>
      </c>
      <c r="I2323" s="30">
        <v>83.765985999999998</v>
      </c>
      <c r="J2323" s="31"/>
      <c r="K2323" s="31" t="s">
        <v>478</v>
      </c>
      <c r="L2323" s="31" t="s">
        <v>6825</v>
      </c>
      <c r="M2323" s="31" t="s">
        <v>27</v>
      </c>
      <c r="N2323" s="32" t="s">
        <v>4015</v>
      </c>
      <c r="O2323" s="66">
        <v>1983232.44</v>
      </c>
      <c r="P2323" s="66">
        <v>384354.38</v>
      </c>
      <c r="Q2323" s="65">
        <v>789195.61</v>
      </c>
      <c r="R2323" s="66"/>
      <c r="S2323" s="65">
        <v>645390.43999999994</v>
      </c>
      <c r="T2323" s="65">
        <f t="shared" si="92"/>
        <v>3802172.8699999996</v>
      </c>
      <c r="U2323" s="67" t="s">
        <v>38</v>
      </c>
      <c r="V2323" s="67"/>
      <c r="W2323" s="66">
        <v>0</v>
      </c>
      <c r="X2323" s="68">
        <v>0</v>
      </c>
    </row>
    <row r="2324" spans="1:24" s="92" customFormat="1" ht="45" customHeight="1" x14ac:dyDescent="0.25">
      <c r="A2324" s="90">
        <v>2311</v>
      </c>
      <c r="B2324" s="31" t="s">
        <v>4016</v>
      </c>
      <c r="C2324" s="50">
        <v>159817</v>
      </c>
      <c r="D2324" s="44" t="s">
        <v>6826</v>
      </c>
      <c r="E2324" s="44" t="s">
        <v>6827</v>
      </c>
      <c r="F2324" s="44"/>
      <c r="G2324" s="29">
        <v>44961</v>
      </c>
      <c r="H2324" s="29">
        <v>45291</v>
      </c>
      <c r="I2324" s="30">
        <v>83.765985999999998</v>
      </c>
      <c r="J2324" s="31"/>
      <c r="K2324" s="31" t="s">
        <v>309</v>
      </c>
      <c r="L2324" s="31" t="s">
        <v>310</v>
      </c>
      <c r="M2324" s="31" t="s">
        <v>27</v>
      </c>
      <c r="N2324" s="32" t="s">
        <v>4015</v>
      </c>
      <c r="O2324" s="66">
        <v>2070737.06</v>
      </c>
      <c r="P2324" s="66">
        <v>401312.94</v>
      </c>
      <c r="Q2324" s="65">
        <v>824016.67</v>
      </c>
      <c r="R2324" s="66"/>
      <c r="S2324" s="65">
        <v>802123.1</v>
      </c>
      <c r="T2324" s="65">
        <f t="shared" si="92"/>
        <v>4098189.77</v>
      </c>
      <c r="U2324" s="67" t="s">
        <v>38</v>
      </c>
      <c r="V2324" s="67"/>
      <c r="W2324" s="66">
        <v>0</v>
      </c>
      <c r="X2324" s="68">
        <v>0</v>
      </c>
    </row>
    <row r="2325" spans="1:24" s="92" customFormat="1" ht="45" customHeight="1" x14ac:dyDescent="0.25">
      <c r="A2325" s="90">
        <v>2312</v>
      </c>
      <c r="B2325" s="31" t="s">
        <v>4016</v>
      </c>
      <c r="C2325" s="50">
        <v>159850</v>
      </c>
      <c r="D2325" s="44" t="s">
        <v>6828</v>
      </c>
      <c r="E2325" s="44" t="s">
        <v>6829</v>
      </c>
      <c r="F2325" s="44"/>
      <c r="G2325" s="29">
        <v>44961</v>
      </c>
      <c r="H2325" s="29">
        <v>45291</v>
      </c>
      <c r="I2325" s="30">
        <v>83.765985999999998</v>
      </c>
      <c r="J2325" s="31"/>
      <c r="K2325" s="31" t="s">
        <v>331</v>
      </c>
      <c r="L2325" s="31" t="s">
        <v>6830</v>
      </c>
      <c r="M2325" s="31" t="s">
        <v>27</v>
      </c>
      <c r="N2325" s="32" t="s">
        <v>4015</v>
      </c>
      <c r="O2325" s="66">
        <v>2067432.07</v>
      </c>
      <c r="P2325" s="66">
        <v>400672.43</v>
      </c>
      <c r="Q2325" s="65">
        <v>822701.5</v>
      </c>
      <c r="R2325" s="66"/>
      <c r="S2325" s="65">
        <v>652623.14</v>
      </c>
      <c r="T2325" s="65">
        <f t="shared" si="92"/>
        <v>3943429.14</v>
      </c>
      <c r="U2325" s="67" t="s">
        <v>38</v>
      </c>
      <c r="V2325" s="67"/>
      <c r="W2325" s="66">
        <v>0</v>
      </c>
      <c r="X2325" s="68">
        <v>0</v>
      </c>
    </row>
    <row r="2326" spans="1:24" s="92" customFormat="1" ht="45" customHeight="1" x14ac:dyDescent="0.25">
      <c r="A2326" s="90">
        <v>2313</v>
      </c>
      <c r="B2326" s="31" t="s">
        <v>4016</v>
      </c>
      <c r="C2326" s="50">
        <v>160021</v>
      </c>
      <c r="D2326" s="44" t="s">
        <v>6831</v>
      </c>
      <c r="E2326" s="44" t="s">
        <v>6832</v>
      </c>
      <c r="F2326" s="44"/>
      <c r="G2326" s="29">
        <v>44961</v>
      </c>
      <c r="H2326" s="29">
        <v>45291</v>
      </c>
      <c r="I2326" s="30">
        <v>83.765985999999998</v>
      </c>
      <c r="J2326" s="31"/>
      <c r="K2326" s="31" t="s">
        <v>309</v>
      </c>
      <c r="L2326" s="31" t="s">
        <v>310</v>
      </c>
      <c r="M2326" s="31" t="s">
        <v>27</v>
      </c>
      <c r="N2326" s="32" t="s">
        <v>4015</v>
      </c>
      <c r="O2326" s="66">
        <v>2022615.2</v>
      </c>
      <c r="P2326" s="66">
        <v>391986.83</v>
      </c>
      <c r="Q2326" s="65">
        <v>804867.34</v>
      </c>
      <c r="R2326" s="66"/>
      <c r="S2326" s="65">
        <v>682149.29</v>
      </c>
      <c r="T2326" s="65">
        <f t="shared" si="92"/>
        <v>3901618.6599999997</v>
      </c>
      <c r="U2326" s="67" t="s">
        <v>38</v>
      </c>
      <c r="V2326" s="67"/>
      <c r="W2326" s="66">
        <v>0</v>
      </c>
      <c r="X2326" s="68">
        <v>0</v>
      </c>
    </row>
    <row r="2327" spans="1:24" s="92" customFormat="1" ht="45" customHeight="1" x14ac:dyDescent="0.25">
      <c r="A2327" s="90">
        <v>2314</v>
      </c>
      <c r="B2327" s="31" t="s">
        <v>4016</v>
      </c>
      <c r="C2327" s="50">
        <v>159832</v>
      </c>
      <c r="D2327" s="44" t="s">
        <v>6833</v>
      </c>
      <c r="E2327" s="44" t="s">
        <v>6834</v>
      </c>
      <c r="F2327" s="44"/>
      <c r="G2327" s="29">
        <v>44961</v>
      </c>
      <c r="H2327" s="29">
        <v>45291</v>
      </c>
      <c r="I2327" s="30">
        <v>83.765985999999998</v>
      </c>
      <c r="J2327" s="31"/>
      <c r="K2327" s="31" t="s">
        <v>759</v>
      </c>
      <c r="L2327" s="31" t="s">
        <v>6835</v>
      </c>
      <c r="M2327" s="31" t="s">
        <v>27</v>
      </c>
      <c r="N2327" s="32" t="s">
        <v>4015</v>
      </c>
      <c r="O2327" s="66">
        <v>2054319.29</v>
      </c>
      <c r="P2327" s="66">
        <v>398131.15</v>
      </c>
      <c r="Q2327" s="65">
        <v>817483.48</v>
      </c>
      <c r="R2327" s="66"/>
      <c r="S2327" s="65">
        <v>778795.84</v>
      </c>
      <c r="T2327" s="65">
        <f t="shared" si="92"/>
        <v>4048729.76</v>
      </c>
      <c r="U2327" s="67" t="s">
        <v>38</v>
      </c>
      <c r="V2327" s="67"/>
      <c r="W2327" s="66">
        <v>0</v>
      </c>
      <c r="X2327" s="68">
        <v>0</v>
      </c>
    </row>
    <row r="2328" spans="1:24" s="92" customFormat="1" ht="45" customHeight="1" x14ac:dyDescent="0.25">
      <c r="A2328" s="90">
        <v>2315</v>
      </c>
      <c r="B2328" s="31" t="s">
        <v>4016</v>
      </c>
      <c r="C2328" s="50">
        <v>159804</v>
      </c>
      <c r="D2328" s="44" t="s">
        <v>6836</v>
      </c>
      <c r="E2328" s="44" t="s">
        <v>6837</v>
      </c>
      <c r="F2328" s="44"/>
      <c r="G2328" s="29">
        <v>44961</v>
      </c>
      <c r="H2328" s="29">
        <v>45291</v>
      </c>
      <c r="I2328" s="30">
        <v>83.765985999999998</v>
      </c>
      <c r="J2328" s="31"/>
      <c r="K2328" s="31" t="s">
        <v>499</v>
      </c>
      <c r="L2328" s="31" t="s">
        <v>500</v>
      </c>
      <c r="M2328" s="31" t="s">
        <v>27</v>
      </c>
      <c r="N2328" s="32" t="s">
        <v>4015</v>
      </c>
      <c r="O2328" s="66">
        <v>502495.69</v>
      </c>
      <c r="P2328" s="66">
        <v>97384.66</v>
      </c>
      <c r="Q2328" s="65">
        <v>199960.12</v>
      </c>
      <c r="R2328" s="66"/>
      <c r="S2328" s="65">
        <v>192307.84</v>
      </c>
      <c r="T2328" s="65">
        <f t="shared" si="92"/>
        <v>992148.30999999994</v>
      </c>
      <c r="U2328" s="67" t="s">
        <v>38</v>
      </c>
      <c r="V2328" s="67"/>
      <c r="W2328" s="66">
        <v>0</v>
      </c>
      <c r="X2328" s="68">
        <v>0</v>
      </c>
    </row>
    <row r="2329" spans="1:24" s="92" customFormat="1" ht="45" customHeight="1" x14ac:dyDescent="0.25">
      <c r="A2329" s="90">
        <v>2316</v>
      </c>
      <c r="B2329" s="31" t="s">
        <v>4016</v>
      </c>
      <c r="C2329" s="50">
        <v>159852</v>
      </c>
      <c r="D2329" s="44" t="s">
        <v>6838</v>
      </c>
      <c r="E2329" s="44" t="s">
        <v>6839</v>
      </c>
      <c r="F2329" s="44"/>
      <c r="G2329" s="29">
        <v>44961</v>
      </c>
      <c r="H2329" s="29">
        <v>45291</v>
      </c>
      <c r="I2329" s="30">
        <v>83.765985999999998</v>
      </c>
      <c r="J2329" s="31"/>
      <c r="K2329" s="31" t="s">
        <v>759</v>
      </c>
      <c r="L2329" s="31" t="s">
        <v>760</v>
      </c>
      <c r="M2329" s="31" t="s">
        <v>27</v>
      </c>
      <c r="N2329" s="32" t="s">
        <v>4015</v>
      </c>
      <c r="O2329" s="66">
        <v>752655.41</v>
      </c>
      <c r="P2329" s="66">
        <v>145866.10999999999</v>
      </c>
      <c r="Q2329" s="65">
        <v>299507.18</v>
      </c>
      <c r="R2329" s="66"/>
      <c r="S2329" s="65">
        <v>248450.47</v>
      </c>
      <c r="T2329" s="65">
        <f t="shared" si="92"/>
        <v>1446479.17</v>
      </c>
      <c r="U2329" s="67" t="s">
        <v>38</v>
      </c>
      <c r="V2329" s="67"/>
      <c r="W2329" s="66">
        <v>0</v>
      </c>
      <c r="X2329" s="68">
        <v>0</v>
      </c>
    </row>
    <row r="2330" spans="1:24" s="92" customFormat="1" ht="45" customHeight="1" x14ac:dyDescent="0.25">
      <c r="A2330" s="90">
        <v>2317</v>
      </c>
      <c r="B2330" s="31" t="s">
        <v>4016</v>
      </c>
      <c r="C2330" s="50">
        <v>160033</v>
      </c>
      <c r="D2330" s="44" t="s">
        <v>6840</v>
      </c>
      <c r="E2330" s="44" t="s">
        <v>5051</v>
      </c>
      <c r="F2330" s="44"/>
      <c r="G2330" s="29">
        <v>44961</v>
      </c>
      <c r="H2330" s="29">
        <v>45291</v>
      </c>
      <c r="I2330" s="30">
        <v>83.765985999999998</v>
      </c>
      <c r="J2330" s="31"/>
      <c r="K2330" s="31" t="s">
        <v>4092</v>
      </c>
      <c r="L2330" s="31" t="s">
        <v>4092</v>
      </c>
      <c r="M2330" s="31" t="s">
        <v>27</v>
      </c>
      <c r="N2330" s="32" t="s">
        <v>4015</v>
      </c>
      <c r="O2330" s="66">
        <v>2067593.53</v>
      </c>
      <c r="P2330" s="66">
        <v>400703.72</v>
      </c>
      <c r="Q2330" s="65">
        <v>822765.75</v>
      </c>
      <c r="R2330" s="66"/>
      <c r="S2330" s="65">
        <v>771242.38</v>
      </c>
      <c r="T2330" s="65">
        <f t="shared" si="92"/>
        <v>4062305.38</v>
      </c>
      <c r="U2330" s="67" t="s">
        <v>38</v>
      </c>
      <c r="V2330" s="67"/>
      <c r="W2330" s="66">
        <v>0</v>
      </c>
      <c r="X2330" s="68">
        <v>0</v>
      </c>
    </row>
    <row r="2331" spans="1:24" s="92" customFormat="1" ht="45" customHeight="1" x14ac:dyDescent="0.25">
      <c r="A2331" s="90">
        <v>2318</v>
      </c>
      <c r="B2331" s="31" t="s">
        <v>4016</v>
      </c>
      <c r="C2331" s="50">
        <v>159789</v>
      </c>
      <c r="D2331" s="44" t="s">
        <v>6841</v>
      </c>
      <c r="E2331" s="44" t="s">
        <v>6842</v>
      </c>
      <c r="F2331" s="44"/>
      <c r="G2331" s="29">
        <v>44961</v>
      </c>
      <c r="H2331" s="29">
        <v>45291</v>
      </c>
      <c r="I2331" s="30">
        <v>83.765985999999998</v>
      </c>
      <c r="J2331" s="31"/>
      <c r="K2331" s="31" t="s">
        <v>309</v>
      </c>
      <c r="L2331" s="31" t="s">
        <v>310</v>
      </c>
      <c r="M2331" s="31" t="s">
        <v>27</v>
      </c>
      <c r="N2331" s="32" t="s">
        <v>4015</v>
      </c>
      <c r="O2331" s="66">
        <v>1021365.17</v>
      </c>
      <c r="P2331" s="66">
        <v>197942.59</v>
      </c>
      <c r="Q2331" s="65">
        <v>406435.92</v>
      </c>
      <c r="R2331" s="66"/>
      <c r="S2331" s="65">
        <v>108564.5</v>
      </c>
      <c r="T2331" s="65">
        <f t="shared" si="92"/>
        <v>1734308.18</v>
      </c>
      <c r="U2331" s="67" t="s">
        <v>38</v>
      </c>
      <c r="V2331" s="67"/>
      <c r="W2331" s="66">
        <v>0</v>
      </c>
      <c r="X2331" s="68">
        <v>0</v>
      </c>
    </row>
    <row r="2332" spans="1:24" s="92" customFormat="1" ht="45" customHeight="1" x14ac:dyDescent="0.25">
      <c r="A2332" s="90">
        <v>2319</v>
      </c>
      <c r="B2332" s="31" t="s">
        <v>4016</v>
      </c>
      <c r="C2332" s="50">
        <v>159865</v>
      </c>
      <c r="D2332" s="44" t="s">
        <v>6843</v>
      </c>
      <c r="E2332" s="44" t="s">
        <v>6844</v>
      </c>
      <c r="F2332" s="44"/>
      <c r="G2332" s="29">
        <v>44961</v>
      </c>
      <c r="H2332" s="29">
        <v>45291</v>
      </c>
      <c r="I2332" s="30">
        <v>83.765985999999998</v>
      </c>
      <c r="J2332" s="31"/>
      <c r="K2332" s="31" t="s">
        <v>859</v>
      </c>
      <c r="L2332" s="31" t="s">
        <v>859</v>
      </c>
      <c r="M2332" s="31" t="s">
        <v>27</v>
      </c>
      <c r="N2332" s="32" t="s">
        <v>4015</v>
      </c>
      <c r="O2332" s="66">
        <v>2050029.69</v>
      </c>
      <c r="P2332" s="66">
        <v>397299.81</v>
      </c>
      <c r="Q2332" s="65">
        <v>815776.5</v>
      </c>
      <c r="R2332" s="66"/>
      <c r="S2332" s="65">
        <v>637840.14</v>
      </c>
      <c r="T2332" s="65">
        <f t="shared" si="92"/>
        <v>3900946.14</v>
      </c>
      <c r="U2332" s="67" t="s">
        <v>38</v>
      </c>
      <c r="V2332" s="67"/>
      <c r="W2332" s="66">
        <v>0</v>
      </c>
      <c r="X2332" s="68">
        <v>0</v>
      </c>
    </row>
    <row r="2333" spans="1:24" s="92" customFormat="1" ht="45" customHeight="1" x14ac:dyDescent="0.25">
      <c r="A2333" s="90">
        <v>2320</v>
      </c>
      <c r="B2333" s="31" t="s">
        <v>4016</v>
      </c>
      <c r="C2333" s="50">
        <v>159547</v>
      </c>
      <c r="D2333" s="44" t="s">
        <v>6845</v>
      </c>
      <c r="E2333" s="44" t="s">
        <v>6846</v>
      </c>
      <c r="F2333" s="44"/>
      <c r="G2333" s="29">
        <v>44961</v>
      </c>
      <c r="H2333" s="29">
        <v>45291</v>
      </c>
      <c r="I2333" s="30">
        <v>83.765985999999998</v>
      </c>
      <c r="J2333" s="31"/>
      <c r="K2333" s="31" t="s">
        <v>764</v>
      </c>
      <c r="L2333" s="31" t="s">
        <v>765</v>
      </c>
      <c r="M2333" s="31" t="s">
        <v>27</v>
      </c>
      <c r="N2333" s="32" t="s">
        <v>4015</v>
      </c>
      <c r="O2333" s="66">
        <v>553146.48</v>
      </c>
      <c r="P2333" s="66">
        <v>107200.88</v>
      </c>
      <c r="Q2333" s="65">
        <v>220115.79</v>
      </c>
      <c r="R2333" s="66"/>
      <c r="S2333" s="65">
        <v>58731.58</v>
      </c>
      <c r="T2333" s="65">
        <f t="shared" si="92"/>
        <v>939194.73</v>
      </c>
      <c r="U2333" s="67" t="s">
        <v>38</v>
      </c>
      <c r="V2333" s="67"/>
      <c r="W2333" s="66">
        <v>0</v>
      </c>
      <c r="X2333" s="68">
        <v>0</v>
      </c>
    </row>
    <row r="2334" spans="1:24" s="92" customFormat="1" ht="45" customHeight="1" x14ac:dyDescent="0.25">
      <c r="A2334" s="90">
        <v>2321</v>
      </c>
      <c r="B2334" s="31" t="s">
        <v>4016</v>
      </c>
      <c r="C2334" s="50">
        <v>159774</v>
      </c>
      <c r="D2334" s="44" t="s">
        <v>6847</v>
      </c>
      <c r="E2334" s="44" t="s">
        <v>6848</v>
      </c>
      <c r="F2334" s="44"/>
      <c r="G2334" s="29">
        <v>44961</v>
      </c>
      <c r="H2334" s="29">
        <v>45291</v>
      </c>
      <c r="I2334" s="30">
        <v>83.765985999999998</v>
      </c>
      <c r="J2334" s="31"/>
      <c r="K2334" s="31" t="s">
        <v>4432</v>
      </c>
      <c r="L2334" s="31" t="s">
        <v>6849</v>
      </c>
      <c r="M2334" s="31" t="s">
        <v>27</v>
      </c>
      <c r="N2334" s="32" t="s">
        <v>4015</v>
      </c>
      <c r="O2334" s="66">
        <v>1948270.57</v>
      </c>
      <c r="P2334" s="66">
        <v>377578.69</v>
      </c>
      <c r="Q2334" s="65">
        <v>775283.08</v>
      </c>
      <c r="R2334" s="66"/>
      <c r="S2334" s="65">
        <v>752539.67</v>
      </c>
      <c r="T2334" s="65">
        <f t="shared" si="92"/>
        <v>3853672.0100000002</v>
      </c>
      <c r="U2334" s="67" t="s">
        <v>38</v>
      </c>
      <c r="V2334" s="67"/>
      <c r="W2334" s="66">
        <v>0</v>
      </c>
      <c r="X2334" s="68">
        <v>0</v>
      </c>
    </row>
    <row r="2335" spans="1:24" s="92" customFormat="1" ht="45" customHeight="1" x14ac:dyDescent="0.25">
      <c r="A2335" s="90">
        <v>2322</v>
      </c>
      <c r="B2335" s="31" t="s">
        <v>4016</v>
      </c>
      <c r="C2335" s="50">
        <v>159981</v>
      </c>
      <c r="D2335" s="44" t="s">
        <v>4360</v>
      </c>
      <c r="E2335" s="44" t="s">
        <v>6850</v>
      </c>
      <c r="F2335" s="44"/>
      <c r="G2335" s="29">
        <v>44961</v>
      </c>
      <c r="H2335" s="29">
        <v>45291</v>
      </c>
      <c r="I2335" s="30">
        <v>83.765985999999998</v>
      </c>
      <c r="J2335" s="31"/>
      <c r="K2335" s="31" t="s">
        <v>354</v>
      </c>
      <c r="L2335" s="31" t="s">
        <v>4281</v>
      </c>
      <c r="M2335" s="31" t="s">
        <v>27</v>
      </c>
      <c r="N2335" s="32" t="s">
        <v>4015</v>
      </c>
      <c r="O2335" s="66">
        <v>1873027.97</v>
      </c>
      <c r="P2335" s="66">
        <v>362996.53</v>
      </c>
      <c r="Q2335" s="65">
        <v>745341.5</v>
      </c>
      <c r="R2335" s="66"/>
      <c r="S2335" s="65">
        <v>581989.04</v>
      </c>
      <c r="T2335" s="65">
        <f t="shared" si="92"/>
        <v>3563355.04</v>
      </c>
      <c r="U2335" s="67" t="s">
        <v>38</v>
      </c>
      <c r="V2335" s="67"/>
      <c r="W2335" s="66">
        <v>0</v>
      </c>
      <c r="X2335" s="68">
        <v>0</v>
      </c>
    </row>
    <row r="2336" spans="1:24" s="92" customFormat="1" ht="45" customHeight="1" x14ac:dyDescent="0.25">
      <c r="A2336" s="90">
        <v>2323</v>
      </c>
      <c r="B2336" s="31" t="s">
        <v>4016</v>
      </c>
      <c r="C2336" s="50">
        <v>159946</v>
      </c>
      <c r="D2336" s="44" t="s">
        <v>6851</v>
      </c>
      <c r="E2336" s="44" t="s">
        <v>6852</v>
      </c>
      <c r="F2336" s="44"/>
      <c r="G2336" s="29">
        <v>44961</v>
      </c>
      <c r="H2336" s="29">
        <v>45291</v>
      </c>
      <c r="I2336" s="30">
        <v>83.765985999999998</v>
      </c>
      <c r="J2336" s="31"/>
      <c r="K2336" s="31" t="s">
        <v>1265</v>
      </c>
      <c r="L2336" s="31" t="s">
        <v>5622</v>
      </c>
      <c r="M2336" s="31" t="s">
        <v>27</v>
      </c>
      <c r="N2336" s="32" t="s">
        <v>4015</v>
      </c>
      <c r="O2336" s="66">
        <v>2038239.82</v>
      </c>
      <c r="P2336" s="66">
        <v>395014.92</v>
      </c>
      <c r="Q2336" s="65">
        <v>811084.91</v>
      </c>
      <c r="R2336" s="66"/>
      <c r="S2336" s="65">
        <v>6597.48</v>
      </c>
      <c r="T2336" s="65">
        <f t="shared" si="92"/>
        <v>3250937.1300000004</v>
      </c>
      <c r="U2336" s="67" t="s">
        <v>38</v>
      </c>
      <c r="V2336" s="67"/>
      <c r="W2336" s="66">
        <v>0</v>
      </c>
      <c r="X2336" s="68">
        <v>0</v>
      </c>
    </row>
    <row r="2337" spans="1:24" s="92" customFormat="1" ht="45" customHeight="1" x14ac:dyDescent="0.25">
      <c r="A2337" s="90">
        <v>2324</v>
      </c>
      <c r="B2337" s="31" t="s">
        <v>4016</v>
      </c>
      <c r="C2337" s="50">
        <v>159790</v>
      </c>
      <c r="D2337" s="44" t="s">
        <v>6853</v>
      </c>
      <c r="E2337" s="44" t="s">
        <v>4641</v>
      </c>
      <c r="F2337" s="44"/>
      <c r="G2337" s="29">
        <v>44961</v>
      </c>
      <c r="H2337" s="29">
        <v>45291</v>
      </c>
      <c r="I2337" s="30">
        <v>83.765985999999998</v>
      </c>
      <c r="J2337" s="31"/>
      <c r="K2337" s="31" t="s">
        <v>25</v>
      </c>
      <c r="L2337" s="31" t="s">
        <v>26</v>
      </c>
      <c r="M2337" s="31" t="s">
        <v>27</v>
      </c>
      <c r="N2337" s="32" t="s">
        <v>4015</v>
      </c>
      <c r="O2337" s="66">
        <v>1612076.4</v>
      </c>
      <c r="P2337" s="66">
        <v>312423.59999999998</v>
      </c>
      <c r="Q2337" s="65">
        <v>641500</v>
      </c>
      <c r="R2337" s="66"/>
      <c r="S2337" s="65">
        <v>589856.19999999995</v>
      </c>
      <c r="T2337" s="65">
        <f t="shared" si="92"/>
        <v>3155856.2</v>
      </c>
      <c r="U2337" s="67" t="s">
        <v>38</v>
      </c>
      <c r="V2337" s="67"/>
      <c r="W2337" s="66">
        <v>0</v>
      </c>
      <c r="X2337" s="68">
        <v>0</v>
      </c>
    </row>
    <row r="2338" spans="1:24" s="92" customFormat="1" ht="45" customHeight="1" x14ac:dyDescent="0.25">
      <c r="A2338" s="90">
        <v>2325</v>
      </c>
      <c r="B2338" s="31" t="s">
        <v>4016</v>
      </c>
      <c r="C2338" s="50">
        <v>160273</v>
      </c>
      <c r="D2338" s="44" t="s">
        <v>6854</v>
      </c>
      <c r="E2338" s="44" t="s">
        <v>6855</v>
      </c>
      <c r="F2338" s="44"/>
      <c r="G2338" s="29">
        <v>44961</v>
      </c>
      <c r="H2338" s="29">
        <v>45291</v>
      </c>
      <c r="I2338" s="30">
        <v>83.765985999999998</v>
      </c>
      <c r="J2338" s="31"/>
      <c r="K2338" s="31" t="s">
        <v>4078</v>
      </c>
      <c r="L2338" s="31" t="s">
        <v>6005</v>
      </c>
      <c r="M2338" s="31" t="s">
        <v>27</v>
      </c>
      <c r="N2338" s="32" t="s">
        <v>4015</v>
      </c>
      <c r="O2338" s="66">
        <v>275087.71000000002</v>
      </c>
      <c r="P2338" s="66">
        <v>53312.54</v>
      </c>
      <c r="Q2338" s="65">
        <v>176830.91</v>
      </c>
      <c r="R2338" s="66"/>
      <c r="S2338" s="65">
        <v>56567.839999999997</v>
      </c>
      <c r="T2338" s="65">
        <f t="shared" si="92"/>
        <v>561799</v>
      </c>
      <c r="U2338" s="67" t="s">
        <v>38</v>
      </c>
      <c r="V2338" s="67"/>
      <c r="W2338" s="66">
        <v>0</v>
      </c>
      <c r="X2338" s="68">
        <v>0</v>
      </c>
    </row>
    <row r="2339" spans="1:24" s="92" customFormat="1" ht="45" customHeight="1" x14ac:dyDescent="0.25">
      <c r="A2339" s="90">
        <v>2326</v>
      </c>
      <c r="B2339" s="31" t="s">
        <v>4016</v>
      </c>
      <c r="C2339" s="50">
        <v>159976</v>
      </c>
      <c r="D2339" s="44" t="s">
        <v>6856</v>
      </c>
      <c r="E2339" s="44" t="s">
        <v>6857</v>
      </c>
      <c r="F2339" s="44"/>
      <c r="G2339" s="29">
        <v>44961</v>
      </c>
      <c r="H2339" s="29">
        <v>45291</v>
      </c>
      <c r="I2339" s="30">
        <v>83.765985999999998</v>
      </c>
      <c r="J2339" s="31"/>
      <c r="K2339" s="31" t="s">
        <v>309</v>
      </c>
      <c r="L2339" s="31" t="s">
        <v>6858</v>
      </c>
      <c r="M2339" s="31" t="s">
        <v>27</v>
      </c>
      <c r="N2339" s="32" t="s">
        <v>4015</v>
      </c>
      <c r="O2339" s="66">
        <v>880615.32</v>
      </c>
      <c r="P2339" s="66">
        <v>170664.99</v>
      </c>
      <c r="Q2339" s="65">
        <v>350426.77</v>
      </c>
      <c r="R2339" s="66"/>
      <c r="S2339" s="65">
        <v>294289.34000000003</v>
      </c>
      <c r="T2339" s="65">
        <f t="shared" si="92"/>
        <v>1695996.4200000002</v>
      </c>
      <c r="U2339" s="67" t="s">
        <v>38</v>
      </c>
      <c r="V2339" s="67"/>
      <c r="W2339" s="66">
        <v>0</v>
      </c>
      <c r="X2339" s="68">
        <v>0</v>
      </c>
    </row>
    <row r="2340" spans="1:24" s="92" customFormat="1" ht="45" customHeight="1" x14ac:dyDescent="0.25">
      <c r="A2340" s="90">
        <v>2327</v>
      </c>
      <c r="B2340" s="31" t="s">
        <v>4016</v>
      </c>
      <c r="C2340" s="50">
        <v>160001</v>
      </c>
      <c r="D2340" s="44" t="s">
        <v>6859</v>
      </c>
      <c r="E2340" s="44" t="s">
        <v>6860</v>
      </c>
      <c r="F2340" s="44"/>
      <c r="G2340" s="29">
        <v>44961</v>
      </c>
      <c r="H2340" s="29">
        <v>45291</v>
      </c>
      <c r="I2340" s="30">
        <v>83.765985999999998</v>
      </c>
      <c r="J2340" s="31"/>
      <c r="K2340" s="31" t="s">
        <v>309</v>
      </c>
      <c r="L2340" s="31" t="s">
        <v>310</v>
      </c>
      <c r="M2340" s="31" t="s">
        <v>27</v>
      </c>
      <c r="N2340" s="32" t="s">
        <v>4015</v>
      </c>
      <c r="O2340" s="66">
        <v>1375154.54</v>
      </c>
      <c r="P2340" s="66">
        <v>266507.67</v>
      </c>
      <c r="Q2340" s="65">
        <v>883971.96</v>
      </c>
      <c r="R2340" s="66"/>
      <c r="S2340" s="65">
        <v>523513.68</v>
      </c>
      <c r="T2340" s="65">
        <f t="shared" si="92"/>
        <v>3049147.85</v>
      </c>
      <c r="U2340" s="67" t="s">
        <v>38</v>
      </c>
      <c r="V2340" s="67"/>
      <c r="W2340" s="66">
        <v>0</v>
      </c>
      <c r="X2340" s="68">
        <v>0</v>
      </c>
    </row>
    <row r="2341" spans="1:24" s="92" customFormat="1" ht="45" customHeight="1" x14ac:dyDescent="0.25">
      <c r="A2341" s="90">
        <v>2328</v>
      </c>
      <c r="B2341" s="31" t="s">
        <v>4016</v>
      </c>
      <c r="C2341" s="50">
        <v>159960</v>
      </c>
      <c r="D2341" s="44" t="s">
        <v>6861</v>
      </c>
      <c r="E2341" s="44" t="s">
        <v>6862</v>
      </c>
      <c r="F2341" s="44"/>
      <c r="G2341" s="29">
        <v>44961</v>
      </c>
      <c r="H2341" s="29">
        <v>45291</v>
      </c>
      <c r="I2341" s="30">
        <v>83.765985999999998</v>
      </c>
      <c r="J2341" s="31"/>
      <c r="K2341" s="31" t="s">
        <v>4339</v>
      </c>
      <c r="L2341" s="31" t="s">
        <v>6863</v>
      </c>
      <c r="M2341" s="31" t="s">
        <v>27</v>
      </c>
      <c r="N2341" s="32" t="s">
        <v>4015</v>
      </c>
      <c r="O2341" s="66">
        <v>962892.73</v>
      </c>
      <c r="P2341" s="66">
        <v>186610.52</v>
      </c>
      <c r="Q2341" s="65">
        <v>383167.75</v>
      </c>
      <c r="R2341" s="66"/>
      <c r="S2341" s="65">
        <v>470728.51</v>
      </c>
      <c r="T2341" s="65">
        <f>SUM(O2341:S2341)</f>
        <v>2003399.51</v>
      </c>
      <c r="U2341" s="67" t="s">
        <v>38</v>
      </c>
      <c r="V2341" s="67"/>
      <c r="W2341" s="66">
        <v>0</v>
      </c>
      <c r="X2341" s="68">
        <v>0</v>
      </c>
    </row>
    <row r="2342" spans="1:24" s="92" customFormat="1" ht="45" customHeight="1" x14ac:dyDescent="0.25">
      <c r="A2342" s="90">
        <v>2329</v>
      </c>
      <c r="B2342" s="31" t="s">
        <v>4016</v>
      </c>
      <c r="C2342" s="50">
        <v>160019</v>
      </c>
      <c r="D2342" s="44" t="s">
        <v>6864</v>
      </c>
      <c r="E2342" s="44" t="s">
        <v>6865</v>
      </c>
      <c r="F2342" s="44"/>
      <c r="G2342" s="29">
        <v>44961</v>
      </c>
      <c r="H2342" s="29">
        <v>45291</v>
      </c>
      <c r="I2342" s="30">
        <v>83.765985999999998</v>
      </c>
      <c r="J2342" s="31"/>
      <c r="K2342" s="31" t="s">
        <v>354</v>
      </c>
      <c r="L2342" s="31" t="s">
        <v>1734</v>
      </c>
      <c r="M2342" s="31" t="s">
        <v>27</v>
      </c>
      <c r="N2342" s="32" t="s">
        <v>4015</v>
      </c>
      <c r="O2342" s="66">
        <v>1264921.8999999999</v>
      </c>
      <c r="P2342" s="66">
        <v>245144.37</v>
      </c>
      <c r="Q2342" s="65">
        <v>503355.42</v>
      </c>
      <c r="R2342" s="66"/>
      <c r="S2342" s="65">
        <v>400400.12</v>
      </c>
      <c r="T2342" s="65">
        <f t="shared" si="92"/>
        <v>2413821.81</v>
      </c>
      <c r="U2342" s="67" t="s">
        <v>38</v>
      </c>
      <c r="V2342" s="67"/>
      <c r="W2342" s="66">
        <v>0</v>
      </c>
      <c r="X2342" s="68">
        <v>0</v>
      </c>
    </row>
    <row r="2343" spans="1:24" s="92" customFormat="1" ht="45" customHeight="1" x14ac:dyDescent="0.25">
      <c r="A2343" s="90">
        <v>2330</v>
      </c>
      <c r="B2343" s="31" t="s">
        <v>4016</v>
      </c>
      <c r="C2343" s="50">
        <v>159493</v>
      </c>
      <c r="D2343" s="44" t="s">
        <v>6866</v>
      </c>
      <c r="E2343" s="44" t="s">
        <v>6867</v>
      </c>
      <c r="F2343" s="44"/>
      <c r="G2343" s="29">
        <v>44961</v>
      </c>
      <c r="H2343" s="29">
        <v>45291</v>
      </c>
      <c r="I2343" s="30">
        <v>83.765985999999998</v>
      </c>
      <c r="J2343" s="31"/>
      <c r="K2343" s="31" t="s">
        <v>4078</v>
      </c>
      <c r="L2343" s="31" t="s">
        <v>2381</v>
      </c>
      <c r="M2343" s="31" t="s">
        <v>27</v>
      </c>
      <c r="N2343" s="32" t="s">
        <v>4015</v>
      </c>
      <c r="O2343" s="66">
        <v>1330161.97</v>
      </c>
      <c r="P2343" s="66">
        <v>257788.03</v>
      </c>
      <c r="Q2343" s="65">
        <v>855050</v>
      </c>
      <c r="R2343" s="66"/>
      <c r="S2343" s="65">
        <v>520100</v>
      </c>
      <c r="T2343" s="65">
        <f t="shared" si="92"/>
        <v>2963100</v>
      </c>
      <c r="U2343" s="67" t="s">
        <v>38</v>
      </c>
      <c r="V2343" s="67"/>
      <c r="W2343" s="66">
        <v>0</v>
      </c>
      <c r="X2343" s="68">
        <v>0</v>
      </c>
    </row>
    <row r="2344" spans="1:24" s="92" customFormat="1" ht="45" customHeight="1" x14ac:dyDescent="0.25">
      <c r="A2344" s="90">
        <v>2331</v>
      </c>
      <c r="B2344" s="31" t="s">
        <v>4016</v>
      </c>
      <c r="C2344" s="50">
        <v>160297</v>
      </c>
      <c r="D2344" s="44" t="s">
        <v>6868</v>
      </c>
      <c r="E2344" s="44" t="s">
        <v>6869</v>
      </c>
      <c r="F2344" s="44"/>
      <c r="G2344" s="29">
        <v>44961</v>
      </c>
      <c r="H2344" s="29">
        <v>45291</v>
      </c>
      <c r="I2344" s="30">
        <v>83.765985999999998</v>
      </c>
      <c r="J2344" s="31"/>
      <c r="K2344" s="31" t="s">
        <v>309</v>
      </c>
      <c r="L2344" s="31" t="s">
        <v>6870</v>
      </c>
      <c r="M2344" s="31" t="s">
        <v>27</v>
      </c>
      <c r="N2344" s="32" t="s">
        <v>4015</v>
      </c>
      <c r="O2344" s="66">
        <v>583540.77</v>
      </c>
      <c r="P2344" s="66">
        <v>113091.36</v>
      </c>
      <c r="Q2344" s="65">
        <v>232210.71</v>
      </c>
      <c r="R2344" s="66"/>
      <c r="S2344" s="65">
        <v>210830.68</v>
      </c>
      <c r="T2344" s="65">
        <f t="shared" ref="T2344:T2363" si="93">SUM(O2344:S2344)</f>
        <v>1139673.52</v>
      </c>
      <c r="U2344" s="67" t="s">
        <v>38</v>
      </c>
      <c r="V2344" s="67"/>
      <c r="W2344" s="66">
        <v>0</v>
      </c>
      <c r="X2344" s="68">
        <v>0</v>
      </c>
    </row>
    <row r="2345" spans="1:24" s="92" customFormat="1" ht="45" customHeight="1" x14ac:dyDescent="0.25">
      <c r="A2345" s="90">
        <v>2332</v>
      </c>
      <c r="B2345" s="31" t="s">
        <v>4016</v>
      </c>
      <c r="C2345" s="50">
        <v>159945</v>
      </c>
      <c r="D2345" s="44" t="s">
        <v>6871</v>
      </c>
      <c r="E2345" s="44" t="s">
        <v>6872</v>
      </c>
      <c r="F2345" s="44"/>
      <c r="G2345" s="29">
        <v>44961</v>
      </c>
      <c r="H2345" s="29">
        <v>45291</v>
      </c>
      <c r="I2345" s="30">
        <v>83.765985999999998</v>
      </c>
      <c r="J2345" s="31"/>
      <c r="K2345" s="31" t="s">
        <v>483</v>
      </c>
      <c r="L2345" s="31" t="s">
        <v>6873</v>
      </c>
      <c r="M2345" s="31" t="s">
        <v>27</v>
      </c>
      <c r="N2345" s="32" t="s">
        <v>4015</v>
      </c>
      <c r="O2345" s="66">
        <v>1978829.46</v>
      </c>
      <c r="P2345" s="66">
        <v>383501.07</v>
      </c>
      <c r="Q2345" s="65">
        <v>932912.12</v>
      </c>
      <c r="R2345" s="66"/>
      <c r="S2345" s="65">
        <v>12000</v>
      </c>
      <c r="T2345" s="65">
        <f t="shared" si="93"/>
        <v>3307242.65</v>
      </c>
      <c r="U2345" s="67" t="s">
        <v>38</v>
      </c>
      <c r="V2345" s="67"/>
      <c r="W2345" s="66">
        <v>0</v>
      </c>
      <c r="X2345" s="68">
        <v>0</v>
      </c>
    </row>
    <row r="2346" spans="1:24" s="92" customFormat="1" ht="45" customHeight="1" x14ac:dyDescent="0.25">
      <c r="A2346" s="90">
        <v>2333</v>
      </c>
      <c r="B2346" s="31" t="s">
        <v>4016</v>
      </c>
      <c r="C2346" s="50">
        <v>160163</v>
      </c>
      <c r="D2346" s="44" t="s">
        <v>6874</v>
      </c>
      <c r="E2346" s="44" t="s">
        <v>6875</v>
      </c>
      <c r="F2346" s="44"/>
      <c r="G2346" s="29">
        <v>44961</v>
      </c>
      <c r="H2346" s="29">
        <v>45291</v>
      </c>
      <c r="I2346" s="30">
        <v>83.765985999999998</v>
      </c>
      <c r="J2346" s="31"/>
      <c r="K2346" s="31" t="s">
        <v>764</v>
      </c>
      <c r="L2346" s="31" t="s">
        <v>1347</v>
      </c>
      <c r="M2346" s="31" t="s">
        <v>27</v>
      </c>
      <c r="N2346" s="32" t="s">
        <v>4015</v>
      </c>
      <c r="O2346" s="66">
        <v>1912605.33</v>
      </c>
      <c r="P2346" s="66">
        <v>370666.7</v>
      </c>
      <c r="Q2346" s="65">
        <v>761090.68</v>
      </c>
      <c r="R2346" s="66"/>
      <c r="S2346" s="65">
        <v>610439.91</v>
      </c>
      <c r="T2346" s="65">
        <f t="shared" si="93"/>
        <v>3654802.6200000006</v>
      </c>
      <c r="U2346" s="67" t="s">
        <v>38</v>
      </c>
      <c r="V2346" s="67"/>
      <c r="W2346" s="66">
        <v>0</v>
      </c>
      <c r="X2346" s="68">
        <v>0</v>
      </c>
    </row>
    <row r="2347" spans="1:24" s="92" customFormat="1" ht="45" customHeight="1" x14ac:dyDescent="0.25">
      <c r="A2347" s="90">
        <v>2334</v>
      </c>
      <c r="B2347" s="31" t="s">
        <v>4016</v>
      </c>
      <c r="C2347" s="50">
        <v>159313</v>
      </c>
      <c r="D2347" s="44" t="s">
        <v>6876</v>
      </c>
      <c r="E2347" s="44" t="s">
        <v>6877</v>
      </c>
      <c r="F2347" s="44"/>
      <c r="G2347" s="29">
        <v>44961</v>
      </c>
      <c r="H2347" s="29">
        <v>45291</v>
      </c>
      <c r="I2347" s="30">
        <v>83.765985999999998</v>
      </c>
      <c r="J2347" s="31"/>
      <c r="K2347" s="31" t="s">
        <v>1175</v>
      </c>
      <c r="L2347" s="31" t="s">
        <v>2260</v>
      </c>
      <c r="M2347" s="31" t="s">
        <v>27</v>
      </c>
      <c r="N2347" s="32" t="s">
        <v>4015</v>
      </c>
      <c r="O2347" s="66">
        <v>1727615.93</v>
      </c>
      <c r="P2347" s="66">
        <v>334815.39</v>
      </c>
      <c r="Q2347" s="65">
        <v>687477.11</v>
      </c>
      <c r="R2347" s="66"/>
      <c r="S2347" s="65">
        <v>703118.71</v>
      </c>
      <c r="T2347" s="65">
        <f t="shared" si="93"/>
        <v>3453027.1399999997</v>
      </c>
      <c r="U2347" s="67" t="s">
        <v>38</v>
      </c>
      <c r="V2347" s="67"/>
      <c r="W2347" s="66">
        <v>0</v>
      </c>
      <c r="X2347" s="68">
        <v>0</v>
      </c>
    </row>
    <row r="2348" spans="1:24" s="92" customFormat="1" ht="45" customHeight="1" x14ac:dyDescent="0.25">
      <c r="A2348" s="90">
        <v>2335</v>
      </c>
      <c r="B2348" s="31" t="s">
        <v>4016</v>
      </c>
      <c r="C2348" s="50">
        <v>160060</v>
      </c>
      <c r="D2348" s="44" t="s">
        <v>6878</v>
      </c>
      <c r="E2348" s="44" t="s">
        <v>6879</v>
      </c>
      <c r="F2348" s="44"/>
      <c r="G2348" s="29">
        <v>44961</v>
      </c>
      <c r="H2348" s="29">
        <v>45291</v>
      </c>
      <c r="I2348" s="30">
        <v>83.765985999999998</v>
      </c>
      <c r="J2348" s="31"/>
      <c r="K2348" s="31" t="s">
        <v>499</v>
      </c>
      <c r="L2348" s="31" t="s">
        <v>6880</v>
      </c>
      <c r="M2348" s="31" t="s">
        <v>27</v>
      </c>
      <c r="N2348" s="32" t="s">
        <v>4015</v>
      </c>
      <c r="O2348" s="66">
        <v>1441232.99</v>
      </c>
      <c r="P2348" s="66">
        <v>279313.81</v>
      </c>
      <c r="Q2348" s="65">
        <v>573515.6</v>
      </c>
      <c r="R2348" s="66"/>
      <c r="S2348" s="65">
        <v>515556.65</v>
      </c>
      <c r="T2348" s="65">
        <f t="shared" si="93"/>
        <v>2809619.05</v>
      </c>
      <c r="U2348" s="67" t="s">
        <v>38</v>
      </c>
      <c r="V2348" s="67"/>
      <c r="W2348" s="66">
        <v>0</v>
      </c>
      <c r="X2348" s="68">
        <v>0</v>
      </c>
    </row>
    <row r="2349" spans="1:24" s="92" customFormat="1" ht="45" customHeight="1" x14ac:dyDescent="0.25">
      <c r="A2349" s="90">
        <v>2336</v>
      </c>
      <c r="B2349" s="31" t="s">
        <v>4016</v>
      </c>
      <c r="C2349" s="50">
        <v>159929</v>
      </c>
      <c r="D2349" s="44" t="s">
        <v>6881</v>
      </c>
      <c r="E2349" s="44" t="s">
        <v>6882</v>
      </c>
      <c r="F2349" s="44"/>
      <c r="G2349" s="29">
        <v>44961</v>
      </c>
      <c r="H2349" s="29">
        <v>45291</v>
      </c>
      <c r="I2349" s="30">
        <v>83.765985999999998</v>
      </c>
      <c r="J2349" s="31"/>
      <c r="K2349" s="31" t="s">
        <v>764</v>
      </c>
      <c r="L2349" s="31" t="s">
        <v>765</v>
      </c>
      <c r="M2349" s="31" t="s">
        <v>27</v>
      </c>
      <c r="N2349" s="32" t="s">
        <v>4015</v>
      </c>
      <c r="O2349" s="66">
        <v>2070575.54</v>
      </c>
      <c r="P2349" s="66">
        <v>401281.64</v>
      </c>
      <c r="Q2349" s="65">
        <v>1335099.82</v>
      </c>
      <c r="R2349" s="66"/>
      <c r="S2349" s="65">
        <v>741171.83</v>
      </c>
      <c r="T2349" s="65">
        <f t="shared" si="93"/>
        <v>4548128.83</v>
      </c>
      <c r="U2349" s="67" t="s">
        <v>38</v>
      </c>
      <c r="V2349" s="67"/>
      <c r="W2349" s="66">
        <v>0</v>
      </c>
      <c r="X2349" s="68">
        <v>0</v>
      </c>
    </row>
    <row r="2350" spans="1:24" s="92" customFormat="1" ht="45" customHeight="1" x14ac:dyDescent="0.25">
      <c r="A2350" s="90">
        <v>2337</v>
      </c>
      <c r="B2350" s="31" t="s">
        <v>4016</v>
      </c>
      <c r="C2350" s="50">
        <v>159941</v>
      </c>
      <c r="D2350" s="44" t="s">
        <v>6883</v>
      </c>
      <c r="E2350" s="44" t="s">
        <v>6884</v>
      </c>
      <c r="F2350" s="44"/>
      <c r="G2350" s="29">
        <v>44961</v>
      </c>
      <c r="H2350" s="29">
        <v>45291</v>
      </c>
      <c r="I2350" s="30">
        <v>83.765985999999998</v>
      </c>
      <c r="J2350" s="31"/>
      <c r="K2350" s="31" t="s">
        <v>6415</v>
      </c>
      <c r="L2350" s="31" t="s">
        <v>5829</v>
      </c>
      <c r="M2350" s="31" t="s">
        <v>27</v>
      </c>
      <c r="N2350" s="32" t="s">
        <v>4015</v>
      </c>
      <c r="O2350" s="66">
        <v>2069598.15</v>
      </c>
      <c r="P2350" s="66">
        <v>401092.22</v>
      </c>
      <c r="Q2350" s="65">
        <v>823563.46</v>
      </c>
      <c r="R2350" s="66"/>
      <c r="S2350" s="65">
        <v>643758.23</v>
      </c>
      <c r="T2350" s="65">
        <f t="shared" si="93"/>
        <v>3938012.06</v>
      </c>
      <c r="U2350" s="67" t="s">
        <v>38</v>
      </c>
      <c r="V2350" s="67"/>
      <c r="W2350" s="66">
        <v>0</v>
      </c>
      <c r="X2350" s="68">
        <v>0</v>
      </c>
    </row>
    <row r="2351" spans="1:24" s="92" customFormat="1" ht="45" customHeight="1" x14ac:dyDescent="0.25">
      <c r="A2351" s="90">
        <v>2338</v>
      </c>
      <c r="B2351" s="31" t="s">
        <v>4016</v>
      </c>
      <c r="C2351" s="50">
        <v>160029</v>
      </c>
      <c r="D2351" s="44" t="s">
        <v>6885</v>
      </c>
      <c r="E2351" s="44" t="s">
        <v>6886</v>
      </c>
      <c r="F2351" s="44"/>
      <c r="G2351" s="29">
        <v>44961</v>
      </c>
      <c r="H2351" s="29">
        <v>45291</v>
      </c>
      <c r="I2351" s="30">
        <v>83.765985999999998</v>
      </c>
      <c r="J2351" s="31"/>
      <c r="K2351" s="31" t="s">
        <v>309</v>
      </c>
      <c r="L2351" s="31" t="s">
        <v>310</v>
      </c>
      <c r="M2351" s="31" t="s">
        <v>27</v>
      </c>
      <c r="N2351" s="32" t="s">
        <v>4015</v>
      </c>
      <c r="O2351" s="66">
        <v>2068920.12</v>
      </c>
      <c r="P2351" s="66">
        <v>400960.82</v>
      </c>
      <c r="Q2351" s="65">
        <v>823293.65</v>
      </c>
      <c r="R2351" s="66"/>
      <c r="S2351" s="65">
        <v>870423.7</v>
      </c>
      <c r="T2351" s="65">
        <f t="shared" si="93"/>
        <v>4163598.29</v>
      </c>
      <c r="U2351" s="67" t="s">
        <v>38</v>
      </c>
      <c r="V2351" s="67"/>
      <c r="W2351" s="66">
        <v>0</v>
      </c>
      <c r="X2351" s="68">
        <v>0</v>
      </c>
    </row>
    <row r="2352" spans="1:24" s="92" customFormat="1" ht="45" customHeight="1" x14ac:dyDescent="0.25">
      <c r="A2352" s="90">
        <v>2339</v>
      </c>
      <c r="B2352" s="31" t="s">
        <v>4016</v>
      </c>
      <c r="C2352" s="50">
        <v>160419</v>
      </c>
      <c r="D2352" s="44" t="s">
        <v>6887</v>
      </c>
      <c r="E2352" s="44" t="s">
        <v>6888</v>
      </c>
      <c r="F2352" s="44"/>
      <c r="G2352" s="29">
        <v>44961</v>
      </c>
      <c r="H2352" s="29">
        <v>45291</v>
      </c>
      <c r="I2352" s="30">
        <v>83.765985999999998</v>
      </c>
      <c r="J2352" s="31"/>
      <c r="K2352" s="31" t="s">
        <v>578</v>
      </c>
      <c r="L2352" s="31" t="s">
        <v>6889</v>
      </c>
      <c r="M2352" s="31" t="s">
        <v>27</v>
      </c>
      <c r="N2352" s="32" t="s">
        <v>4015</v>
      </c>
      <c r="O2352" s="66">
        <v>221534.09</v>
      </c>
      <c r="P2352" s="66">
        <v>42933.75</v>
      </c>
      <c r="Q2352" s="65">
        <v>88155.94</v>
      </c>
      <c r="R2352" s="66"/>
      <c r="S2352" s="65">
        <v>96205.79</v>
      </c>
      <c r="T2352" s="65">
        <f t="shared" si="93"/>
        <v>448829.56999999995</v>
      </c>
      <c r="U2352" s="67" t="s">
        <v>38</v>
      </c>
      <c r="V2352" s="67"/>
      <c r="W2352" s="66">
        <v>0</v>
      </c>
      <c r="X2352" s="68">
        <v>0</v>
      </c>
    </row>
    <row r="2353" spans="1:24" s="92" customFormat="1" ht="45" customHeight="1" x14ac:dyDescent="0.25">
      <c r="A2353" s="90">
        <v>2340</v>
      </c>
      <c r="B2353" s="31" t="s">
        <v>4016</v>
      </c>
      <c r="C2353" s="50">
        <v>159843</v>
      </c>
      <c r="D2353" s="44" t="s">
        <v>6890</v>
      </c>
      <c r="E2353" s="44" t="s">
        <v>6891</v>
      </c>
      <c r="F2353" s="44"/>
      <c r="G2353" s="29">
        <v>44961</v>
      </c>
      <c r="H2353" s="29">
        <v>45291</v>
      </c>
      <c r="I2353" s="30">
        <v>83.765985999999998</v>
      </c>
      <c r="J2353" s="31"/>
      <c r="K2353" s="31" t="s">
        <v>1168</v>
      </c>
      <c r="L2353" s="31" t="s">
        <v>6892</v>
      </c>
      <c r="M2353" s="31" t="s">
        <v>27</v>
      </c>
      <c r="N2353" s="32" t="s">
        <v>4015</v>
      </c>
      <c r="O2353" s="66">
        <v>2065349</v>
      </c>
      <c r="P2353" s="66">
        <v>400268.73</v>
      </c>
      <c r="Q2353" s="65">
        <v>821872.58</v>
      </c>
      <c r="R2353" s="66"/>
      <c r="S2353" s="65">
        <v>1007395.15</v>
      </c>
      <c r="T2353" s="65">
        <f t="shared" si="93"/>
        <v>4294885.46</v>
      </c>
      <c r="U2353" s="67" t="s">
        <v>38</v>
      </c>
      <c r="V2353" s="67"/>
      <c r="W2353" s="66">
        <v>0</v>
      </c>
      <c r="X2353" s="68">
        <v>0</v>
      </c>
    </row>
    <row r="2354" spans="1:24" s="92" customFormat="1" ht="45" customHeight="1" x14ac:dyDescent="0.25">
      <c r="A2354" s="90">
        <v>2341</v>
      </c>
      <c r="B2354" s="31" t="s">
        <v>4016</v>
      </c>
      <c r="C2354" s="50">
        <v>159854</v>
      </c>
      <c r="D2354" s="44" t="s">
        <v>6893</v>
      </c>
      <c r="E2354" s="44" t="s">
        <v>6894</v>
      </c>
      <c r="F2354" s="44"/>
      <c r="G2354" s="29">
        <v>44962</v>
      </c>
      <c r="H2354" s="29">
        <v>45291</v>
      </c>
      <c r="I2354" s="30">
        <v>83.765985999999998</v>
      </c>
      <c r="J2354" s="31"/>
      <c r="K2354" s="31" t="s">
        <v>309</v>
      </c>
      <c r="L2354" s="31" t="s">
        <v>6895</v>
      </c>
      <c r="M2354" s="31" t="s">
        <v>27</v>
      </c>
      <c r="N2354" s="32" t="s">
        <v>4015</v>
      </c>
      <c r="O2354" s="66">
        <v>226100.1</v>
      </c>
      <c r="P2354" s="66">
        <v>43818.65</v>
      </c>
      <c r="Q2354" s="65">
        <v>89972.92</v>
      </c>
      <c r="R2354" s="66"/>
      <c r="S2354" s="65">
        <v>97650.37</v>
      </c>
      <c r="T2354" s="65">
        <f t="shared" si="93"/>
        <v>457542.04</v>
      </c>
      <c r="U2354" s="67" t="s">
        <v>38</v>
      </c>
      <c r="V2354" s="67"/>
      <c r="W2354" s="66">
        <v>0</v>
      </c>
      <c r="X2354" s="68">
        <v>0</v>
      </c>
    </row>
    <row r="2355" spans="1:24" s="92" customFormat="1" ht="45" customHeight="1" x14ac:dyDescent="0.25">
      <c r="A2355" s="90">
        <v>2342</v>
      </c>
      <c r="B2355" s="31" t="s">
        <v>4016</v>
      </c>
      <c r="C2355" s="50">
        <v>160158</v>
      </c>
      <c r="D2355" s="44" t="s">
        <v>6896</v>
      </c>
      <c r="E2355" s="44" t="s">
        <v>2411</v>
      </c>
      <c r="F2355" s="44"/>
      <c r="G2355" s="29">
        <v>44962</v>
      </c>
      <c r="H2355" s="29">
        <v>45291</v>
      </c>
      <c r="I2355" s="30">
        <v>83.765985999999998</v>
      </c>
      <c r="J2355" s="31"/>
      <c r="K2355" s="31" t="s">
        <v>4092</v>
      </c>
      <c r="L2355" s="31" t="s">
        <v>4092</v>
      </c>
      <c r="M2355" s="31" t="s">
        <v>27</v>
      </c>
      <c r="N2355" s="32" t="s">
        <v>4015</v>
      </c>
      <c r="O2355" s="66">
        <v>1145842.3500000001</v>
      </c>
      <c r="P2355" s="66">
        <v>222066.52</v>
      </c>
      <c r="Q2355" s="65">
        <v>455969.62</v>
      </c>
      <c r="R2355" s="66"/>
      <c r="S2355" s="65">
        <v>641883.86</v>
      </c>
      <c r="T2355" s="65">
        <f t="shared" si="93"/>
        <v>2465762.35</v>
      </c>
      <c r="U2355" s="67" t="s">
        <v>38</v>
      </c>
      <c r="V2355" s="67"/>
      <c r="W2355" s="66">
        <v>0</v>
      </c>
      <c r="X2355" s="68">
        <v>0</v>
      </c>
    </row>
    <row r="2356" spans="1:24" s="92" customFormat="1" ht="45" customHeight="1" x14ac:dyDescent="0.25">
      <c r="A2356" s="90">
        <v>2343</v>
      </c>
      <c r="B2356" s="31" t="s">
        <v>4016</v>
      </c>
      <c r="C2356" s="50">
        <v>160409</v>
      </c>
      <c r="D2356" s="44" t="s">
        <v>6897</v>
      </c>
      <c r="E2356" s="44" t="s">
        <v>6898</v>
      </c>
      <c r="F2356" s="44"/>
      <c r="G2356" s="29">
        <v>44962</v>
      </c>
      <c r="H2356" s="29">
        <v>45291</v>
      </c>
      <c r="I2356" s="30">
        <v>83.765985999999998</v>
      </c>
      <c r="J2356" s="31"/>
      <c r="K2356" s="31" t="s">
        <v>4076</v>
      </c>
      <c r="L2356" s="31" t="s">
        <v>6899</v>
      </c>
      <c r="M2356" s="31" t="s">
        <v>27</v>
      </c>
      <c r="N2356" s="32" t="s">
        <v>4015</v>
      </c>
      <c r="O2356" s="66">
        <v>1173377.97</v>
      </c>
      <c r="P2356" s="66">
        <v>227402.98</v>
      </c>
      <c r="Q2356" s="65">
        <v>466926.98</v>
      </c>
      <c r="R2356" s="66"/>
      <c r="S2356" s="65">
        <v>380925.52</v>
      </c>
      <c r="T2356" s="65">
        <f t="shared" si="93"/>
        <v>2248633.4500000002</v>
      </c>
      <c r="U2356" s="67" t="s">
        <v>38</v>
      </c>
      <c r="V2356" s="67"/>
      <c r="W2356" s="66">
        <v>0</v>
      </c>
      <c r="X2356" s="68">
        <v>0</v>
      </c>
    </row>
    <row r="2357" spans="1:24" s="92" customFormat="1" ht="45" customHeight="1" x14ac:dyDescent="0.25">
      <c r="A2357" s="90">
        <v>2344</v>
      </c>
      <c r="B2357" s="31" t="s">
        <v>4016</v>
      </c>
      <c r="C2357" s="50">
        <v>159986</v>
      </c>
      <c r="D2357" s="44" t="s">
        <v>6900</v>
      </c>
      <c r="E2357" s="44" t="s">
        <v>6901</v>
      </c>
      <c r="F2357" s="44"/>
      <c r="G2357" s="29">
        <v>44962</v>
      </c>
      <c r="H2357" s="29">
        <v>45291</v>
      </c>
      <c r="I2357" s="30">
        <v>83.765985999999998</v>
      </c>
      <c r="J2357" s="31"/>
      <c r="K2357" s="31" t="s">
        <v>1175</v>
      </c>
      <c r="L2357" s="31" t="s">
        <v>2260</v>
      </c>
      <c r="M2357" s="31" t="s">
        <v>27</v>
      </c>
      <c r="N2357" s="32" t="s">
        <v>4015</v>
      </c>
      <c r="O2357" s="66">
        <v>1918547.55</v>
      </c>
      <c r="P2357" s="66">
        <v>371818.32</v>
      </c>
      <c r="Q2357" s="65">
        <v>763455.28</v>
      </c>
      <c r="R2357" s="66"/>
      <c r="S2357" s="65">
        <v>662455.05000000005</v>
      </c>
      <c r="T2357" s="65">
        <f t="shared" si="93"/>
        <v>3716276.2</v>
      </c>
      <c r="U2357" s="67" t="s">
        <v>38</v>
      </c>
      <c r="V2357" s="67"/>
      <c r="W2357" s="66">
        <v>0</v>
      </c>
      <c r="X2357" s="68">
        <v>0</v>
      </c>
    </row>
    <row r="2358" spans="1:24" s="92" customFormat="1" ht="45" customHeight="1" x14ac:dyDescent="0.25">
      <c r="A2358" s="90">
        <v>2345</v>
      </c>
      <c r="B2358" s="31" t="s">
        <v>4016</v>
      </c>
      <c r="C2358" s="50">
        <v>159678</v>
      </c>
      <c r="D2358" s="44" t="s">
        <v>6902</v>
      </c>
      <c r="E2358" s="44" t="s">
        <v>6903</v>
      </c>
      <c r="F2358" s="44"/>
      <c r="G2358" s="29">
        <v>44962</v>
      </c>
      <c r="H2358" s="29">
        <v>45291</v>
      </c>
      <c r="I2358" s="30">
        <v>83.765985999999998</v>
      </c>
      <c r="J2358" s="31"/>
      <c r="K2358" s="31" t="s">
        <v>1175</v>
      </c>
      <c r="L2358" s="31" t="s">
        <v>6904</v>
      </c>
      <c r="M2358" s="31" t="s">
        <v>27</v>
      </c>
      <c r="N2358" s="32" t="s">
        <v>4015</v>
      </c>
      <c r="O2358" s="66">
        <v>341147.78</v>
      </c>
      <c r="P2358" s="66">
        <v>66115.11</v>
      </c>
      <c r="Q2358" s="65">
        <v>135754.29999999999</v>
      </c>
      <c r="R2358" s="66"/>
      <c r="S2358" s="65">
        <v>152820.67000000001</v>
      </c>
      <c r="T2358" s="65">
        <f t="shared" si="93"/>
        <v>695837.86</v>
      </c>
      <c r="U2358" s="67" t="s">
        <v>38</v>
      </c>
      <c r="V2358" s="67"/>
      <c r="W2358" s="66">
        <v>0</v>
      </c>
      <c r="X2358" s="68">
        <v>0</v>
      </c>
    </row>
    <row r="2359" spans="1:24" s="92" customFormat="1" ht="45" customHeight="1" x14ac:dyDescent="0.25">
      <c r="A2359" s="90">
        <v>2346</v>
      </c>
      <c r="B2359" s="31" t="s">
        <v>4016</v>
      </c>
      <c r="C2359" s="50">
        <v>160326</v>
      </c>
      <c r="D2359" s="44" t="s">
        <v>6905</v>
      </c>
      <c r="E2359" s="44" t="s">
        <v>6906</v>
      </c>
      <c r="F2359" s="44"/>
      <c r="G2359" s="29">
        <v>44962</v>
      </c>
      <c r="H2359" s="29">
        <v>45291</v>
      </c>
      <c r="I2359" s="30">
        <v>83.765985999999998</v>
      </c>
      <c r="J2359" s="31"/>
      <c r="K2359" s="31" t="s">
        <v>578</v>
      </c>
      <c r="L2359" s="31" t="s">
        <v>6907</v>
      </c>
      <c r="M2359" s="31" t="s">
        <v>27</v>
      </c>
      <c r="N2359" s="32" t="s">
        <v>4015</v>
      </c>
      <c r="O2359" s="66">
        <v>287579.18</v>
      </c>
      <c r="P2359" s="66">
        <v>55733.41</v>
      </c>
      <c r="Q2359" s="65">
        <v>114437.53</v>
      </c>
      <c r="R2359" s="66"/>
      <c r="S2359" s="65">
        <v>117118.94</v>
      </c>
      <c r="T2359" s="65">
        <f t="shared" si="93"/>
        <v>574869.06000000006</v>
      </c>
      <c r="U2359" s="67" t="s">
        <v>38</v>
      </c>
      <c r="V2359" s="67"/>
      <c r="W2359" s="66">
        <v>0</v>
      </c>
      <c r="X2359" s="68">
        <v>0</v>
      </c>
    </row>
    <row r="2360" spans="1:24" s="92" customFormat="1" ht="45" customHeight="1" x14ac:dyDescent="0.25">
      <c r="A2360" s="90">
        <v>2347</v>
      </c>
      <c r="B2360" s="31" t="s">
        <v>4016</v>
      </c>
      <c r="C2360" s="50">
        <v>159881</v>
      </c>
      <c r="D2360" s="44" t="s">
        <v>4037</v>
      </c>
      <c r="E2360" s="44" t="s">
        <v>6908</v>
      </c>
      <c r="F2360" s="44"/>
      <c r="G2360" s="29">
        <v>44962</v>
      </c>
      <c r="H2360" s="29">
        <v>45291</v>
      </c>
      <c r="I2360" s="30">
        <v>83.765985999999998</v>
      </c>
      <c r="J2360" s="31"/>
      <c r="K2360" s="31" t="s">
        <v>1176</v>
      </c>
      <c r="L2360" s="31" t="s">
        <v>6052</v>
      </c>
      <c r="M2360" s="31" t="s">
        <v>27</v>
      </c>
      <c r="N2360" s="32" t="s">
        <v>4015</v>
      </c>
      <c r="O2360" s="66">
        <v>1848132.83</v>
      </c>
      <c r="P2360" s="66">
        <v>358171.8</v>
      </c>
      <c r="Q2360" s="65">
        <v>735434.87</v>
      </c>
      <c r="R2360" s="66"/>
      <c r="S2360" s="65">
        <v>602200.69999999995</v>
      </c>
      <c r="T2360" s="65">
        <f t="shared" si="93"/>
        <v>3543940.2</v>
      </c>
      <c r="U2360" s="67" t="s">
        <v>38</v>
      </c>
      <c r="V2360" s="67"/>
      <c r="W2360" s="66">
        <v>0</v>
      </c>
      <c r="X2360" s="68">
        <v>0</v>
      </c>
    </row>
    <row r="2361" spans="1:24" s="92" customFormat="1" ht="45" customHeight="1" x14ac:dyDescent="0.25">
      <c r="A2361" s="90">
        <v>2348</v>
      </c>
      <c r="B2361" s="31" t="s">
        <v>4016</v>
      </c>
      <c r="C2361" s="50">
        <v>159819</v>
      </c>
      <c r="D2361" s="44" t="s">
        <v>6909</v>
      </c>
      <c r="E2361" s="44" t="s">
        <v>6910</v>
      </c>
      <c r="F2361" s="44"/>
      <c r="G2361" s="29">
        <v>44962</v>
      </c>
      <c r="H2361" s="29">
        <v>45291</v>
      </c>
      <c r="I2361" s="30">
        <v>83.765985999999998</v>
      </c>
      <c r="J2361" s="31"/>
      <c r="K2361" s="31" t="s">
        <v>1265</v>
      </c>
      <c r="L2361" s="31" t="s">
        <v>6517</v>
      </c>
      <c r="M2361" s="31" t="s">
        <v>27</v>
      </c>
      <c r="N2361" s="32" t="s">
        <v>4015</v>
      </c>
      <c r="O2361" s="66">
        <v>1222404.49</v>
      </c>
      <c r="P2361" s="66">
        <v>236904.41</v>
      </c>
      <c r="Q2361" s="65">
        <v>785781.72</v>
      </c>
      <c r="R2361" s="66"/>
      <c r="S2361" s="65">
        <v>502289.05</v>
      </c>
      <c r="T2361" s="65">
        <f t="shared" si="93"/>
        <v>2747379.67</v>
      </c>
      <c r="U2361" s="67" t="s">
        <v>38</v>
      </c>
      <c r="V2361" s="67"/>
      <c r="W2361" s="66">
        <v>0</v>
      </c>
      <c r="X2361" s="68">
        <v>0</v>
      </c>
    </row>
    <row r="2362" spans="1:24" s="92" customFormat="1" ht="45" customHeight="1" x14ac:dyDescent="0.25">
      <c r="A2362" s="90">
        <v>2349</v>
      </c>
      <c r="B2362" s="31" t="s">
        <v>4016</v>
      </c>
      <c r="C2362" s="50">
        <v>159529</v>
      </c>
      <c r="D2362" s="44" t="s">
        <v>6911</v>
      </c>
      <c r="E2362" s="44" t="s">
        <v>6912</v>
      </c>
      <c r="F2362" s="44"/>
      <c r="G2362" s="29">
        <v>44962</v>
      </c>
      <c r="H2362" s="29">
        <v>45291</v>
      </c>
      <c r="I2362" s="30">
        <v>83.765985999999998</v>
      </c>
      <c r="J2362" s="31"/>
      <c r="K2362" s="31" t="s">
        <v>5765</v>
      </c>
      <c r="L2362" s="31" t="s">
        <v>6913</v>
      </c>
      <c r="M2362" s="31" t="s">
        <v>27</v>
      </c>
      <c r="N2362" s="32" t="s">
        <v>4015</v>
      </c>
      <c r="O2362" s="66">
        <v>1969020.78</v>
      </c>
      <c r="P2362" s="66">
        <v>381600.13</v>
      </c>
      <c r="Q2362" s="65">
        <v>783540.3</v>
      </c>
      <c r="R2362" s="66"/>
      <c r="S2362" s="65">
        <v>806909.01</v>
      </c>
      <c r="T2362" s="65">
        <f t="shared" si="93"/>
        <v>3941070.2199999997</v>
      </c>
      <c r="U2362" s="67" t="s">
        <v>38</v>
      </c>
      <c r="V2362" s="67"/>
      <c r="W2362" s="66">
        <v>0</v>
      </c>
      <c r="X2362" s="68">
        <v>0</v>
      </c>
    </row>
    <row r="2363" spans="1:24" s="92" customFormat="1" ht="45" customHeight="1" x14ac:dyDescent="0.25">
      <c r="A2363" s="90">
        <v>2350</v>
      </c>
      <c r="B2363" s="31" t="s">
        <v>4016</v>
      </c>
      <c r="C2363" s="50">
        <v>159896</v>
      </c>
      <c r="D2363" s="44" t="s">
        <v>6914</v>
      </c>
      <c r="E2363" s="44" t="s">
        <v>6915</v>
      </c>
      <c r="F2363" s="44"/>
      <c r="G2363" s="29">
        <v>44962</v>
      </c>
      <c r="H2363" s="29">
        <v>45291</v>
      </c>
      <c r="I2363" s="30">
        <v>83.765985999999998</v>
      </c>
      <c r="J2363" s="31"/>
      <c r="K2363" s="31" t="s">
        <v>6415</v>
      </c>
      <c r="L2363" s="31" t="s">
        <v>4503</v>
      </c>
      <c r="M2363" s="31" t="s">
        <v>27</v>
      </c>
      <c r="N2363" s="32" t="s">
        <v>4015</v>
      </c>
      <c r="O2363" s="66">
        <v>1973826.84</v>
      </c>
      <c r="P2363" s="66">
        <v>382531.55</v>
      </c>
      <c r="Q2363" s="65">
        <v>785452.8</v>
      </c>
      <c r="R2363" s="66"/>
      <c r="S2363" s="65">
        <v>777917.73</v>
      </c>
      <c r="T2363" s="65">
        <f t="shared" si="93"/>
        <v>3919728.9200000004</v>
      </c>
      <c r="U2363" s="67" t="s">
        <v>38</v>
      </c>
      <c r="V2363" s="67"/>
      <c r="W2363" s="66">
        <v>0</v>
      </c>
      <c r="X2363" s="68">
        <v>0</v>
      </c>
    </row>
    <row r="2364" spans="1:24" s="92" customFormat="1" ht="45" customHeight="1" x14ac:dyDescent="0.25">
      <c r="A2364" s="90">
        <v>2351</v>
      </c>
      <c r="B2364" s="31" t="s">
        <v>4016</v>
      </c>
      <c r="C2364" s="50">
        <v>159930</v>
      </c>
      <c r="D2364" s="44" t="s">
        <v>6916</v>
      </c>
      <c r="E2364" s="44" t="s">
        <v>6917</v>
      </c>
      <c r="F2364" s="44"/>
      <c r="G2364" s="29">
        <v>44962</v>
      </c>
      <c r="H2364" s="29">
        <v>45291</v>
      </c>
      <c r="I2364" s="30">
        <v>83.765985999999998</v>
      </c>
      <c r="J2364" s="31"/>
      <c r="K2364" s="31" t="s">
        <v>819</v>
      </c>
      <c r="L2364" s="31" t="s">
        <v>5493</v>
      </c>
      <c r="M2364" s="31" t="s">
        <v>27</v>
      </c>
      <c r="N2364" s="32" t="s">
        <v>4015</v>
      </c>
      <c r="O2364" s="66">
        <v>757703.39</v>
      </c>
      <c r="P2364" s="66">
        <v>146844.42000000001</v>
      </c>
      <c r="Q2364" s="65">
        <v>301515.94</v>
      </c>
      <c r="R2364" s="66"/>
      <c r="S2364" s="65">
        <v>27994.75</v>
      </c>
      <c r="T2364" s="65">
        <f t="shared" ref="T2364:T2399" si="94">SUM(O2364:S2364)</f>
        <v>1234058.5</v>
      </c>
      <c r="U2364" s="67" t="s">
        <v>38</v>
      </c>
      <c r="V2364" s="67"/>
      <c r="W2364" s="66">
        <v>0</v>
      </c>
      <c r="X2364" s="68">
        <v>0</v>
      </c>
    </row>
    <row r="2365" spans="1:24" s="92" customFormat="1" ht="45" customHeight="1" x14ac:dyDescent="0.25">
      <c r="A2365" s="90">
        <v>2352</v>
      </c>
      <c r="B2365" s="31" t="s">
        <v>4016</v>
      </c>
      <c r="C2365" s="50">
        <v>159791</v>
      </c>
      <c r="D2365" s="44" t="s">
        <v>6918</v>
      </c>
      <c r="E2365" s="44" t="s">
        <v>6919</v>
      </c>
      <c r="F2365" s="44"/>
      <c r="G2365" s="29">
        <v>44962</v>
      </c>
      <c r="H2365" s="29">
        <v>45291</v>
      </c>
      <c r="I2365" s="30">
        <v>83.765985999999998</v>
      </c>
      <c r="J2365" s="31"/>
      <c r="K2365" s="31" t="s">
        <v>25</v>
      </c>
      <c r="L2365" s="31" t="s">
        <v>3377</v>
      </c>
      <c r="M2365" s="31" t="s">
        <v>27</v>
      </c>
      <c r="N2365" s="32" t="s">
        <v>4015</v>
      </c>
      <c r="O2365" s="66">
        <v>1013359.02</v>
      </c>
      <c r="P2365" s="66">
        <v>196390.98</v>
      </c>
      <c r="Q2365" s="65">
        <v>403250</v>
      </c>
      <c r="R2365" s="66"/>
      <c r="S2365" s="65">
        <v>374764.1</v>
      </c>
      <c r="T2365" s="65">
        <f t="shared" si="94"/>
        <v>1987764.1</v>
      </c>
      <c r="U2365" s="67" t="s">
        <v>38</v>
      </c>
      <c r="V2365" s="67"/>
      <c r="W2365" s="66">
        <v>0</v>
      </c>
      <c r="X2365" s="68">
        <v>0</v>
      </c>
    </row>
    <row r="2366" spans="1:24" s="92" customFormat="1" ht="45" customHeight="1" x14ac:dyDescent="0.25">
      <c r="A2366" s="90">
        <v>2353</v>
      </c>
      <c r="B2366" s="31" t="s">
        <v>4016</v>
      </c>
      <c r="C2366" s="50">
        <v>160050</v>
      </c>
      <c r="D2366" s="44" t="s">
        <v>6920</v>
      </c>
      <c r="E2366" s="44" t="s">
        <v>6921</v>
      </c>
      <c r="F2366" s="44"/>
      <c r="G2366" s="29">
        <v>44962</v>
      </c>
      <c r="H2366" s="29">
        <v>45291</v>
      </c>
      <c r="I2366" s="30">
        <v>83.765985999999998</v>
      </c>
      <c r="J2366" s="31"/>
      <c r="K2366" s="31" t="s">
        <v>309</v>
      </c>
      <c r="L2366" s="31" t="s">
        <v>6922</v>
      </c>
      <c r="M2366" s="31" t="s">
        <v>27</v>
      </c>
      <c r="N2366" s="32" t="s">
        <v>4015</v>
      </c>
      <c r="O2366" s="66">
        <v>1841920.62</v>
      </c>
      <c r="P2366" s="66">
        <v>356967.86</v>
      </c>
      <c r="Q2366" s="65">
        <v>732962.83</v>
      </c>
      <c r="R2366" s="66"/>
      <c r="S2366" s="65">
        <v>705801.75</v>
      </c>
      <c r="T2366" s="65">
        <f t="shared" si="94"/>
        <v>3637653.06</v>
      </c>
      <c r="U2366" s="67" t="s">
        <v>38</v>
      </c>
      <c r="V2366" s="67"/>
      <c r="W2366" s="66">
        <v>0</v>
      </c>
      <c r="X2366" s="68">
        <v>0</v>
      </c>
    </row>
    <row r="2367" spans="1:24" s="92" customFormat="1" ht="45" customHeight="1" x14ac:dyDescent="0.25">
      <c r="A2367" s="90">
        <v>2354</v>
      </c>
      <c r="B2367" s="31" t="s">
        <v>4016</v>
      </c>
      <c r="C2367" s="50">
        <v>160490</v>
      </c>
      <c r="D2367" s="44" t="s">
        <v>6923</v>
      </c>
      <c r="E2367" s="44" t="s">
        <v>6923</v>
      </c>
      <c r="F2367" s="44"/>
      <c r="G2367" s="29">
        <v>44962</v>
      </c>
      <c r="H2367" s="29">
        <v>45291</v>
      </c>
      <c r="I2367" s="30">
        <v>83.765985999999998</v>
      </c>
      <c r="J2367" s="31"/>
      <c r="K2367" s="31" t="s">
        <v>1174</v>
      </c>
      <c r="L2367" s="31" t="s">
        <v>6924</v>
      </c>
      <c r="M2367" s="31" t="s">
        <v>27</v>
      </c>
      <c r="N2367" s="32" t="s">
        <v>4015</v>
      </c>
      <c r="O2367" s="66">
        <v>1865764.01</v>
      </c>
      <c r="P2367" s="66">
        <v>361588.76</v>
      </c>
      <c r="Q2367" s="65">
        <v>742450.92</v>
      </c>
      <c r="R2367" s="66"/>
      <c r="S2367" s="65">
        <v>176074.76</v>
      </c>
      <c r="T2367" s="65">
        <f>SUM(O2367:S2367)</f>
        <v>3145878.45</v>
      </c>
      <c r="U2367" s="67" t="s">
        <v>38</v>
      </c>
      <c r="V2367" s="67"/>
      <c r="W2367" s="66">
        <v>0</v>
      </c>
      <c r="X2367" s="68">
        <v>0</v>
      </c>
    </row>
    <row r="2368" spans="1:24" s="92" customFormat="1" ht="45" customHeight="1" x14ac:dyDescent="0.25">
      <c r="A2368" s="90">
        <v>2355</v>
      </c>
      <c r="B2368" s="31" t="s">
        <v>4016</v>
      </c>
      <c r="C2368" s="50">
        <v>159831</v>
      </c>
      <c r="D2368" s="44" t="s">
        <v>6925</v>
      </c>
      <c r="E2368" s="44" t="s">
        <v>6926</v>
      </c>
      <c r="F2368" s="44"/>
      <c r="G2368" s="29">
        <v>44962</v>
      </c>
      <c r="H2368" s="29">
        <v>45291</v>
      </c>
      <c r="I2368" s="30">
        <v>83.765985999999998</v>
      </c>
      <c r="J2368" s="31"/>
      <c r="K2368" s="31" t="s">
        <v>592</v>
      </c>
      <c r="L2368" s="31" t="s">
        <v>592</v>
      </c>
      <c r="M2368" s="31" t="s">
        <v>27</v>
      </c>
      <c r="N2368" s="32" t="s">
        <v>4015</v>
      </c>
      <c r="O2368" s="66">
        <v>2055286.42</v>
      </c>
      <c r="P2368" s="66">
        <v>398318.58</v>
      </c>
      <c r="Q2368" s="65">
        <v>1321173</v>
      </c>
      <c r="R2368" s="66"/>
      <c r="S2368" s="65">
        <v>2518904.8199999998</v>
      </c>
      <c r="T2368" s="65">
        <f t="shared" si="94"/>
        <v>6293682.8200000003</v>
      </c>
      <c r="U2368" s="67" t="s">
        <v>38</v>
      </c>
      <c r="V2368" s="67"/>
      <c r="W2368" s="66">
        <v>0</v>
      </c>
      <c r="X2368" s="68">
        <v>0</v>
      </c>
    </row>
    <row r="2369" spans="1:24" s="92" customFormat="1" ht="45" customHeight="1" x14ac:dyDescent="0.25">
      <c r="A2369" s="90">
        <v>2356</v>
      </c>
      <c r="B2369" s="31" t="s">
        <v>4016</v>
      </c>
      <c r="C2369" s="50">
        <v>159821</v>
      </c>
      <c r="D2369" s="44" t="s">
        <v>6927</v>
      </c>
      <c r="E2369" s="44" t="s">
        <v>6928</v>
      </c>
      <c r="F2369" s="44"/>
      <c r="G2369" s="29">
        <v>44962</v>
      </c>
      <c r="H2369" s="29">
        <v>45291</v>
      </c>
      <c r="I2369" s="30">
        <v>83.765985999999998</v>
      </c>
      <c r="J2369" s="31"/>
      <c r="K2369" s="31" t="s">
        <v>4078</v>
      </c>
      <c r="L2369" s="31" t="s">
        <v>6929</v>
      </c>
      <c r="M2369" s="31" t="s">
        <v>27</v>
      </c>
      <c r="N2369" s="32" t="s">
        <v>4015</v>
      </c>
      <c r="O2369" s="66">
        <v>1497359.99</v>
      </c>
      <c r="P2369" s="66">
        <v>290191.33</v>
      </c>
      <c r="Q2369" s="65">
        <v>962527.64</v>
      </c>
      <c r="R2369" s="66"/>
      <c r="S2369" s="65">
        <v>651484.30000000005</v>
      </c>
      <c r="T2369" s="65">
        <f t="shared" si="94"/>
        <v>3401563.26</v>
      </c>
      <c r="U2369" s="67" t="s">
        <v>38</v>
      </c>
      <c r="V2369" s="67"/>
      <c r="W2369" s="66">
        <v>0</v>
      </c>
      <c r="X2369" s="68">
        <v>0</v>
      </c>
    </row>
    <row r="2370" spans="1:24" s="92" customFormat="1" ht="45" customHeight="1" x14ac:dyDescent="0.25">
      <c r="A2370" s="90">
        <v>2357</v>
      </c>
      <c r="B2370" s="31" t="s">
        <v>4016</v>
      </c>
      <c r="C2370" s="50">
        <v>159435</v>
      </c>
      <c r="D2370" s="44" t="s">
        <v>6930</v>
      </c>
      <c r="E2370" s="44" t="s">
        <v>6931</v>
      </c>
      <c r="F2370" s="44"/>
      <c r="G2370" s="29">
        <v>44962</v>
      </c>
      <c r="H2370" s="29">
        <v>45291</v>
      </c>
      <c r="I2370" s="30">
        <v>83.765985999999998</v>
      </c>
      <c r="J2370" s="31"/>
      <c r="K2370" s="31" t="s">
        <v>354</v>
      </c>
      <c r="L2370" s="31" t="s">
        <v>5478</v>
      </c>
      <c r="M2370" s="31" t="s">
        <v>27</v>
      </c>
      <c r="N2370" s="32" t="s">
        <v>4015</v>
      </c>
      <c r="O2370" s="66">
        <v>2070734.99</v>
      </c>
      <c r="P2370" s="66">
        <v>401312.54</v>
      </c>
      <c r="Q2370" s="65">
        <v>824015.84</v>
      </c>
      <c r="R2370" s="66"/>
      <c r="S2370" s="65">
        <v>780819</v>
      </c>
      <c r="T2370" s="65">
        <f t="shared" si="94"/>
        <v>4076882.3699999996</v>
      </c>
      <c r="U2370" s="67" t="s">
        <v>38</v>
      </c>
      <c r="V2370" s="67"/>
      <c r="W2370" s="66">
        <v>0</v>
      </c>
      <c r="X2370" s="68">
        <v>0</v>
      </c>
    </row>
    <row r="2371" spans="1:24" s="92" customFormat="1" ht="45" customHeight="1" x14ac:dyDescent="0.25">
      <c r="A2371" s="90">
        <v>2358</v>
      </c>
      <c r="B2371" s="31" t="s">
        <v>4016</v>
      </c>
      <c r="C2371" s="50">
        <v>159809</v>
      </c>
      <c r="D2371" s="44" t="s">
        <v>6932</v>
      </c>
      <c r="E2371" s="44" t="s">
        <v>6933</v>
      </c>
      <c r="F2371" s="44"/>
      <c r="G2371" s="29">
        <v>44962</v>
      </c>
      <c r="H2371" s="29">
        <v>45291</v>
      </c>
      <c r="I2371" s="30">
        <v>83.765985999999998</v>
      </c>
      <c r="J2371" s="31"/>
      <c r="K2371" s="31" t="s">
        <v>578</v>
      </c>
      <c r="L2371" s="31" t="s">
        <v>579</v>
      </c>
      <c r="M2371" s="31" t="s">
        <v>27</v>
      </c>
      <c r="N2371" s="32" t="s">
        <v>4015</v>
      </c>
      <c r="O2371" s="66">
        <v>2070734.99</v>
      </c>
      <c r="P2371" s="66">
        <v>401312.54</v>
      </c>
      <c r="Q2371" s="65">
        <v>1331102.52</v>
      </c>
      <c r="R2371" s="66"/>
      <c r="S2371" s="65">
        <v>775134.63</v>
      </c>
      <c r="T2371" s="65">
        <f t="shared" si="94"/>
        <v>4578284.68</v>
      </c>
      <c r="U2371" s="67" t="s">
        <v>38</v>
      </c>
      <c r="V2371" s="67"/>
      <c r="W2371" s="66">
        <v>0</v>
      </c>
      <c r="X2371" s="68">
        <v>0</v>
      </c>
    </row>
    <row r="2372" spans="1:24" s="92" customFormat="1" ht="45" customHeight="1" x14ac:dyDescent="0.25">
      <c r="A2372" s="90">
        <v>2359</v>
      </c>
      <c r="B2372" s="31" t="s">
        <v>4016</v>
      </c>
      <c r="C2372" s="50">
        <v>159990</v>
      </c>
      <c r="D2372" s="44" t="s">
        <v>6934</v>
      </c>
      <c r="E2372" s="44" t="s">
        <v>6935</v>
      </c>
      <c r="F2372" s="44"/>
      <c r="G2372" s="29">
        <v>44962</v>
      </c>
      <c r="H2372" s="29">
        <v>45291</v>
      </c>
      <c r="I2372" s="30">
        <v>83.765985999999998</v>
      </c>
      <c r="J2372" s="31"/>
      <c r="K2372" s="31" t="s">
        <v>1176</v>
      </c>
      <c r="L2372" s="31" t="s">
        <v>6936</v>
      </c>
      <c r="M2372" s="31" t="s">
        <v>27</v>
      </c>
      <c r="N2372" s="32" t="s">
        <v>4015</v>
      </c>
      <c r="O2372" s="66">
        <v>1706719.84</v>
      </c>
      <c r="P2372" s="66">
        <v>330765.68</v>
      </c>
      <c r="Q2372" s="65">
        <v>679161.82</v>
      </c>
      <c r="R2372" s="66"/>
      <c r="S2372" s="65">
        <v>569214.1</v>
      </c>
      <c r="T2372" s="65">
        <f t="shared" si="94"/>
        <v>3285861.44</v>
      </c>
      <c r="U2372" s="67" t="s">
        <v>38</v>
      </c>
      <c r="V2372" s="67"/>
      <c r="W2372" s="66">
        <v>0</v>
      </c>
      <c r="X2372" s="68">
        <v>0</v>
      </c>
    </row>
    <row r="2373" spans="1:24" s="92" customFormat="1" ht="45" customHeight="1" x14ac:dyDescent="0.25">
      <c r="A2373" s="90">
        <v>2360</v>
      </c>
      <c r="B2373" s="31" t="s">
        <v>4016</v>
      </c>
      <c r="C2373" s="50">
        <v>160186</v>
      </c>
      <c r="D2373" s="44" t="s">
        <v>6937</v>
      </c>
      <c r="E2373" s="44" t="s">
        <v>6938</v>
      </c>
      <c r="F2373" s="44"/>
      <c r="G2373" s="29">
        <v>44962</v>
      </c>
      <c r="H2373" s="29">
        <v>45291</v>
      </c>
      <c r="I2373" s="30">
        <v>83.765985999999998</v>
      </c>
      <c r="J2373" s="31"/>
      <c r="K2373" s="31" t="s">
        <v>354</v>
      </c>
      <c r="L2373" s="31" t="s">
        <v>2303</v>
      </c>
      <c r="M2373" s="31" t="s">
        <v>27</v>
      </c>
      <c r="N2373" s="32" t="s">
        <v>4015</v>
      </c>
      <c r="O2373" s="66">
        <v>1108311.45</v>
      </c>
      <c r="P2373" s="66">
        <v>214792.95999999999</v>
      </c>
      <c r="Q2373" s="65">
        <v>441034.8</v>
      </c>
      <c r="R2373" s="66"/>
      <c r="S2373" s="65">
        <v>451857.13</v>
      </c>
      <c r="T2373" s="65">
        <f t="shared" si="94"/>
        <v>2215996.34</v>
      </c>
      <c r="U2373" s="67" t="s">
        <v>38</v>
      </c>
      <c r="V2373" s="67"/>
      <c r="W2373" s="66">
        <v>0</v>
      </c>
      <c r="X2373" s="68">
        <v>0</v>
      </c>
    </row>
    <row r="2374" spans="1:24" s="92" customFormat="1" ht="45" customHeight="1" x14ac:dyDescent="0.25">
      <c r="A2374" s="90">
        <v>2361</v>
      </c>
      <c r="B2374" s="31" t="s">
        <v>4016</v>
      </c>
      <c r="C2374" s="50">
        <v>159944</v>
      </c>
      <c r="D2374" s="44" t="s">
        <v>6939</v>
      </c>
      <c r="E2374" s="44" t="s">
        <v>6940</v>
      </c>
      <c r="F2374" s="44"/>
      <c r="G2374" s="29">
        <v>44962</v>
      </c>
      <c r="H2374" s="29">
        <v>45291</v>
      </c>
      <c r="I2374" s="30">
        <v>83.765985999999998</v>
      </c>
      <c r="J2374" s="31"/>
      <c r="K2374" s="31" t="s">
        <v>354</v>
      </c>
      <c r="L2374" s="31" t="s">
        <v>2303</v>
      </c>
      <c r="M2374" s="31" t="s">
        <v>27</v>
      </c>
      <c r="N2374" s="32" t="s">
        <v>4015</v>
      </c>
      <c r="O2374" s="66">
        <v>1108311.45</v>
      </c>
      <c r="P2374" s="66">
        <v>214792.95999999999</v>
      </c>
      <c r="Q2374" s="65">
        <v>441034.8</v>
      </c>
      <c r="R2374" s="66"/>
      <c r="S2374" s="65">
        <v>451857.13</v>
      </c>
      <c r="T2374" s="65">
        <f>SUM(O2374:S2374)</f>
        <v>2215996.34</v>
      </c>
      <c r="U2374" s="67" t="s">
        <v>38</v>
      </c>
      <c r="V2374" s="67"/>
      <c r="W2374" s="66">
        <v>0</v>
      </c>
      <c r="X2374" s="68">
        <v>0</v>
      </c>
    </row>
    <row r="2375" spans="1:24" s="92" customFormat="1" ht="45" customHeight="1" x14ac:dyDescent="0.25">
      <c r="A2375" s="90">
        <v>2362</v>
      </c>
      <c r="B2375" s="31" t="s">
        <v>4016</v>
      </c>
      <c r="C2375" s="50">
        <v>160346</v>
      </c>
      <c r="D2375" s="44" t="s">
        <v>6941</v>
      </c>
      <c r="E2375" s="44" t="s">
        <v>6942</v>
      </c>
      <c r="F2375" s="44"/>
      <c r="G2375" s="29">
        <v>44962</v>
      </c>
      <c r="H2375" s="29">
        <v>45291</v>
      </c>
      <c r="I2375" s="30">
        <v>83.765985999999998</v>
      </c>
      <c r="J2375" s="31"/>
      <c r="K2375" s="31" t="s">
        <v>578</v>
      </c>
      <c r="L2375" s="31" t="s">
        <v>6943</v>
      </c>
      <c r="M2375" s="31" t="s">
        <v>27</v>
      </c>
      <c r="N2375" s="32" t="s">
        <v>4015</v>
      </c>
      <c r="O2375" s="66">
        <v>537736.72</v>
      </c>
      <c r="P2375" s="66">
        <v>104214.44</v>
      </c>
      <c r="Q2375" s="65">
        <v>213983.72</v>
      </c>
      <c r="R2375" s="66"/>
      <c r="S2375" s="65">
        <v>194043.63</v>
      </c>
      <c r="T2375" s="65">
        <f t="shared" si="94"/>
        <v>1049978.5099999998</v>
      </c>
      <c r="U2375" s="67" t="s">
        <v>38</v>
      </c>
      <c r="V2375" s="67"/>
      <c r="W2375" s="66">
        <v>0</v>
      </c>
      <c r="X2375" s="68">
        <v>0</v>
      </c>
    </row>
    <row r="2376" spans="1:24" s="92" customFormat="1" ht="45" customHeight="1" x14ac:dyDescent="0.25">
      <c r="A2376" s="90">
        <v>2363</v>
      </c>
      <c r="B2376" s="31" t="s">
        <v>4016</v>
      </c>
      <c r="C2376" s="50">
        <v>159934</v>
      </c>
      <c r="D2376" s="44" t="s">
        <v>6944</v>
      </c>
      <c r="E2376" s="44" t="s">
        <v>4899</v>
      </c>
      <c r="F2376" s="44"/>
      <c r="G2376" s="29">
        <v>44962</v>
      </c>
      <c r="H2376" s="29">
        <v>45291</v>
      </c>
      <c r="I2376" s="30">
        <v>83.765985999999998</v>
      </c>
      <c r="J2376" s="31"/>
      <c r="K2376" s="31" t="s">
        <v>578</v>
      </c>
      <c r="L2376" s="31" t="s">
        <v>4150</v>
      </c>
      <c r="M2376" s="31" t="s">
        <v>27</v>
      </c>
      <c r="N2376" s="32" t="s">
        <v>4015</v>
      </c>
      <c r="O2376" s="66">
        <v>2060325.81</v>
      </c>
      <c r="P2376" s="66">
        <v>399295.22</v>
      </c>
      <c r="Q2376" s="65">
        <v>1324411.32</v>
      </c>
      <c r="R2376" s="66"/>
      <c r="S2376" s="65">
        <v>753357.15</v>
      </c>
      <c r="T2376" s="65">
        <f t="shared" si="94"/>
        <v>4537389.5000000009</v>
      </c>
      <c r="U2376" s="67" t="s">
        <v>38</v>
      </c>
      <c r="V2376" s="67"/>
      <c r="W2376" s="66">
        <v>0</v>
      </c>
      <c r="X2376" s="68">
        <v>0</v>
      </c>
    </row>
    <row r="2377" spans="1:24" s="92" customFormat="1" ht="45" customHeight="1" x14ac:dyDescent="0.25">
      <c r="A2377" s="90">
        <v>2364</v>
      </c>
      <c r="B2377" s="31" t="s">
        <v>4016</v>
      </c>
      <c r="C2377" s="50">
        <v>159807</v>
      </c>
      <c r="D2377" s="44" t="s">
        <v>6945</v>
      </c>
      <c r="E2377" s="44" t="s">
        <v>6946</v>
      </c>
      <c r="F2377" s="44"/>
      <c r="G2377" s="29">
        <v>44962</v>
      </c>
      <c r="H2377" s="29">
        <v>45291</v>
      </c>
      <c r="I2377" s="30">
        <v>83.765985999999998</v>
      </c>
      <c r="J2377" s="31"/>
      <c r="K2377" s="31" t="s">
        <v>592</v>
      </c>
      <c r="L2377" s="31" t="s">
        <v>592</v>
      </c>
      <c r="M2377" s="31" t="s">
        <v>27</v>
      </c>
      <c r="N2377" s="32" t="s">
        <v>4015</v>
      </c>
      <c r="O2377" s="66">
        <v>281356.59000000003</v>
      </c>
      <c r="P2377" s="66">
        <v>54527.47</v>
      </c>
      <c r="Q2377" s="65">
        <v>111961.35</v>
      </c>
      <c r="R2377" s="66"/>
      <c r="S2377" s="65">
        <v>103469.12</v>
      </c>
      <c r="T2377" s="65">
        <f t="shared" si="94"/>
        <v>551314.53</v>
      </c>
      <c r="U2377" s="67" t="s">
        <v>38</v>
      </c>
      <c r="V2377" s="67"/>
      <c r="W2377" s="66">
        <v>0</v>
      </c>
      <c r="X2377" s="68">
        <v>0</v>
      </c>
    </row>
    <row r="2378" spans="1:24" s="92" customFormat="1" ht="45" customHeight="1" x14ac:dyDescent="0.25">
      <c r="A2378" s="90">
        <v>2365</v>
      </c>
      <c r="B2378" s="31" t="s">
        <v>4016</v>
      </c>
      <c r="C2378" s="50">
        <v>159834</v>
      </c>
      <c r="D2378" s="44" t="s">
        <v>6947</v>
      </c>
      <c r="E2378" s="44" t="s">
        <v>1300</v>
      </c>
      <c r="F2378" s="44"/>
      <c r="G2378" s="29">
        <v>44962</v>
      </c>
      <c r="H2378" s="29">
        <v>45291</v>
      </c>
      <c r="I2378" s="30">
        <v>83.765985999999998</v>
      </c>
      <c r="J2378" s="31"/>
      <c r="K2378" s="31" t="s">
        <v>764</v>
      </c>
      <c r="L2378" s="31" t="s">
        <v>765</v>
      </c>
      <c r="M2378" s="31" t="s">
        <v>27</v>
      </c>
      <c r="N2378" s="32" t="s">
        <v>4015</v>
      </c>
      <c r="O2378" s="66">
        <v>1835935.15</v>
      </c>
      <c r="P2378" s="66">
        <v>355807.87</v>
      </c>
      <c r="Q2378" s="65">
        <v>730581</v>
      </c>
      <c r="R2378" s="66"/>
      <c r="S2378" s="65">
        <v>564216.56999999995</v>
      </c>
      <c r="T2378" s="65">
        <f t="shared" si="94"/>
        <v>3486540.59</v>
      </c>
      <c r="U2378" s="67" t="s">
        <v>38</v>
      </c>
      <c r="V2378" s="67"/>
      <c r="W2378" s="66">
        <v>0</v>
      </c>
      <c r="X2378" s="68">
        <v>0</v>
      </c>
    </row>
    <row r="2379" spans="1:24" s="92" customFormat="1" ht="45" customHeight="1" x14ac:dyDescent="0.25">
      <c r="A2379" s="90">
        <v>2366</v>
      </c>
      <c r="B2379" s="31" t="s">
        <v>4016</v>
      </c>
      <c r="C2379" s="50">
        <v>159411</v>
      </c>
      <c r="D2379" s="44" t="s">
        <v>6948</v>
      </c>
      <c r="E2379" s="44" t="s">
        <v>6949</v>
      </c>
      <c r="F2379" s="44"/>
      <c r="G2379" s="29">
        <v>44962</v>
      </c>
      <c r="H2379" s="29">
        <v>45291</v>
      </c>
      <c r="I2379" s="30">
        <v>83.765985999999998</v>
      </c>
      <c r="J2379" s="31"/>
      <c r="K2379" s="31" t="s">
        <v>4075</v>
      </c>
      <c r="L2379" s="31" t="s">
        <v>5487</v>
      </c>
      <c r="M2379" s="31" t="s">
        <v>27</v>
      </c>
      <c r="N2379" s="32" t="s">
        <v>4015</v>
      </c>
      <c r="O2379" s="66">
        <v>2063966.59</v>
      </c>
      <c r="P2379" s="66">
        <v>400000.81</v>
      </c>
      <c r="Q2379" s="65">
        <v>821322.46</v>
      </c>
      <c r="R2379" s="66"/>
      <c r="S2379" s="65">
        <v>940611.74</v>
      </c>
      <c r="T2379" s="65">
        <f t="shared" si="94"/>
        <v>4225901.5999999996</v>
      </c>
      <c r="U2379" s="67" t="s">
        <v>38</v>
      </c>
      <c r="V2379" s="67"/>
      <c r="W2379" s="66">
        <v>0</v>
      </c>
      <c r="X2379" s="68">
        <v>0</v>
      </c>
    </row>
    <row r="2380" spans="1:24" s="92" customFormat="1" ht="45" customHeight="1" x14ac:dyDescent="0.25">
      <c r="A2380" s="90">
        <v>2367</v>
      </c>
      <c r="B2380" s="31" t="s">
        <v>4016</v>
      </c>
      <c r="C2380" s="50">
        <v>160268</v>
      </c>
      <c r="D2380" s="44" t="s">
        <v>6950</v>
      </c>
      <c r="E2380" s="44" t="s">
        <v>6951</v>
      </c>
      <c r="F2380" s="44"/>
      <c r="G2380" s="29">
        <v>44962</v>
      </c>
      <c r="H2380" s="29">
        <v>45291</v>
      </c>
      <c r="I2380" s="30">
        <v>83.765985999999998</v>
      </c>
      <c r="J2380" s="31"/>
      <c r="K2380" s="31" t="s">
        <v>354</v>
      </c>
      <c r="L2380" s="31" t="s">
        <v>355</v>
      </c>
      <c r="M2380" s="31" t="s">
        <v>27</v>
      </c>
      <c r="N2380" s="32" t="s">
        <v>4015</v>
      </c>
      <c r="O2380" s="66">
        <v>2070695.17</v>
      </c>
      <c r="P2380" s="66">
        <v>401304.83</v>
      </c>
      <c r="Q2380" s="65">
        <v>824000</v>
      </c>
      <c r="R2380" s="66"/>
      <c r="S2380" s="65">
        <v>1175590.2</v>
      </c>
      <c r="T2380" s="65">
        <f t="shared" si="94"/>
        <v>4471590.2</v>
      </c>
      <c r="U2380" s="67" t="s">
        <v>38</v>
      </c>
      <c r="V2380" s="67"/>
      <c r="W2380" s="66">
        <v>0</v>
      </c>
      <c r="X2380" s="68">
        <v>0</v>
      </c>
    </row>
    <row r="2381" spans="1:24" s="92" customFormat="1" ht="45" customHeight="1" x14ac:dyDescent="0.25">
      <c r="A2381" s="90">
        <v>2368</v>
      </c>
      <c r="B2381" s="31" t="s">
        <v>4016</v>
      </c>
      <c r="C2381" s="50">
        <v>159375</v>
      </c>
      <c r="D2381" s="44" t="s">
        <v>6952</v>
      </c>
      <c r="E2381" s="44" t="s">
        <v>6953</v>
      </c>
      <c r="F2381" s="44"/>
      <c r="G2381" s="29">
        <v>44962</v>
      </c>
      <c r="H2381" s="29">
        <v>45291</v>
      </c>
      <c r="I2381" s="30">
        <v>83.765985999999998</v>
      </c>
      <c r="J2381" s="31"/>
      <c r="K2381" s="31" t="s">
        <v>796</v>
      </c>
      <c r="L2381" s="31" t="s">
        <v>796</v>
      </c>
      <c r="M2381" s="31" t="s">
        <v>27</v>
      </c>
      <c r="N2381" s="32" t="s">
        <v>4015</v>
      </c>
      <c r="O2381" s="66">
        <v>1390284.17</v>
      </c>
      <c r="P2381" s="66">
        <v>269439.82</v>
      </c>
      <c r="Q2381" s="65">
        <v>553241.32999999996</v>
      </c>
      <c r="R2381" s="66"/>
      <c r="S2381" s="65">
        <v>443152.5</v>
      </c>
      <c r="T2381" s="65">
        <f t="shared" si="94"/>
        <v>2656117.8199999998</v>
      </c>
      <c r="U2381" s="67" t="s">
        <v>38</v>
      </c>
      <c r="V2381" s="67"/>
      <c r="W2381" s="66">
        <v>0</v>
      </c>
      <c r="X2381" s="68">
        <v>0</v>
      </c>
    </row>
    <row r="2382" spans="1:24" s="92" customFormat="1" ht="45" customHeight="1" x14ac:dyDescent="0.25">
      <c r="A2382" s="90">
        <v>2369</v>
      </c>
      <c r="B2382" s="31" t="s">
        <v>4016</v>
      </c>
      <c r="C2382" s="50">
        <v>159374</v>
      </c>
      <c r="D2382" s="44" t="s">
        <v>6954</v>
      </c>
      <c r="E2382" s="44" t="s">
        <v>6955</v>
      </c>
      <c r="F2382" s="44"/>
      <c r="G2382" s="29">
        <v>44962</v>
      </c>
      <c r="H2382" s="29">
        <v>45291</v>
      </c>
      <c r="I2382" s="30">
        <v>83.765985999999998</v>
      </c>
      <c r="J2382" s="31"/>
      <c r="K2382" s="31" t="s">
        <v>25</v>
      </c>
      <c r="L2382" s="31" t="s">
        <v>6956</v>
      </c>
      <c r="M2382" s="31" t="s">
        <v>27</v>
      </c>
      <c r="N2382" s="32" t="s">
        <v>4015</v>
      </c>
      <c r="O2382" s="66">
        <v>1734262.99</v>
      </c>
      <c r="P2382" s="66">
        <v>336103.6</v>
      </c>
      <c r="Q2382" s="65">
        <v>690122.2</v>
      </c>
      <c r="R2382" s="66"/>
      <c r="S2382" s="65">
        <v>547181.97</v>
      </c>
      <c r="T2382" s="65">
        <f t="shared" si="94"/>
        <v>3307670.76</v>
      </c>
      <c r="U2382" s="67" t="s">
        <v>38</v>
      </c>
      <c r="V2382" s="67"/>
      <c r="W2382" s="66">
        <v>0</v>
      </c>
      <c r="X2382" s="68">
        <v>0</v>
      </c>
    </row>
    <row r="2383" spans="1:24" s="92" customFormat="1" ht="45" customHeight="1" x14ac:dyDescent="0.25">
      <c r="A2383" s="90">
        <v>2370</v>
      </c>
      <c r="B2383" s="31" t="s">
        <v>4016</v>
      </c>
      <c r="C2383" s="50">
        <v>158588</v>
      </c>
      <c r="D2383" s="44" t="s">
        <v>6957</v>
      </c>
      <c r="E2383" s="44" t="s">
        <v>6958</v>
      </c>
      <c r="F2383" s="44"/>
      <c r="G2383" s="29">
        <v>44963</v>
      </c>
      <c r="H2383" s="29">
        <v>45291</v>
      </c>
      <c r="I2383" s="30">
        <v>83.765985999999998</v>
      </c>
      <c r="J2383" s="31"/>
      <c r="K2383" s="31" t="s">
        <v>759</v>
      </c>
      <c r="L2383" s="31" t="s">
        <v>4424</v>
      </c>
      <c r="M2383" s="31" t="s">
        <v>27</v>
      </c>
      <c r="N2383" s="32" t="s">
        <v>4015</v>
      </c>
      <c r="O2383" s="66">
        <v>1053062.21</v>
      </c>
      <c r="P2383" s="66">
        <v>204085.54</v>
      </c>
      <c r="Q2383" s="65">
        <v>419049.25</v>
      </c>
      <c r="R2383" s="66"/>
      <c r="S2383" s="65">
        <v>500831.84</v>
      </c>
      <c r="T2383" s="65">
        <f t="shared" si="94"/>
        <v>2177028.84</v>
      </c>
      <c r="U2383" s="67" t="s">
        <v>38</v>
      </c>
      <c r="V2383" s="67"/>
      <c r="W2383" s="66">
        <v>0</v>
      </c>
      <c r="X2383" s="68">
        <v>0</v>
      </c>
    </row>
    <row r="2384" spans="1:24" s="92" customFormat="1" ht="45" customHeight="1" x14ac:dyDescent="0.25">
      <c r="A2384" s="90">
        <v>2371</v>
      </c>
      <c r="B2384" s="31" t="s">
        <v>4016</v>
      </c>
      <c r="C2384" s="50">
        <v>159966</v>
      </c>
      <c r="D2384" s="44" t="s">
        <v>6959</v>
      </c>
      <c r="E2384" s="44" t="s">
        <v>6960</v>
      </c>
      <c r="F2384" s="44"/>
      <c r="G2384" s="29">
        <v>44963</v>
      </c>
      <c r="H2384" s="29">
        <v>45291</v>
      </c>
      <c r="I2384" s="30">
        <v>83.765985999999998</v>
      </c>
      <c r="J2384" s="31"/>
      <c r="K2384" s="31" t="s">
        <v>6415</v>
      </c>
      <c r="L2384" s="31" t="s">
        <v>6961</v>
      </c>
      <c r="M2384" s="31" t="s">
        <v>27</v>
      </c>
      <c r="N2384" s="32" t="s">
        <v>4015</v>
      </c>
      <c r="O2384" s="66">
        <v>661982.27</v>
      </c>
      <c r="P2384" s="66">
        <v>128293.48</v>
      </c>
      <c r="Q2384" s="65">
        <v>263425.25</v>
      </c>
      <c r="R2384" s="66"/>
      <c r="S2384" s="65">
        <v>261980</v>
      </c>
      <c r="T2384" s="65">
        <f t="shared" si="94"/>
        <v>1315681</v>
      </c>
      <c r="U2384" s="67" t="s">
        <v>38</v>
      </c>
      <c r="V2384" s="67"/>
      <c r="W2384" s="66">
        <v>0</v>
      </c>
      <c r="X2384" s="68">
        <v>0</v>
      </c>
    </row>
    <row r="2385" spans="1:24" s="92" customFormat="1" ht="45" customHeight="1" x14ac:dyDescent="0.25">
      <c r="A2385" s="90">
        <v>2372</v>
      </c>
      <c r="B2385" s="31" t="s">
        <v>4016</v>
      </c>
      <c r="C2385" s="50">
        <v>159907</v>
      </c>
      <c r="D2385" s="44" t="s">
        <v>6962</v>
      </c>
      <c r="E2385" s="44" t="s">
        <v>6963</v>
      </c>
      <c r="F2385" s="44"/>
      <c r="G2385" s="29">
        <v>44963</v>
      </c>
      <c r="H2385" s="29">
        <v>45291</v>
      </c>
      <c r="I2385" s="30">
        <v>83.765985999999998</v>
      </c>
      <c r="J2385" s="31"/>
      <c r="K2385" s="31" t="s">
        <v>1175</v>
      </c>
      <c r="L2385" s="31" t="s">
        <v>2507</v>
      </c>
      <c r="M2385" s="31" t="s">
        <v>27</v>
      </c>
      <c r="N2385" s="32" t="s">
        <v>4015</v>
      </c>
      <c r="O2385" s="66">
        <v>1027142.52</v>
      </c>
      <c r="P2385" s="66">
        <v>199062.26</v>
      </c>
      <c r="Q2385" s="65">
        <v>408734.93</v>
      </c>
      <c r="R2385" s="66"/>
      <c r="S2385" s="65">
        <v>349832.19</v>
      </c>
      <c r="T2385" s="65">
        <f t="shared" si="94"/>
        <v>1984771.9</v>
      </c>
      <c r="U2385" s="67" t="s">
        <v>38</v>
      </c>
      <c r="V2385" s="67"/>
      <c r="W2385" s="66">
        <v>0</v>
      </c>
      <c r="X2385" s="68">
        <v>0</v>
      </c>
    </row>
    <row r="2386" spans="1:24" s="92" customFormat="1" ht="45" customHeight="1" x14ac:dyDescent="0.25">
      <c r="A2386" s="90">
        <v>2373</v>
      </c>
      <c r="B2386" s="31" t="s">
        <v>4016</v>
      </c>
      <c r="C2386" s="50">
        <v>159564</v>
      </c>
      <c r="D2386" s="44" t="s">
        <v>6964</v>
      </c>
      <c r="E2386" s="44" t="s">
        <v>6965</v>
      </c>
      <c r="F2386" s="44"/>
      <c r="G2386" s="29">
        <v>44963</v>
      </c>
      <c r="H2386" s="29">
        <v>45291</v>
      </c>
      <c r="I2386" s="30">
        <v>83.765985999999998</v>
      </c>
      <c r="J2386" s="31"/>
      <c r="K2386" s="31" t="s">
        <v>6415</v>
      </c>
      <c r="L2386" s="31" t="s">
        <v>6966</v>
      </c>
      <c r="M2386" s="31" t="s">
        <v>27</v>
      </c>
      <c r="N2386" s="32" t="s">
        <v>4015</v>
      </c>
      <c r="O2386" s="66">
        <v>947362.19</v>
      </c>
      <c r="P2386" s="66">
        <v>183600.67</v>
      </c>
      <c r="Q2386" s="65">
        <v>376987.62</v>
      </c>
      <c r="R2386" s="66"/>
      <c r="S2386" s="65">
        <v>382543.59</v>
      </c>
      <c r="T2386" s="65">
        <f t="shared" si="94"/>
        <v>1890494.07</v>
      </c>
      <c r="U2386" s="67" t="s">
        <v>38</v>
      </c>
      <c r="V2386" s="67"/>
      <c r="W2386" s="66">
        <v>0</v>
      </c>
      <c r="X2386" s="68">
        <v>0</v>
      </c>
    </row>
    <row r="2387" spans="1:24" s="92" customFormat="1" ht="45" customHeight="1" x14ac:dyDescent="0.25">
      <c r="A2387" s="90">
        <v>2374</v>
      </c>
      <c r="B2387" s="31" t="s">
        <v>4016</v>
      </c>
      <c r="C2387" s="50">
        <v>159863</v>
      </c>
      <c r="D2387" s="44" t="s">
        <v>6967</v>
      </c>
      <c r="E2387" s="44" t="s">
        <v>6968</v>
      </c>
      <c r="F2387" s="44"/>
      <c r="G2387" s="29">
        <v>44963</v>
      </c>
      <c r="H2387" s="29">
        <v>45291</v>
      </c>
      <c r="I2387" s="30">
        <v>83.765985999999998</v>
      </c>
      <c r="J2387" s="31"/>
      <c r="K2387" s="31" t="s">
        <v>309</v>
      </c>
      <c r="L2387" s="31" t="s">
        <v>310</v>
      </c>
      <c r="M2387" s="31" t="s">
        <v>27</v>
      </c>
      <c r="N2387" s="32" t="s">
        <v>4015</v>
      </c>
      <c r="O2387" s="66">
        <v>1292139.92</v>
      </c>
      <c r="P2387" s="66">
        <v>250419.28</v>
      </c>
      <c r="Q2387" s="65">
        <v>830608.8</v>
      </c>
      <c r="R2387" s="66"/>
      <c r="S2387" s="65">
        <v>527837.75</v>
      </c>
      <c r="T2387" s="65">
        <f t="shared" si="94"/>
        <v>2901005.75</v>
      </c>
      <c r="U2387" s="67" t="s">
        <v>38</v>
      </c>
      <c r="V2387" s="67"/>
      <c r="W2387" s="66">
        <v>0</v>
      </c>
      <c r="X2387" s="68">
        <v>0</v>
      </c>
    </row>
    <row r="2388" spans="1:24" s="92" customFormat="1" ht="45" customHeight="1" x14ac:dyDescent="0.25">
      <c r="A2388" s="90">
        <v>2375</v>
      </c>
      <c r="B2388" s="31" t="s">
        <v>4016</v>
      </c>
      <c r="C2388" s="50">
        <v>159924</v>
      </c>
      <c r="D2388" s="44" t="s">
        <v>6969</v>
      </c>
      <c r="E2388" s="44" t="s">
        <v>6970</v>
      </c>
      <c r="F2388" s="44"/>
      <c r="G2388" s="29">
        <v>44963</v>
      </c>
      <c r="H2388" s="29">
        <v>45291</v>
      </c>
      <c r="I2388" s="30">
        <v>83.765985999999998</v>
      </c>
      <c r="J2388" s="31"/>
      <c r="K2388" s="31" t="s">
        <v>309</v>
      </c>
      <c r="L2388" s="31" t="s">
        <v>6565</v>
      </c>
      <c r="M2388" s="31" t="s">
        <v>27</v>
      </c>
      <c r="N2388" s="32" t="s">
        <v>4015</v>
      </c>
      <c r="O2388" s="66">
        <v>2070559.64</v>
      </c>
      <c r="P2388" s="66">
        <v>401278.56</v>
      </c>
      <c r="Q2388" s="65">
        <v>823946.07</v>
      </c>
      <c r="R2388" s="66"/>
      <c r="S2388" s="65">
        <v>693434.01</v>
      </c>
      <c r="T2388" s="65">
        <f t="shared" si="94"/>
        <v>3989218.2799999993</v>
      </c>
      <c r="U2388" s="67" t="s">
        <v>38</v>
      </c>
      <c r="V2388" s="67"/>
      <c r="W2388" s="66">
        <v>0</v>
      </c>
      <c r="X2388" s="68">
        <v>0</v>
      </c>
    </row>
    <row r="2389" spans="1:24" s="92" customFormat="1" ht="45" customHeight="1" x14ac:dyDescent="0.25">
      <c r="A2389" s="90">
        <v>2376</v>
      </c>
      <c r="B2389" s="31" t="s">
        <v>4016</v>
      </c>
      <c r="C2389" s="50">
        <v>160053</v>
      </c>
      <c r="D2389" s="44" t="s">
        <v>6971</v>
      </c>
      <c r="E2389" s="44" t="s">
        <v>6972</v>
      </c>
      <c r="F2389" s="44"/>
      <c r="G2389" s="29">
        <v>44963</v>
      </c>
      <c r="H2389" s="29">
        <v>45291</v>
      </c>
      <c r="I2389" s="30">
        <v>83.765985999999998</v>
      </c>
      <c r="J2389" s="31"/>
      <c r="K2389" s="31" t="s">
        <v>4076</v>
      </c>
      <c r="L2389" s="31" t="s">
        <v>3589</v>
      </c>
      <c r="M2389" s="31" t="s">
        <v>27</v>
      </c>
      <c r="N2389" s="32" t="s">
        <v>4015</v>
      </c>
      <c r="O2389" s="66">
        <v>1552726.65</v>
      </c>
      <c r="P2389" s="66">
        <v>300921.5</v>
      </c>
      <c r="Q2389" s="65">
        <v>617882.72</v>
      </c>
      <c r="R2389" s="66"/>
      <c r="S2389" s="65">
        <v>522641.96</v>
      </c>
      <c r="T2389" s="65">
        <f t="shared" si="94"/>
        <v>2994172.83</v>
      </c>
      <c r="U2389" s="67" t="s">
        <v>38</v>
      </c>
      <c r="V2389" s="67"/>
      <c r="W2389" s="66">
        <v>0</v>
      </c>
      <c r="X2389" s="68">
        <v>0</v>
      </c>
    </row>
    <row r="2390" spans="1:24" s="92" customFormat="1" ht="45" customHeight="1" x14ac:dyDescent="0.25">
      <c r="A2390" s="90">
        <v>2377</v>
      </c>
      <c r="B2390" s="31" t="s">
        <v>4016</v>
      </c>
      <c r="C2390" s="50">
        <v>159883</v>
      </c>
      <c r="D2390" s="44" t="s">
        <v>6973</v>
      </c>
      <c r="E2390" s="44" t="s">
        <v>6974</v>
      </c>
      <c r="F2390" s="44"/>
      <c r="G2390" s="29">
        <v>44963</v>
      </c>
      <c r="H2390" s="29">
        <v>45291</v>
      </c>
      <c r="I2390" s="30">
        <v>83.765985999999998</v>
      </c>
      <c r="J2390" s="31"/>
      <c r="K2390" s="31" t="s">
        <v>309</v>
      </c>
      <c r="L2390" s="31" t="s">
        <v>2432</v>
      </c>
      <c r="M2390" s="31" t="s">
        <v>27</v>
      </c>
      <c r="N2390" s="32" t="s">
        <v>4015</v>
      </c>
      <c r="O2390" s="66">
        <v>320805.92</v>
      </c>
      <c r="P2390" s="66">
        <v>62172.82</v>
      </c>
      <c r="Q2390" s="65">
        <v>127659.58</v>
      </c>
      <c r="R2390" s="66"/>
      <c r="S2390" s="65">
        <v>127639.73</v>
      </c>
      <c r="T2390" s="65">
        <f t="shared" si="94"/>
        <v>638278.05000000005</v>
      </c>
      <c r="U2390" s="67" t="s">
        <v>38</v>
      </c>
      <c r="V2390" s="67"/>
      <c r="W2390" s="66">
        <v>0</v>
      </c>
      <c r="X2390" s="68">
        <v>0</v>
      </c>
    </row>
    <row r="2391" spans="1:24" s="92" customFormat="1" ht="45" customHeight="1" x14ac:dyDescent="0.25">
      <c r="A2391" s="90">
        <v>2378</v>
      </c>
      <c r="B2391" s="31" t="s">
        <v>4016</v>
      </c>
      <c r="C2391" s="50">
        <v>159723</v>
      </c>
      <c r="D2391" s="44" t="s">
        <v>6975</v>
      </c>
      <c r="E2391" s="44" t="s">
        <v>6976</v>
      </c>
      <c r="F2391" s="44"/>
      <c r="G2391" s="29">
        <v>44963</v>
      </c>
      <c r="H2391" s="29">
        <v>45291</v>
      </c>
      <c r="I2391" s="30">
        <v>83.765985999999998</v>
      </c>
      <c r="J2391" s="31"/>
      <c r="K2391" s="31" t="s">
        <v>25</v>
      </c>
      <c r="L2391" s="31" t="s">
        <v>26</v>
      </c>
      <c r="M2391" s="31" t="s">
        <v>27</v>
      </c>
      <c r="N2391" s="32" t="s">
        <v>4015</v>
      </c>
      <c r="O2391" s="66">
        <v>1530561.63</v>
      </c>
      <c r="P2391" s="66">
        <v>296625.87</v>
      </c>
      <c r="Q2391" s="65">
        <v>745562.5</v>
      </c>
      <c r="R2391" s="66"/>
      <c r="S2391" s="65">
        <v>614341.5</v>
      </c>
      <c r="T2391" s="65">
        <f t="shared" si="94"/>
        <v>3187091.5</v>
      </c>
      <c r="U2391" s="67" t="s">
        <v>38</v>
      </c>
      <c r="V2391" s="67"/>
      <c r="W2391" s="66">
        <v>0</v>
      </c>
      <c r="X2391" s="68">
        <v>0</v>
      </c>
    </row>
    <row r="2392" spans="1:24" s="92" customFormat="1" ht="45" customHeight="1" x14ac:dyDescent="0.25">
      <c r="A2392" s="90">
        <v>2379</v>
      </c>
      <c r="B2392" s="31" t="s">
        <v>4016</v>
      </c>
      <c r="C2392" s="50">
        <v>159909</v>
      </c>
      <c r="D2392" s="44" t="s">
        <v>6977</v>
      </c>
      <c r="E2392" s="44" t="s">
        <v>6978</v>
      </c>
      <c r="F2392" s="44"/>
      <c r="G2392" s="29">
        <v>44963</v>
      </c>
      <c r="H2392" s="29">
        <v>45291</v>
      </c>
      <c r="I2392" s="30">
        <v>83.765985999999998</v>
      </c>
      <c r="J2392" s="31"/>
      <c r="K2392" s="31" t="s">
        <v>592</v>
      </c>
      <c r="L2392" s="31" t="s">
        <v>592</v>
      </c>
      <c r="M2392" s="31" t="s">
        <v>27</v>
      </c>
      <c r="N2392" s="32" t="s">
        <v>4015</v>
      </c>
      <c r="O2392" s="66">
        <v>1943789.71</v>
      </c>
      <c r="P2392" s="66">
        <v>376710.29</v>
      </c>
      <c r="Q2392" s="65">
        <v>773500</v>
      </c>
      <c r="R2392" s="66"/>
      <c r="S2392" s="65">
        <v>797657</v>
      </c>
      <c r="T2392" s="65">
        <f t="shared" si="94"/>
        <v>3891657</v>
      </c>
      <c r="U2392" s="67" t="s">
        <v>38</v>
      </c>
      <c r="V2392" s="67"/>
      <c r="W2392" s="66">
        <v>0</v>
      </c>
      <c r="X2392" s="68">
        <v>0</v>
      </c>
    </row>
    <row r="2393" spans="1:24" s="92" customFormat="1" ht="45" customHeight="1" x14ac:dyDescent="0.25">
      <c r="A2393" s="90">
        <v>2380</v>
      </c>
      <c r="B2393" s="31" t="s">
        <v>4016</v>
      </c>
      <c r="C2393" s="50">
        <v>159914</v>
      </c>
      <c r="D2393" s="44" t="s">
        <v>6979</v>
      </c>
      <c r="E2393" s="44" t="s">
        <v>6980</v>
      </c>
      <c r="F2393" s="44"/>
      <c r="G2393" s="29">
        <v>44963</v>
      </c>
      <c r="H2393" s="29">
        <v>45291</v>
      </c>
      <c r="I2393" s="30">
        <v>83.765985999999998</v>
      </c>
      <c r="J2393" s="31"/>
      <c r="K2393" s="31" t="s">
        <v>863</v>
      </c>
      <c r="L2393" s="31" t="s">
        <v>6981</v>
      </c>
      <c r="M2393" s="31" t="s">
        <v>27</v>
      </c>
      <c r="N2393" s="32" t="s">
        <v>4015</v>
      </c>
      <c r="O2393" s="66">
        <v>1589173.29</v>
      </c>
      <c r="P2393" s="66">
        <v>307984.93</v>
      </c>
      <c r="Q2393" s="65">
        <v>632386.06999999995</v>
      </c>
      <c r="R2393" s="66"/>
      <c r="S2393" s="65">
        <v>526071.42000000004</v>
      </c>
      <c r="T2393" s="65">
        <f t="shared" si="94"/>
        <v>3055615.71</v>
      </c>
      <c r="U2393" s="67" t="s">
        <v>38</v>
      </c>
      <c r="V2393" s="67"/>
      <c r="W2393" s="66">
        <v>0</v>
      </c>
      <c r="X2393" s="68">
        <v>0</v>
      </c>
    </row>
    <row r="2394" spans="1:24" s="92" customFormat="1" ht="45" customHeight="1" x14ac:dyDescent="0.25">
      <c r="A2394" s="90">
        <v>2381</v>
      </c>
      <c r="B2394" s="31" t="s">
        <v>4016</v>
      </c>
      <c r="C2394" s="50">
        <v>159959</v>
      </c>
      <c r="D2394" s="44" t="s">
        <v>6982</v>
      </c>
      <c r="E2394" s="44" t="s">
        <v>6983</v>
      </c>
      <c r="F2394" s="44"/>
      <c r="G2394" s="29">
        <v>44963</v>
      </c>
      <c r="H2394" s="29">
        <v>45291</v>
      </c>
      <c r="I2394" s="30">
        <v>83.765985999999998</v>
      </c>
      <c r="J2394" s="31"/>
      <c r="K2394" s="31" t="s">
        <v>4465</v>
      </c>
      <c r="L2394" s="31" t="s">
        <v>6984</v>
      </c>
      <c r="M2394" s="31" t="s">
        <v>27</v>
      </c>
      <c r="N2394" s="32" t="s">
        <v>4015</v>
      </c>
      <c r="O2394" s="66">
        <v>1919641.94</v>
      </c>
      <c r="P2394" s="66">
        <v>372030.41</v>
      </c>
      <c r="Q2394" s="65">
        <v>1233977.42</v>
      </c>
      <c r="R2394" s="66"/>
      <c r="S2394" s="65">
        <v>720478.27</v>
      </c>
      <c r="T2394" s="65">
        <f t="shared" si="94"/>
        <v>4246128.04</v>
      </c>
      <c r="U2394" s="67" t="s">
        <v>38</v>
      </c>
      <c r="V2394" s="67"/>
      <c r="W2394" s="66">
        <v>0</v>
      </c>
      <c r="X2394" s="68">
        <v>0</v>
      </c>
    </row>
    <row r="2395" spans="1:24" s="92" customFormat="1" ht="45" customHeight="1" x14ac:dyDescent="0.25">
      <c r="A2395" s="90">
        <v>2382</v>
      </c>
      <c r="B2395" s="31" t="s">
        <v>4016</v>
      </c>
      <c r="C2395" s="50">
        <v>160026</v>
      </c>
      <c r="D2395" s="44" t="s">
        <v>6985</v>
      </c>
      <c r="E2395" s="44" t="s">
        <v>6986</v>
      </c>
      <c r="F2395" s="44"/>
      <c r="G2395" s="29">
        <v>44963</v>
      </c>
      <c r="H2395" s="29">
        <v>45291</v>
      </c>
      <c r="I2395" s="30">
        <v>83.765985999999998</v>
      </c>
      <c r="J2395" s="31"/>
      <c r="K2395" s="31" t="s">
        <v>6415</v>
      </c>
      <c r="L2395" s="31" t="s">
        <v>4093</v>
      </c>
      <c r="M2395" s="31" t="s">
        <v>27</v>
      </c>
      <c r="N2395" s="32" t="s">
        <v>4015</v>
      </c>
      <c r="O2395" s="66">
        <v>2032372.24</v>
      </c>
      <c r="P2395" s="66">
        <v>393877.76000000001</v>
      </c>
      <c r="Q2395" s="65">
        <v>808750</v>
      </c>
      <c r="R2395" s="66"/>
      <c r="S2395" s="65">
        <v>646661</v>
      </c>
      <c r="T2395" s="65">
        <f t="shared" si="94"/>
        <v>3881661</v>
      </c>
      <c r="U2395" s="67" t="s">
        <v>38</v>
      </c>
      <c r="V2395" s="67"/>
      <c r="W2395" s="66">
        <v>0</v>
      </c>
      <c r="X2395" s="68">
        <v>0</v>
      </c>
    </row>
    <row r="2396" spans="1:24" s="92" customFormat="1" ht="45" customHeight="1" x14ac:dyDescent="0.25">
      <c r="A2396" s="90">
        <v>2383</v>
      </c>
      <c r="B2396" s="31" t="s">
        <v>4016</v>
      </c>
      <c r="C2396" s="50">
        <v>160041</v>
      </c>
      <c r="D2396" s="44" t="s">
        <v>6987</v>
      </c>
      <c r="E2396" s="44" t="s">
        <v>6988</v>
      </c>
      <c r="F2396" s="44"/>
      <c r="G2396" s="29">
        <v>44963</v>
      </c>
      <c r="H2396" s="29">
        <v>45291</v>
      </c>
      <c r="I2396" s="30">
        <v>83.765985999999998</v>
      </c>
      <c r="J2396" s="31"/>
      <c r="K2396" s="31" t="s">
        <v>499</v>
      </c>
      <c r="L2396" s="31" t="s">
        <v>5475</v>
      </c>
      <c r="M2396" s="31" t="s">
        <v>27</v>
      </c>
      <c r="N2396" s="32" t="s">
        <v>4015</v>
      </c>
      <c r="O2396" s="66">
        <v>516548.8</v>
      </c>
      <c r="P2396" s="66">
        <v>100108.18</v>
      </c>
      <c r="Q2396" s="65">
        <v>205552.32</v>
      </c>
      <c r="R2396" s="66"/>
      <c r="S2396" s="65">
        <v>215421.76</v>
      </c>
      <c r="T2396" s="65">
        <f t="shared" si="94"/>
        <v>1037631.06</v>
      </c>
      <c r="U2396" s="67" t="s">
        <v>38</v>
      </c>
      <c r="V2396" s="67"/>
      <c r="W2396" s="66">
        <v>0</v>
      </c>
      <c r="X2396" s="68">
        <v>0</v>
      </c>
    </row>
    <row r="2397" spans="1:24" s="92" customFormat="1" ht="45" customHeight="1" x14ac:dyDescent="0.25">
      <c r="A2397" s="90">
        <v>2384</v>
      </c>
      <c r="B2397" s="31" t="s">
        <v>4016</v>
      </c>
      <c r="C2397" s="50">
        <v>159926</v>
      </c>
      <c r="D2397" s="44" t="s">
        <v>6989</v>
      </c>
      <c r="E2397" s="44" t="s">
        <v>6990</v>
      </c>
      <c r="F2397" s="44"/>
      <c r="G2397" s="29">
        <v>44963</v>
      </c>
      <c r="H2397" s="29">
        <v>45291</v>
      </c>
      <c r="I2397" s="30">
        <v>83.765985999999998</v>
      </c>
      <c r="J2397" s="31"/>
      <c r="K2397" s="31" t="s">
        <v>4080</v>
      </c>
      <c r="L2397" s="31" t="s">
        <v>4080</v>
      </c>
      <c r="M2397" s="31" t="s">
        <v>27</v>
      </c>
      <c r="N2397" s="32" t="s">
        <v>4015</v>
      </c>
      <c r="O2397" s="66">
        <v>321868.5</v>
      </c>
      <c r="P2397" s="66">
        <v>62378.75</v>
      </c>
      <c r="Q2397" s="65">
        <v>128082.42</v>
      </c>
      <c r="R2397" s="66"/>
      <c r="S2397" s="65">
        <v>97342.64</v>
      </c>
      <c r="T2397" s="65">
        <f t="shared" si="94"/>
        <v>609672.30999999994</v>
      </c>
      <c r="U2397" s="67" t="s">
        <v>38</v>
      </c>
      <c r="V2397" s="67"/>
      <c r="W2397" s="66">
        <v>0</v>
      </c>
      <c r="X2397" s="68">
        <v>0</v>
      </c>
    </row>
    <row r="2398" spans="1:24" s="92" customFormat="1" ht="45" customHeight="1" x14ac:dyDescent="0.25">
      <c r="A2398" s="90">
        <v>2385</v>
      </c>
      <c r="B2398" s="31" t="s">
        <v>4016</v>
      </c>
      <c r="C2398" s="50">
        <v>159660</v>
      </c>
      <c r="D2398" s="44" t="s">
        <v>6991</v>
      </c>
      <c r="E2398" s="44" t="s">
        <v>6992</v>
      </c>
      <c r="F2398" s="44"/>
      <c r="G2398" s="29">
        <v>44963</v>
      </c>
      <c r="H2398" s="29">
        <v>45291</v>
      </c>
      <c r="I2398" s="30">
        <v>83.765985999999998</v>
      </c>
      <c r="J2398" s="31"/>
      <c r="K2398" s="31" t="s">
        <v>555</v>
      </c>
      <c r="L2398" s="31" t="s">
        <v>555</v>
      </c>
      <c r="M2398" s="31" t="s">
        <v>27</v>
      </c>
      <c r="N2398" s="32" t="s">
        <v>4015</v>
      </c>
      <c r="O2398" s="66">
        <v>334527.58</v>
      </c>
      <c r="P2398" s="66">
        <v>64832.11</v>
      </c>
      <c r="Q2398" s="65">
        <v>133119.9</v>
      </c>
      <c r="R2398" s="66"/>
      <c r="S2398" s="65">
        <v>174375.76</v>
      </c>
      <c r="T2398" s="65">
        <f t="shared" si="94"/>
        <v>706855.35</v>
      </c>
      <c r="U2398" s="67" t="s">
        <v>38</v>
      </c>
      <c r="V2398" s="67"/>
      <c r="W2398" s="66">
        <v>0</v>
      </c>
      <c r="X2398" s="68">
        <v>0</v>
      </c>
    </row>
    <row r="2399" spans="1:24" s="92" customFormat="1" ht="45" customHeight="1" x14ac:dyDescent="0.25">
      <c r="A2399" s="90">
        <v>2386</v>
      </c>
      <c r="B2399" s="31" t="s">
        <v>4016</v>
      </c>
      <c r="C2399" s="50">
        <v>159911</v>
      </c>
      <c r="D2399" s="44" t="s">
        <v>6993</v>
      </c>
      <c r="E2399" s="44" t="s">
        <v>6994</v>
      </c>
      <c r="F2399" s="44"/>
      <c r="G2399" s="29">
        <v>44963</v>
      </c>
      <c r="H2399" s="29">
        <v>45291</v>
      </c>
      <c r="I2399" s="30">
        <v>83.765985999999998</v>
      </c>
      <c r="J2399" s="31"/>
      <c r="K2399" s="31" t="s">
        <v>863</v>
      </c>
      <c r="L2399" s="31" t="s">
        <v>6995</v>
      </c>
      <c r="M2399" s="31" t="s">
        <v>27</v>
      </c>
      <c r="N2399" s="32" t="s">
        <v>4015</v>
      </c>
      <c r="O2399" s="66">
        <v>812343.89</v>
      </c>
      <c r="P2399" s="66">
        <v>157433.85</v>
      </c>
      <c r="Q2399" s="65">
        <v>323259.25</v>
      </c>
      <c r="R2399" s="66"/>
      <c r="S2399" s="65">
        <v>330125.3</v>
      </c>
      <c r="T2399" s="65">
        <f t="shared" si="94"/>
        <v>1623162.29</v>
      </c>
      <c r="U2399" s="67" t="s">
        <v>38</v>
      </c>
      <c r="V2399" s="67"/>
      <c r="W2399" s="66">
        <v>0</v>
      </c>
      <c r="X2399" s="68">
        <v>0</v>
      </c>
    </row>
    <row r="2400" spans="1:24" s="92" customFormat="1" ht="45" customHeight="1" x14ac:dyDescent="0.25">
      <c r="A2400" s="90">
        <v>2387</v>
      </c>
      <c r="B2400" s="31" t="s">
        <v>4016</v>
      </c>
      <c r="C2400" s="50">
        <v>159287</v>
      </c>
      <c r="D2400" s="44" t="s">
        <v>6996</v>
      </c>
      <c r="E2400" s="44" t="s">
        <v>6997</v>
      </c>
      <c r="F2400" s="44"/>
      <c r="G2400" s="29">
        <v>44963</v>
      </c>
      <c r="H2400" s="29">
        <v>45291</v>
      </c>
      <c r="I2400" s="30">
        <v>83.765985999999998</v>
      </c>
      <c r="J2400" s="31"/>
      <c r="K2400" s="31" t="s">
        <v>499</v>
      </c>
      <c r="L2400" s="31" t="s">
        <v>4082</v>
      </c>
      <c r="M2400" s="31" t="s">
        <v>27</v>
      </c>
      <c r="N2400" s="32" t="s">
        <v>4015</v>
      </c>
      <c r="O2400" s="66">
        <v>1639402.53</v>
      </c>
      <c r="P2400" s="66">
        <v>317719.46000000002</v>
      </c>
      <c r="Q2400" s="65">
        <v>1053834.92</v>
      </c>
      <c r="R2400" s="66"/>
      <c r="S2400" s="65">
        <v>775781.85</v>
      </c>
      <c r="T2400" s="65">
        <f t="shared" ref="T2400:T2406" si="95">SUM(O2400:S2400)</f>
        <v>3786738.7600000002</v>
      </c>
      <c r="U2400" s="67" t="s">
        <v>38</v>
      </c>
      <c r="V2400" s="67"/>
      <c r="W2400" s="66">
        <v>0</v>
      </c>
      <c r="X2400" s="68">
        <v>0</v>
      </c>
    </row>
    <row r="2401" spans="1:24" s="92" customFormat="1" ht="45" customHeight="1" x14ac:dyDescent="0.25">
      <c r="A2401" s="90">
        <v>2388</v>
      </c>
      <c r="B2401" s="31" t="s">
        <v>4016</v>
      </c>
      <c r="C2401" s="50">
        <v>160245</v>
      </c>
      <c r="D2401" s="44" t="s">
        <v>6998</v>
      </c>
      <c r="E2401" s="44" t="s">
        <v>6999</v>
      </c>
      <c r="F2401" s="44"/>
      <c r="G2401" s="29">
        <v>44963</v>
      </c>
      <c r="H2401" s="29">
        <v>45291</v>
      </c>
      <c r="I2401" s="30">
        <v>83.765985999999998</v>
      </c>
      <c r="J2401" s="31"/>
      <c r="K2401" s="31" t="s">
        <v>759</v>
      </c>
      <c r="L2401" s="31" t="s">
        <v>7000</v>
      </c>
      <c r="M2401" s="31" t="s">
        <v>27</v>
      </c>
      <c r="N2401" s="32" t="s">
        <v>4015</v>
      </c>
      <c r="O2401" s="66">
        <v>579559.13</v>
      </c>
      <c r="P2401" s="66">
        <v>112319.71</v>
      </c>
      <c r="Q2401" s="65">
        <v>230626.28</v>
      </c>
      <c r="R2401" s="66"/>
      <c r="S2401" s="65">
        <v>243193.8</v>
      </c>
      <c r="T2401" s="65">
        <f t="shared" si="95"/>
        <v>1165698.92</v>
      </c>
      <c r="U2401" s="67" t="s">
        <v>38</v>
      </c>
      <c r="V2401" s="67"/>
      <c r="W2401" s="66">
        <v>0</v>
      </c>
      <c r="X2401" s="68">
        <v>0</v>
      </c>
    </row>
    <row r="2402" spans="1:24" s="92" customFormat="1" ht="45" customHeight="1" x14ac:dyDescent="0.25">
      <c r="A2402" s="90">
        <v>2389</v>
      </c>
      <c r="B2402" s="31" t="s">
        <v>4016</v>
      </c>
      <c r="C2402" s="50">
        <v>159919</v>
      </c>
      <c r="D2402" s="44" t="s">
        <v>7001</v>
      </c>
      <c r="E2402" s="44" t="s">
        <v>7002</v>
      </c>
      <c r="F2402" s="44"/>
      <c r="G2402" s="29">
        <v>44963</v>
      </c>
      <c r="H2402" s="29">
        <v>45291</v>
      </c>
      <c r="I2402" s="30">
        <v>83.765985999999998</v>
      </c>
      <c r="J2402" s="31"/>
      <c r="K2402" s="31" t="s">
        <v>43</v>
      </c>
      <c r="L2402" s="31" t="s">
        <v>43</v>
      </c>
      <c r="M2402" s="31" t="s">
        <v>27</v>
      </c>
      <c r="N2402" s="32" t="s">
        <v>4015</v>
      </c>
      <c r="O2402" s="66">
        <v>642052.43000000005</v>
      </c>
      <c r="P2402" s="66">
        <v>124431.03</v>
      </c>
      <c r="Q2402" s="65">
        <v>1423469.29</v>
      </c>
      <c r="R2402" s="66"/>
      <c r="S2402" s="65">
        <v>885054.17</v>
      </c>
      <c r="T2402" s="65">
        <f t="shared" si="95"/>
        <v>3075006.92</v>
      </c>
      <c r="U2402" s="67" t="s">
        <v>38</v>
      </c>
      <c r="V2402" s="67"/>
      <c r="W2402" s="66">
        <v>0</v>
      </c>
      <c r="X2402" s="68">
        <v>0</v>
      </c>
    </row>
    <row r="2403" spans="1:24" s="92" customFormat="1" ht="45" customHeight="1" x14ac:dyDescent="0.25">
      <c r="A2403" s="90">
        <v>2390</v>
      </c>
      <c r="B2403" s="31" t="s">
        <v>4016</v>
      </c>
      <c r="C2403" s="50">
        <v>160465</v>
      </c>
      <c r="D2403" s="44" t="s">
        <v>7003</v>
      </c>
      <c r="E2403" s="44" t="s">
        <v>7004</v>
      </c>
      <c r="F2403" s="44"/>
      <c r="G2403" s="29">
        <v>44963</v>
      </c>
      <c r="H2403" s="29">
        <v>45291</v>
      </c>
      <c r="I2403" s="30">
        <v>83.765985999999998</v>
      </c>
      <c r="J2403" s="31"/>
      <c r="K2403" s="31" t="s">
        <v>6415</v>
      </c>
      <c r="L2403" s="31" t="s">
        <v>6375</v>
      </c>
      <c r="M2403" s="31" t="s">
        <v>27</v>
      </c>
      <c r="N2403" s="32" t="s">
        <v>4015</v>
      </c>
      <c r="O2403" s="66">
        <v>838959.12</v>
      </c>
      <c r="P2403" s="66">
        <v>162591.94</v>
      </c>
      <c r="Q2403" s="65">
        <v>333850.34999999998</v>
      </c>
      <c r="R2403" s="66"/>
      <c r="S2403" s="65">
        <v>296087.32</v>
      </c>
      <c r="T2403" s="65">
        <f t="shared" si="95"/>
        <v>1631488.7300000002</v>
      </c>
      <c r="U2403" s="67" t="s">
        <v>38</v>
      </c>
      <c r="V2403" s="67"/>
      <c r="W2403" s="66">
        <v>0</v>
      </c>
      <c r="X2403" s="68">
        <v>0</v>
      </c>
    </row>
    <row r="2404" spans="1:24" s="92" customFormat="1" ht="45" customHeight="1" x14ac:dyDescent="0.25">
      <c r="A2404" s="90">
        <v>2391</v>
      </c>
      <c r="B2404" s="31" t="s">
        <v>4016</v>
      </c>
      <c r="C2404" s="50">
        <v>160206</v>
      </c>
      <c r="D2404" s="44" t="s">
        <v>7005</v>
      </c>
      <c r="E2404" s="44" t="s">
        <v>7006</v>
      </c>
      <c r="F2404" s="44"/>
      <c r="G2404" s="29">
        <v>44963</v>
      </c>
      <c r="H2404" s="29">
        <v>45291</v>
      </c>
      <c r="I2404" s="30">
        <v>83.765985999999998</v>
      </c>
      <c r="J2404" s="31"/>
      <c r="K2404" s="31" t="s">
        <v>309</v>
      </c>
      <c r="L2404" s="31" t="s">
        <v>310</v>
      </c>
      <c r="M2404" s="31" t="s">
        <v>27</v>
      </c>
      <c r="N2404" s="32" t="s">
        <v>4015</v>
      </c>
      <c r="O2404" s="66">
        <v>354096.04</v>
      </c>
      <c r="P2404" s="66">
        <v>68624.509999999995</v>
      </c>
      <c r="Q2404" s="65">
        <v>140906.85</v>
      </c>
      <c r="R2404" s="66"/>
      <c r="S2404" s="65">
        <v>139033.69</v>
      </c>
      <c r="T2404" s="65">
        <f t="shared" si="95"/>
        <v>702661.09000000008</v>
      </c>
      <c r="U2404" s="67" t="s">
        <v>38</v>
      </c>
      <c r="V2404" s="67"/>
      <c r="W2404" s="66">
        <v>0</v>
      </c>
      <c r="X2404" s="68">
        <v>0</v>
      </c>
    </row>
    <row r="2405" spans="1:24" s="92" customFormat="1" ht="45" customHeight="1" x14ac:dyDescent="0.25">
      <c r="A2405" s="90">
        <v>2392</v>
      </c>
      <c r="B2405" s="31" t="s">
        <v>4016</v>
      </c>
      <c r="C2405" s="50">
        <v>160353</v>
      </c>
      <c r="D2405" s="44" t="s">
        <v>7007</v>
      </c>
      <c r="E2405" s="44" t="s">
        <v>7008</v>
      </c>
      <c r="F2405" s="44"/>
      <c r="G2405" s="29">
        <v>44963</v>
      </c>
      <c r="H2405" s="29">
        <v>45291</v>
      </c>
      <c r="I2405" s="30">
        <v>83.765985999999998</v>
      </c>
      <c r="J2405" s="31"/>
      <c r="K2405" s="31" t="s">
        <v>4465</v>
      </c>
      <c r="L2405" s="31" t="s">
        <v>4334</v>
      </c>
      <c r="M2405" s="31" t="s">
        <v>27</v>
      </c>
      <c r="N2405" s="32" t="s">
        <v>4015</v>
      </c>
      <c r="O2405" s="66">
        <v>1768813.07</v>
      </c>
      <c r="P2405" s="66">
        <v>342799.44799999997</v>
      </c>
      <c r="Q2405" s="65">
        <v>1143551.99</v>
      </c>
      <c r="R2405" s="66"/>
      <c r="S2405" s="65">
        <v>644542.27</v>
      </c>
      <c r="T2405" s="65">
        <f t="shared" si="95"/>
        <v>3899706.7780000004</v>
      </c>
      <c r="U2405" s="67" t="s">
        <v>38</v>
      </c>
      <c r="V2405" s="67"/>
      <c r="W2405" s="66">
        <v>0</v>
      </c>
      <c r="X2405" s="68">
        <v>0</v>
      </c>
    </row>
    <row r="2406" spans="1:24" s="92" customFormat="1" ht="45" customHeight="1" x14ac:dyDescent="0.25">
      <c r="A2406" s="90">
        <v>2393</v>
      </c>
      <c r="B2406" s="31" t="s">
        <v>4016</v>
      </c>
      <c r="C2406" s="50">
        <v>159424</v>
      </c>
      <c r="D2406" s="44" t="s">
        <v>7009</v>
      </c>
      <c r="E2406" s="44" t="s">
        <v>7010</v>
      </c>
      <c r="F2406" s="44"/>
      <c r="G2406" s="29">
        <v>44963</v>
      </c>
      <c r="H2406" s="29">
        <v>45291</v>
      </c>
      <c r="I2406" s="30">
        <v>83.765985999999998</v>
      </c>
      <c r="J2406" s="31"/>
      <c r="K2406" s="31" t="s">
        <v>4465</v>
      </c>
      <c r="L2406" s="31" t="s">
        <v>7011</v>
      </c>
      <c r="M2406" s="31" t="s">
        <v>27</v>
      </c>
      <c r="N2406" s="32" t="s">
        <v>4015</v>
      </c>
      <c r="O2406" s="66">
        <v>2070216.27</v>
      </c>
      <c r="P2406" s="66">
        <v>401212.01</v>
      </c>
      <c r="Q2406" s="65">
        <v>823809.43</v>
      </c>
      <c r="R2406" s="66"/>
      <c r="S2406" s="65">
        <v>843943.99</v>
      </c>
      <c r="T2406" s="65">
        <f t="shared" si="95"/>
        <v>4139181.7</v>
      </c>
      <c r="U2406" s="67" t="s">
        <v>38</v>
      </c>
      <c r="V2406" s="67"/>
      <c r="W2406" s="66">
        <v>0</v>
      </c>
      <c r="X2406" s="68">
        <v>0</v>
      </c>
    </row>
    <row r="2407" spans="1:24" s="92" customFormat="1" ht="45" customHeight="1" x14ac:dyDescent="0.25">
      <c r="A2407" s="90">
        <v>2394</v>
      </c>
      <c r="B2407" s="31" t="s">
        <v>4016</v>
      </c>
      <c r="C2407" s="50">
        <v>160285</v>
      </c>
      <c r="D2407" s="44" t="s">
        <v>7012</v>
      </c>
      <c r="E2407" s="44" t="s">
        <v>7013</v>
      </c>
      <c r="F2407" s="44"/>
      <c r="G2407" s="29">
        <v>44963</v>
      </c>
      <c r="H2407" s="29">
        <v>45291</v>
      </c>
      <c r="I2407" s="30">
        <v>83.765985999999998</v>
      </c>
      <c r="J2407" s="31"/>
      <c r="K2407" s="31" t="s">
        <v>6415</v>
      </c>
      <c r="L2407" s="31" t="s">
        <v>5502</v>
      </c>
      <c r="M2407" s="31" t="s">
        <v>27</v>
      </c>
      <c r="N2407" s="32" t="s">
        <v>4015</v>
      </c>
      <c r="O2407" s="66">
        <v>852377.99</v>
      </c>
      <c r="P2407" s="66">
        <v>165192.54</v>
      </c>
      <c r="Q2407" s="65">
        <v>339190.17</v>
      </c>
      <c r="R2407" s="66"/>
      <c r="S2407" s="65">
        <v>303242.53000000003</v>
      </c>
      <c r="T2407" s="65">
        <f t="shared" ref="T2407" si="96">SUM(O2407:S2407)</f>
        <v>1660003.23</v>
      </c>
      <c r="U2407" s="67" t="s">
        <v>38</v>
      </c>
      <c r="V2407" s="67"/>
      <c r="W2407" s="66">
        <v>0</v>
      </c>
      <c r="X2407" s="68">
        <v>0</v>
      </c>
    </row>
    <row r="2408" spans="1:24" s="92" customFormat="1" ht="45" customHeight="1" x14ac:dyDescent="0.25">
      <c r="A2408" s="90">
        <v>2395</v>
      </c>
      <c r="B2408" s="31" t="s">
        <v>4016</v>
      </c>
      <c r="C2408" s="50">
        <v>160056</v>
      </c>
      <c r="D2408" s="44" t="s">
        <v>7014</v>
      </c>
      <c r="E2408" s="44" t="s">
        <v>7015</v>
      </c>
      <c r="F2408" s="44"/>
      <c r="G2408" s="29">
        <v>44963</v>
      </c>
      <c r="H2408" s="29">
        <v>45291</v>
      </c>
      <c r="I2408" s="30">
        <v>83.765985999999998</v>
      </c>
      <c r="J2408" s="31"/>
      <c r="K2408" s="31" t="s">
        <v>4075</v>
      </c>
      <c r="L2408" s="31" t="s">
        <v>4083</v>
      </c>
      <c r="M2408" s="31" t="s">
        <v>27</v>
      </c>
      <c r="N2408" s="32" t="s">
        <v>4015</v>
      </c>
      <c r="O2408" s="66">
        <v>1553928.72</v>
      </c>
      <c r="P2408" s="66">
        <v>301154.46000000002</v>
      </c>
      <c r="Q2408" s="65">
        <v>618361.06000000006</v>
      </c>
      <c r="R2408" s="66"/>
      <c r="S2408" s="65">
        <v>495721.37</v>
      </c>
      <c r="T2408" s="65">
        <f t="shared" ref="T2408:T2462" si="97">SUM(O2408:S2408)</f>
        <v>2969165.6100000003</v>
      </c>
      <c r="U2408" s="67" t="s">
        <v>38</v>
      </c>
      <c r="V2408" s="67"/>
      <c r="W2408" s="66">
        <v>0</v>
      </c>
      <c r="X2408" s="68">
        <v>0</v>
      </c>
    </row>
    <row r="2409" spans="1:24" s="92" customFormat="1" ht="45" customHeight="1" x14ac:dyDescent="0.25">
      <c r="A2409" s="90">
        <v>2396</v>
      </c>
      <c r="B2409" s="31" t="s">
        <v>4016</v>
      </c>
      <c r="C2409" s="50">
        <v>160040</v>
      </c>
      <c r="D2409" s="44" t="s">
        <v>7016</v>
      </c>
      <c r="E2409" s="44" t="s">
        <v>7017</v>
      </c>
      <c r="F2409" s="44"/>
      <c r="G2409" s="29">
        <v>44963</v>
      </c>
      <c r="H2409" s="29">
        <v>45291</v>
      </c>
      <c r="I2409" s="30">
        <v>83.765985999999998</v>
      </c>
      <c r="J2409" s="31"/>
      <c r="K2409" s="31" t="s">
        <v>592</v>
      </c>
      <c r="L2409" s="31" t="s">
        <v>2140</v>
      </c>
      <c r="M2409" s="31" t="s">
        <v>27</v>
      </c>
      <c r="N2409" s="32" t="s">
        <v>4015</v>
      </c>
      <c r="O2409" s="66">
        <v>1739357.01</v>
      </c>
      <c r="P2409" s="66">
        <v>337090.83</v>
      </c>
      <c r="Q2409" s="65">
        <v>692149.28</v>
      </c>
      <c r="R2409" s="66"/>
      <c r="S2409" s="65">
        <v>665052.11</v>
      </c>
      <c r="T2409" s="65">
        <f t="shared" si="97"/>
        <v>3433649.23</v>
      </c>
      <c r="U2409" s="67" t="s">
        <v>38</v>
      </c>
      <c r="V2409" s="67"/>
      <c r="W2409" s="66">
        <v>0</v>
      </c>
      <c r="X2409" s="68">
        <v>0</v>
      </c>
    </row>
    <row r="2410" spans="1:24" s="92" customFormat="1" ht="45" customHeight="1" x14ac:dyDescent="0.25">
      <c r="A2410" s="90">
        <v>2397</v>
      </c>
      <c r="B2410" s="31" t="s">
        <v>4016</v>
      </c>
      <c r="C2410" s="50">
        <v>159891</v>
      </c>
      <c r="D2410" s="44" t="s">
        <v>7018</v>
      </c>
      <c r="E2410" s="44" t="s">
        <v>7019</v>
      </c>
      <c r="F2410" s="44"/>
      <c r="G2410" s="29">
        <v>44963</v>
      </c>
      <c r="H2410" s="29">
        <v>45291</v>
      </c>
      <c r="I2410" s="30">
        <v>83.765985999999998</v>
      </c>
      <c r="J2410" s="31"/>
      <c r="K2410" s="31" t="s">
        <v>4078</v>
      </c>
      <c r="L2410" s="31" t="s">
        <v>4102</v>
      </c>
      <c r="M2410" s="31" t="s">
        <v>27</v>
      </c>
      <c r="N2410" s="32" t="s">
        <v>4015</v>
      </c>
      <c r="O2410" s="66">
        <v>2070737.06</v>
      </c>
      <c r="P2410" s="66">
        <v>401312.94</v>
      </c>
      <c r="Q2410" s="65">
        <v>1331103.8500000001</v>
      </c>
      <c r="R2410" s="66"/>
      <c r="S2410" s="65">
        <v>1600792.04</v>
      </c>
      <c r="T2410" s="65">
        <f t="shared" si="97"/>
        <v>5403945.8900000006</v>
      </c>
      <c r="U2410" s="67" t="s">
        <v>38</v>
      </c>
      <c r="V2410" s="67"/>
      <c r="W2410" s="66">
        <v>0</v>
      </c>
      <c r="X2410" s="68">
        <v>0</v>
      </c>
    </row>
    <row r="2411" spans="1:24" s="92" customFormat="1" ht="45" customHeight="1" x14ac:dyDescent="0.25">
      <c r="A2411" s="90">
        <v>2398</v>
      </c>
      <c r="B2411" s="31" t="s">
        <v>4016</v>
      </c>
      <c r="C2411" s="50">
        <v>159889</v>
      </c>
      <c r="D2411" s="44" t="s">
        <v>7020</v>
      </c>
      <c r="E2411" s="44" t="s">
        <v>7021</v>
      </c>
      <c r="F2411" s="44"/>
      <c r="G2411" s="29">
        <v>44963</v>
      </c>
      <c r="H2411" s="29">
        <v>45291</v>
      </c>
      <c r="I2411" s="30">
        <v>83.765985999999998</v>
      </c>
      <c r="J2411" s="31"/>
      <c r="K2411" s="31" t="s">
        <v>4076</v>
      </c>
      <c r="L2411" s="31" t="s">
        <v>753</v>
      </c>
      <c r="M2411" s="31" t="s">
        <v>27</v>
      </c>
      <c r="N2411" s="32" t="s">
        <v>4015</v>
      </c>
      <c r="O2411" s="66">
        <v>1145610.92</v>
      </c>
      <c r="P2411" s="66">
        <v>222021.66</v>
      </c>
      <c r="Q2411" s="65">
        <v>455877.52</v>
      </c>
      <c r="R2411" s="66"/>
      <c r="S2411" s="65">
        <v>396940.16</v>
      </c>
      <c r="T2411" s="65">
        <f t="shared" si="97"/>
        <v>2220450.2599999998</v>
      </c>
      <c r="U2411" s="67" t="s">
        <v>38</v>
      </c>
      <c r="V2411" s="67"/>
      <c r="W2411" s="66">
        <v>0</v>
      </c>
      <c r="X2411" s="68">
        <v>0</v>
      </c>
    </row>
    <row r="2412" spans="1:24" s="92" customFormat="1" ht="45" customHeight="1" x14ac:dyDescent="0.25">
      <c r="A2412" s="90">
        <v>2399</v>
      </c>
      <c r="B2412" s="31" t="s">
        <v>4016</v>
      </c>
      <c r="C2412" s="50">
        <v>159535</v>
      </c>
      <c r="D2412" s="44" t="s">
        <v>7022</v>
      </c>
      <c r="E2412" s="44" t="s">
        <v>7023</v>
      </c>
      <c r="F2412" s="44"/>
      <c r="G2412" s="29">
        <v>44963</v>
      </c>
      <c r="H2412" s="29">
        <v>45291</v>
      </c>
      <c r="I2412" s="30">
        <v>83.765985999999998</v>
      </c>
      <c r="J2412" s="31"/>
      <c r="K2412" s="31" t="s">
        <v>499</v>
      </c>
      <c r="L2412" s="31" t="s">
        <v>7024</v>
      </c>
      <c r="M2412" s="31" t="s">
        <v>27</v>
      </c>
      <c r="N2412" s="32" t="s">
        <v>4015</v>
      </c>
      <c r="O2412" s="66">
        <v>1695001.82</v>
      </c>
      <c r="P2412" s="66">
        <v>328494.71000000002</v>
      </c>
      <c r="Q2412" s="65">
        <v>674498.84</v>
      </c>
      <c r="R2412" s="66"/>
      <c r="S2412" s="65">
        <v>696715.11</v>
      </c>
      <c r="T2412" s="65">
        <f t="shared" si="97"/>
        <v>3394710.48</v>
      </c>
      <c r="U2412" s="67" t="s">
        <v>38</v>
      </c>
      <c r="V2412" s="67"/>
      <c r="W2412" s="66">
        <v>0</v>
      </c>
      <c r="X2412" s="68">
        <v>0</v>
      </c>
    </row>
    <row r="2413" spans="1:24" s="92" customFormat="1" ht="45" customHeight="1" x14ac:dyDescent="0.25">
      <c r="A2413" s="90">
        <v>2400</v>
      </c>
      <c r="B2413" s="31" t="s">
        <v>4016</v>
      </c>
      <c r="C2413" s="50">
        <v>159984</v>
      </c>
      <c r="D2413" s="44" t="s">
        <v>7025</v>
      </c>
      <c r="E2413" s="44" t="s">
        <v>7026</v>
      </c>
      <c r="F2413" s="44"/>
      <c r="G2413" s="29">
        <v>44963</v>
      </c>
      <c r="H2413" s="29">
        <v>45291</v>
      </c>
      <c r="I2413" s="30">
        <v>83.765985999999998</v>
      </c>
      <c r="J2413" s="31"/>
      <c r="K2413" s="31" t="s">
        <v>764</v>
      </c>
      <c r="L2413" s="31" t="s">
        <v>765</v>
      </c>
      <c r="M2413" s="31" t="s">
        <v>27</v>
      </c>
      <c r="N2413" s="32" t="s">
        <v>4015</v>
      </c>
      <c r="O2413" s="66">
        <v>2032946.11</v>
      </c>
      <c r="P2413" s="66">
        <v>393988.98</v>
      </c>
      <c r="Q2413" s="65">
        <v>808978.36</v>
      </c>
      <c r="R2413" s="66"/>
      <c r="S2413" s="65">
        <v>671960.96</v>
      </c>
      <c r="T2413" s="65">
        <f t="shared" si="97"/>
        <v>3907874.4099999997</v>
      </c>
      <c r="U2413" s="67" t="s">
        <v>38</v>
      </c>
      <c r="V2413" s="67"/>
      <c r="W2413" s="66">
        <v>0</v>
      </c>
      <c r="X2413" s="68">
        <v>0</v>
      </c>
    </row>
    <row r="2414" spans="1:24" s="92" customFormat="1" ht="45" customHeight="1" x14ac:dyDescent="0.25">
      <c r="A2414" s="90">
        <v>2401</v>
      </c>
      <c r="B2414" s="31" t="s">
        <v>4016</v>
      </c>
      <c r="C2414" s="50">
        <v>160011</v>
      </c>
      <c r="D2414" s="44" t="s">
        <v>7027</v>
      </c>
      <c r="E2414" s="44" t="s">
        <v>7028</v>
      </c>
      <c r="F2414" s="44"/>
      <c r="G2414" s="29">
        <v>44963</v>
      </c>
      <c r="H2414" s="29">
        <v>45291</v>
      </c>
      <c r="I2414" s="30">
        <v>83.765985999999998</v>
      </c>
      <c r="J2414" s="31"/>
      <c r="K2414" s="31" t="s">
        <v>354</v>
      </c>
      <c r="L2414" s="31" t="s">
        <v>1134</v>
      </c>
      <c r="M2414" s="31" t="s">
        <v>27</v>
      </c>
      <c r="N2414" s="32" t="s">
        <v>4015</v>
      </c>
      <c r="O2414" s="66">
        <v>1027142.52</v>
      </c>
      <c r="P2414" s="66">
        <v>199062.26</v>
      </c>
      <c r="Q2414" s="65">
        <v>408734.93</v>
      </c>
      <c r="R2414" s="66"/>
      <c r="S2414" s="65">
        <v>349832.19</v>
      </c>
      <c r="T2414" s="65">
        <f t="shared" si="97"/>
        <v>1984771.9</v>
      </c>
      <c r="U2414" s="67" t="s">
        <v>38</v>
      </c>
      <c r="V2414" s="67"/>
      <c r="W2414" s="66">
        <v>0</v>
      </c>
      <c r="X2414" s="68">
        <v>0</v>
      </c>
    </row>
    <row r="2415" spans="1:24" s="92" customFormat="1" ht="45" customHeight="1" x14ac:dyDescent="0.25">
      <c r="A2415" s="90">
        <v>2402</v>
      </c>
      <c r="B2415" s="31" t="s">
        <v>4016</v>
      </c>
      <c r="C2415" s="50">
        <v>159916</v>
      </c>
      <c r="D2415" s="44" t="s">
        <v>7029</v>
      </c>
      <c r="E2415" s="44" t="s">
        <v>7030</v>
      </c>
      <c r="F2415" s="44"/>
      <c r="G2415" s="29">
        <v>44963</v>
      </c>
      <c r="H2415" s="29">
        <v>45291</v>
      </c>
      <c r="I2415" s="30">
        <v>83.765985999999998</v>
      </c>
      <c r="J2415" s="31"/>
      <c r="K2415" s="31" t="s">
        <v>354</v>
      </c>
      <c r="L2415" s="31" t="s">
        <v>5478</v>
      </c>
      <c r="M2415" s="31" t="s">
        <v>27</v>
      </c>
      <c r="N2415" s="32" t="s">
        <v>4015</v>
      </c>
      <c r="O2415" s="66">
        <v>1566292.63</v>
      </c>
      <c r="P2415" s="66">
        <v>303550.61</v>
      </c>
      <c r="Q2415" s="65">
        <v>623281.07999999996</v>
      </c>
      <c r="R2415" s="66"/>
      <c r="S2415" s="65">
        <v>545018.66</v>
      </c>
      <c r="T2415" s="65">
        <f t="shared" si="97"/>
        <v>3038142.98</v>
      </c>
      <c r="U2415" s="67" t="s">
        <v>38</v>
      </c>
      <c r="V2415" s="67"/>
      <c r="W2415" s="66">
        <v>0</v>
      </c>
      <c r="X2415" s="68">
        <v>0</v>
      </c>
    </row>
    <row r="2416" spans="1:24" s="92" customFormat="1" ht="45" customHeight="1" x14ac:dyDescent="0.25">
      <c r="A2416" s="90">
        <v>2403</v>
      </c>
      <c r="B2416" s="31" t="s">
        <v>4016</v>
      </c>
      <c r="C2416" s="50">
        <v>159994</v>
      </c>
      <c r="D2416" s="44" t="s">
        <v>7031</v>
      </c>
      <c r="E2416" s="44" t="s">
        <v>7032</v>
      </c>
      <c r="F2416" s="44"/>
      <c r="G2416" s="29">
        <v>44963</v>
      </c>
      <c r="H2416" s="29">
        <v>45291</v>
      </c>
      <c r="I2416" s="30">
        <v>83.765985999999998</v>
      </c>
      <c r="J2416" s="31"/>
      <c r="K2416" s="31" t="s">
        <v>354</v>
      </c>
      <c r="L2416" s="31" t="s">
        <v>1734</v>
      </c>
      <c r="M2416" s="31" t="s">
        <v>27</v>
      </c>
      <c r="N2416" s="32" t="s">
        <v>4015</v>
      </c>
      <c r="O2416" s="66">
        <v>2048663</v>
      </c>
      <c r="P2416" s="66">
        <v>397034.95</v>
      </c>
      <c r="Q2416" s="65">
        <v>815232.65</v>
      </c>
      <c r="R2416" s="66"/>
      <c r="S2416" s="65">
        <v>637426.81000000006</v>
      </c>
      <c r="T2416" s="65">
        <f t="shared" si="97"/>
        <v>3898357.41</v>
      </c>
      <c r="U2416" s="67" t="s">
        <v>38</v>
      </c>
      <c r="V2416" s="67"/>
      <c r="W2416" s="66">
        <v>0</v>
      </c>
      <c r="X2416" s="68">
        <v>0</v>
      </c>
    </row>
    <row r="2417" spans="1:24" s="92" customFormat="1" ht="45" customHeight="1" x14ac:dyDescent="0.25">
      <c r="A2417" s="90">
        <v>2404</v>
      </c>
      <c r="B2417" s="31" t="s">
        <v>4016</v>
      </c>
      <c r="C2417" s="50">
        <v>159845</v>
      </c>
      <c r="D2417" s="44" t="s">
        <v>7033</v>
      </c>
      <c r="E2417" s="44" t="s">
        <v>5047</v>
      </c>
      <c r="F2417" s="44"/>
      <c r="G2417" s="29">
        <v>44963</v>
      </c>
      <c r="H2417" s="29">
        <v>45291</v>
      </c>
      <c r="I2417" s="30">
        <v>83.765985999999998</v>
      </c>
      <c r="J2417" s="31"/>
      <c r="K2417" s="31" t="s">
        <v>1174</v>
      </c>
      <c r="L2417" s="31" t="s">
        <v>7034</v>
      </c>
      <c r="M2417" s="31" t="s">
        <v>27</v>
      </c>
      <c r="N2417" s="32" t="s">
        <v>4015</v>
      </c>
      <c r="O2417" s="66">
        <v>1298858.51</v>
      </c>
      <c r="P2417" s="66">
        <v>251721.35</v>
      </c>
      <c r="Q2417" s="65">
        <v>834927.62</v>
      </c>
      <c r="R2417" s="66"/>
      <c r="S2417" s="65">
        <v>495914.13</v>
      </c>
      <c r="T2417" s="65">
        <f t="shared" si="97"/>
        <v>2881421.61</v>
      </c>
      <c r="U2417" s="67" t="s">
        <v>38</v>
      </c>
      <c r="V2417" s="67"/>
      <c r="W2417" s="66">
        <v>0</v>
      </c>
      <c r="X2417" s="68">
        <v>0</v>
      </c>
    </row>
    <row r="2418" spans="1:24" s="92" customFormat="1" ht="45" customHeight="1" x14ac:dyDescent="0.25">
      <c r="A2418" s="90">
        <v>2405</v>
      </c>
      <c r="B2418" s="31" t="s">
        <v>4016</v>
      </c>
      <c r="C2418" s="50">
        <v>160252</v>
      </c>
      <c r="D2418" s="44" t="s">
        <v>7035</v>
      </c>
      <c r="E2418" s="44" t="s">
        <v>7036</v>
      </c>
      <c r="F2418" s="44"/>
      <c r="G2418" s="29">
        <v>44963</v>
      </c>
      <c r="H2418" s="29">
        <v>45291</v>
      </c>
      <c r="I2418" s="30">
        <v>83.765985999999998</v>
      </c>
      <c r="J2418" s="31"/>
      <c r="K2418" s="31" t="s">
        <v>354</v>
      </c>
      <c r="L2418" s="31" t="s">
        <v>2125</v>
      </c>
      <c r="M2418" s="31" t="s">
        <v>27</v>
      </c>
      <c r="N2418" s="32" t="s">
        <v>4015</v>
      </c>
      <c r="O2418" s="66">
        <v>1793386.49</v>
      </c>
      <c r="P2418" s="66">
        <v>347561.85</v>
      </c>
      <c r="Q2418" s="65">
        <v>1152818.33</v>
      </c>
      <c r="R2418" s="66"/>
      <c r="S2418" s="65">
        <v>979599.23</v>
      </c>
      <c r="T2418" s="65">
        <f t="shared" si="97"/>
        <v>4273365.9000000004</v>
      </c>
      <c r="U2418" s="67" t="s">
        <v>38</v>
      </c>
      <c r="V2418" s="67"/>
      <c r="W2418" s="66">
        <v>0</v>
      </c>
      <c r="X2418" s="68">
        <v>0</v>
      </c>
    </row>
    <row r="2419" spans="1:24" s="92" customFormat="1" ht="45" customHeight="1" x14ac:dyDescent="0.25">
      <c r="A2419" s="90">
        <v>2406</v>
      </c>
      <c r="B2419" s="31" t="s">
        <v>4016</v>
      </c>
      <c r="C2419" s="50">
        <v>159962</v>
      </c>
      <c r="D2419" s="44" t="s">
        <v>7037</v>
      </c>
      <c r="E2419" s="44" t="s">
        <v>7038</v>
      </c>
      <c r="F2419" s="44"/>
      <c r="G2419" s="29">
        <v>44963</v>
      </c>
      <c r="H2419" s="29">
        <v>45291</v>
      </c>
      <c r="I2419" s="30">
        <v>83.765985999999998</v>
      </c>
      <c r="J2419" s="31"/>
      <c r="K2419" s="31" t="s">
        <v>764</v>
      </c>
      <c r="L2419" s="31" t="s">
        <v>772</v>
      </c>
      <c r="M2419" s="31" t="s">
        <v>27</v>
      </c>
      <c r="N2419" s="32" t="s">
        <v>4015</v>
      </c>
      <c r="O2419" s="66">
        <v>2063655.14</v>
      </c>
      <c r="P2419" s="66">
        <v>399940.45</v>
      </c>
      <c r="Q2419" s="65">
        <v>1326551.47</v>
      </c>
      <c r="R2419" s="66"/>
      <c r="S2419" s="65">
        <v>737977.94</v>
      </c>
      <c r="T2419" s="65">
        <f t="shared" si="97"/>
        <v>4528125</v>
      </c>
      <c r="U2419" s="67" t="s">
        <v>38</v>
      </c>
      <c r="V2419" s="67"/>
      <c r="W2419" s="66">
        <v>0</v>
      </c>
      <c r="X2419" s="68">
        <v>0</v>
      </c>
    </row>
    <row r="2420" spans="1:24" s="92" customFormat="1" ht="45" customHeight="1" x14ac:dyDescent="0.25">
      <c r="A2420" s="90">
        <v>2407</v>
      </c>
      <c r="B2420" s="31" t="s">
        <v>4016</v>
      </c>
      <c r="C2420" s="50">
        <v>159609</v>
      </c>
      <c r="D2420" s="44" t="s">
        <v>7039</v>
      </c>
      <c r="E2420" s="44" t="s">
        <v>7040</v>
      </c>
      <c r="F2420" s="44"/>
      <c r="G2420" s="29">
        <v>44963</v>
      </c>
      <c r="H2420" s="29">
        <v>45291</v>
      </c>
      <c r="I2420" s="30">
        <v>83.765985999999998</v>
      </c>
      <c r="J2420" s="31"/>
      <c r="K2420" s="31" t="s">
        <v>823</v>
      </c>
      <c r="L2420" s="31" t="s">
        <v>5529</v>
      </c>
      <c r="M2420" s="31" t="s">
        <v>27</v>
      </c>
      <c r="N2420" s="32" t="s">
        <v>4015</v>
      </c>
      <c r="O2420" s="66">
        <v>541565.03</v>
      </c>
      <c r="P2420" s="66">
        <v>104956.38</v>
      </c>
      <c r="Q2420" s="65">
        <v>215507.15</v>
      </c>
      <c r="R2420" s="66"/>
      <c r="S2420" s="65">
        <v>225665.42</v>
      </c>
      <c r="T2420" s="65">
        <f t="shared" si="97"/>
        <v>1087693.98</v>
      </c>
      <c r="U2420" s="67" t="s">
        <v>38</v>
      </c>
      <c r="V2420" s="67"/>
      <c r="W2420" s="66">
        <v>0</v>
      </c>
      <c r="X2420" s="68">
        <v>0</v>
      </c>
    </row>
    <row r="2421" spans="1:24" s="92" customFormat="1" ht="45" customHeight="1" x14ac:dyDescent="0.25">
      <c r="A2421" s="90">
        <v>2408</v>
      </c>
      <c r="B2421" s="31" t="s">
        <v>4016</v>
      </c>
      <c r="C2421" s="50">
        <v>159599</v>
      </c>
      <c r="D2421" s="44" t="s">
        <v>7041</v>
      </c>
      <c r="E2421" s="44" t="s">
        <v>7042</v>
      </c>
      <c r="F2421" s="44"/>
      <c r="G2421" s="29">
        <v>44963</v>
      </c>
      <c r="H2421" s="29">
        <v>45291</v>
      </c>
      <c r="I2421" s="30">
        <v>83.765985999999998</v>
      </c>
      <c r="J2421" s="31"/>
      <c r="K2421" s="31" t="s">
        <v>499</v>
      </c>
      <c r="L2421" s="31" t="s">
        <v>5488</v>
      </c>
      <c r="M2421" s="31" t="s">
        <v>27</v>
      </c>
      <c r="N2421" s="32" t="s">
        <v>4015</v>
      </c>
      <c r="O2421" s="66">
        <v>1104631.69</v>
      </c>
      <c r="P2421" s="66">
        <v>214079.81</v>
      </c>
      <c r="Q2421" s="65">
        <v>439570.5</v>
      </c>
      <c r="R2421" s="66"/>
      <c r="S2421" s="65">
        <v>513781.43</v>
      </c>
      <c r="T2421" s="65">
        <f t="shared" si="97"/>
        <v>2272063.4300000002</v>
      </c>
      <c r="U2421" s="67" t="s">
        <v>38</v>
      </c>
      <c r="V2421" s="67"/>
      <c r="W2421" s="66">
        <v>0</v>
      </c>
      <c r="X2421" s="68">
        <v>0</v>
      </c>
    </row>
    <row r="2422" spans="1:24" s="92" customFormat="1" ht="45" customHeight="1" x14ac:dyDescent="0.25">
      <c r="A2422" s="90">
        <v>2409</v>
      </c>
      <c r="B2422" s="31" t="s">
        <v>4016</v>
      </c>
      <c r="C2422" s="50">
        <v>159955</v>
      </c>
      <c r="D2422" s="44" t="s">
        <v>7043</v>
      </c>
      <c r="E2422" s="44" t="s">
        <v>7044</v>
      </c>
      <c r="F2422" s="44"/>
      <c r="G2422" s="29">
        <v>44963</v>
      </c>
      <c r="H2422" s="29">
        <v>45291</v>
      </c>
      <c r="I2422" s="30">
        <v>83.765985999999998</v>
      </c>
      <c r="J2422" s="31"/>
      <c r="K2422" s="31" t="s">
        <v>6415</v>
      </c>
      <c r="L2422" s="31" t="s">
        <v>5502</v>
      </c>
      <c r="M2422" s="31" t="s">
        <v>27</v>
      </c>
      <c r="N2422" s="32" t="s">
        <v>4015</v>
      </c>
      <c r="O2422" s="66">
        <v>2070736.64</v>
      </c>
      <c r="P2422" s="66">
        <v>401312.86</v>
      </c>
      <c r="Q2422" s="65">
        <v>824016.5</v>
      </c>
      <c r="R2422" s="66"/>
      <c r="S2422" s="65">
        <v>644102.54</v>
      </c>
      <c r="T2422" s="65">
        <f t="shared" si="97"/>
        <v>3940168.54</v>
      </c>
      <c r="U2422" s="67" t="s">
        <v>38</v>
      </c>
      <c r="V2422" s="67"/>
      <c r="W2422" s="66">
        <v>0</v>
      </c>
      <c r="X2422" s="68">
        <v>0</v>
      </c>
    </row>
    <row r="2423" spans="1:24" s="92" customFormat="1" ht="45" customHeight="1" x14ac:dyDescent="0.25">
      <c r="A2423" s="90">
        <v>2410</v>
      </c>
      <c r="B2423" s="31" t="s">
        <v>4016</v>
      </c>
      <c r="C2423" s="50">
        <v>159961</v>
      </c>
      <c r="D2423" s="44" t="s">
        <v>7045</v>
      </c>
      <c r="E2423" s="44" t="s">
        <v>7046</v>
      </c>
      <c r="F2423" s="44"/>
      <c r="G2423" s="29">
        <v>44963</v>
      </c>
      <c r="H2423" s="29">
        <v>45291</v>
      </c>
      <c r="I2423" s="30">
        <v>83.765985999999998</v>
      </c>
      <c r="J2423" s="31"/>
      <c r="K2423" s="31" t="s">
        <v>555</v>
      </c>
      <c r="L2423" s="31" t="s">
        <v>7047</v>
      </c>
      <c r="M2423" s="31" t="s">
        <v>27</v>
      </c>
      <c r="N2423" s="32" t="s">
        <v>4015</v>
      </c>
      <c r="O2423" s="66">
        <v>2070737.06</v>
      </c>
      <c r="P2423" s="66">
        <v>401312.94</v>
      </c>
      <c r="Q2423" s="65">
        <v>826168.88</v>
      </c>
      <c r="R2423" s="66"/>
      <c r="S2423" s="65">
        <v>654889.93999999994</v>
      </c>
      <c r="T2423" s="65">
        <f t="shared" si="97"/>
        <v>3953108.82</v>
      </c>
      <c r="U2423" s="67" t="s">
        <v>38</v>
      </c>
      <c r="V2423" s="67"/>
      <c r="W2423" s="66">
        <v>0</v>
      </c>
      <c r="X2423" s="68">
        <v>0</v>
      </c>
    </row>
    <row r="2424" spans="1:24" s="92" customFormat="1" ht="45" customHeight="1" x14ac:dyDescent="0.25">
      <c r="A2424" s="90">
        <v>2411</v>
      </c>
      <c r="B2424" s="31" t="s">
        <v>4016</v>
      </c>
      <c r="C2424" s="50">
        <v>159654</v>
      </c>
      <c r="D2424" s="44" t="s">
        <v>7048</v>
      </c>
      <c r="E2424" s="44" t="s">
        <v>7049</v>
      </c>
      <c r="F2424" s="44"/>
      <c r="G2424" s="29">
        <v>44963</v>
      </c>
      <c r="H2424" s="29">
        <v>45291</v>
      </c>
      <c r="I2424" s="30">
        <v>83.765985999999998</v>
      </c>
      <c r="J2424" s="31"/>
      <c r="K2424" s="31" t="s">
        <v>4075</v>
      </c>
      <c r="L2424" s="31" t="s">
        <v>7050</v>
      </c>
      <c r="M2424" s="31" t="s">
        <v>27</v>
      </c>
      <c r="N2424" s="32" t="s">
        <v>4015</v>
      </c>
      <c r="O2424" s="66">
        <v>1854745.72</v>
      </c>
      <c r="P2424" s="66">
        <v>359453.4</v>
      </c>
      <c r="Q2424" s="65">
        <v>1192261.06</v>
      </c>
      <c r="R2424" s="66"/>
      <c r="S2424" s="65">
        <v>823049.74</v>
      </c>
      <c r="T2424" s="65">
        <f t="shared" si="97"/>
        <v>4229509.92</v>
      </c>
      <c r="U2424" s="67" t="s">
        <v>38</v>
      </c>
      <c r="V2424" s="67"/>
      <c r="W2424" s="66">
        <v>0</v>
      </c>
      <c r="X2424" s="68">
        <v>0</v>
      </c>
    </row>
    <row r="2425" spans="1:24" s="92" customFormat="1" ht="45" customHeight="1" x14ac:dyDescent="0.25">
      <c r="A2425" s="90">
        <v>2412</v>
      </c>
      <c r="B2425" s="31" t="s">
        <v>4016</v>
      </c>
      <c r="C2425" s="50">
        <v>159992</v>
      </c>
      <c r="D2425" s="44" t="s">
        <v>7051</v>
      </c>
      <c r="E2425" s="44" t="s">
        <v>7052</v>
      </c>
      <c r="F2425" s="44"/>
      <c r="G2425" s="29">
        <v>44963</v>
      </c>
      <c r="H2425" s="29">
        <v>45291</v>
      </c>
      <c r="I2425" s="30">
        <v>83.765985999999998</v>
      </c>
      <c r="J2425" s="31"/>
      <c r="K2425" s="31" t="s">
        <v>759</v>
      </c>
      <c r="L2425" s="31" t="s">
        <v>760</v>
      </c>
      <c r="M2425" s="31" t="s">
        <v>27</v>
      </c>
      <c r="N2425" s="32" t="s">
        <v>4015</v>
      </c>
      <c r="O2425" s="66">
        <v>1975464.4</v>
      </c>
      <c r="P2425" s="66">
        <v>382848.91</v>
      </c>
      <c r="Q2425" s="65">
        <v>786104.44</v>
      </c>
      <c r="R2425" s="66"/>
      <c r="S2425" s="65">
        <v>621189.37</v>
      </c>
      <c r="T2425" s="65">
        <f t="shared" si="97"/>
        <v>3765607.12</v>
      </c>
      <c r="U2425" s="67" t="s">
        <v>38</v>
      </c>
      <c r="V2425" s="67"/>
      <c r="W2425" s="66">
        <v>0</v>
      </c>
      <c r="X2425" s="68">
        <v>0</v>
      </c>
    </row>
    <row r="2426" spans="1:24" s="92" customFormat="1" ht="45" customHeight="1" x14ac:dyDescent="0.25">
      <c r="A2426" s="90">
        <v>2413</v>
      </c>
      <c r="B2426" s="31" t="s">
        <v>4016</v>
      </c>
      <c r="C2426" s="50">
        <v>160240</v>
      </c>
      <c r="D2426" s="44" t="s">
        <v>7053</v>
      </c>
      <c r="E2426" s="44" t="s">
        <v>7054</v>
      </c>
      <c r="F2426" s="44"/>
      <c r="G2426" s="29">
        <v>44963</v>
      </c>
      <c r="H2426" s="29">
        <v>45291</v>
      </c>
      <c r="I2426" s="30">
        <v>83.765985999999998</v>
      </c>
      <c r="J2426" s="31"/>
      <c r="K2426" s="31" t="s">
        <v>4144</v>
      </c>
      <c r="L2426" s="31" t="s">
        <v>7055</v>
      </c>
      <c r="M2426" s="31" t="s">
        <v>27</v>
      </c>
      <c r="N2426" s="32" t="s">
        <v>4015</v>
      </c>
      <c r="O2426" s="66">
        <v>1860708.33</v>
      </c>
      <c r="P2426" s="66">
        <v>360608.96</v>
      </c>
      <c r="Q2426" s="65">
        <v>742072.43</v>
      </c>
      <c r="R2426" s="66"/>
      <c r="S2426" s="65">
        <v>697024.89</v>
      </c>
      <c r="T2426" s="65">
        <f t="shared" si="97"/>
        <v>3660414.6100000003</v>
      </c>
      <c r="U2426" s="67" t="s">
        <v>38</v>
      </c>
      <c r="V2426" s="67"/>
      <c r="W2426" s="66">
        <v>0</v>
      </c>
      <c r="X2426" s="68">
        <v>0</v>
      </c>
    </row>
    <row r="2427" spans="1:24" s="92" customFormat="1" ht="45" customHeight="1" x14ac:dyDescent="0.25">
      <c r="A2427" s="90">
        <v>2414</v>
      </c>
      <c r="B2427" s="31" t="s">
        <v>4016</v>
      </c>
      <c r="C2427" s="50">
        <v>160090</v>
      </c>
      <c r="D2427" s="44" t="s">
        <v>7056</v>
      </c>
      <c r="E2427" s="44" t="s">
        <v>7057</v>
      </c>
      <c r="F2427" s="44"/>
      <c r="G2427" s="29">
        <v>44963</v>
      </c>
      <c r="H2427" s="29">
        <v>45291</v>
      </c>
      <c r="I2427" s="30">
        <v>83.765985999999998</v>
      </c>
      <c r="J2427" s="31"/>
      <c r="K2427" s="31" t="s">
        <v>6415</v>
      </c>
      <c r="L2427" s="31" t="s">
        <v>4503</v>
      </c>
      <c r="M2427" s="31" t="s">
        <v>27</v>
      </c>
      <c r="N2427" s="32" t="s">
        <v>4015</v>
      </c>
      <c r="O2427" s="66">
        <v>2048787.24</v>
      </c>
      <c r="P2427" s="66">
        <v>397059.03</v>
      </c>
      <c r="Q2427" s="65">
        <v>815282.09</v>
      </c>
      <c r="R2427" s="66"/>
      <c r="S2427" s="65">
        <v>648252.74</v>
      </c>
      <c r="T2427" s="65">
        <f t="shared" si="97"/>
        <v>3909381.0999999996</v>
      </c>
      <c r="U2427" s="67" t="s">
        <v>38</v>
      </c>
      <c r="V2427" s="67"/>
      <c r="W2427" s="66">
        <v>0</v>
      </c>
      <c r="X2427" s="68">
        <v>0</v>
      </c>
    </row>
    <row r="2428" spans="1:24" s="92" customFormat="1" ht="45" customHeight="1" x14ac:dyDescent="0.25">
      <c r="A2428" s="90">
        <v>2415</v>
      </c>
      <c r="B2428" s="31" t="s">
        <v>4016</v>
      </c>
      <c r="C2428" s="50">
        <v>159871</v>
      </c>
      <c r="D2428" s="44" t="s">
        <v>7058</v>
      </c>
      <c r="E2428" s="44" t="s">
        <v>7059</v>
      </c>
      <c r="F2428" s="44"/>
      <c r="G2428" s="29">
        <v>44963</v>
      </c>
      <c r="H2428" s="29">
        <v>45291</v>
      </c>
      <c r="I2428" s="30">
        <v>83.765985999999998</v>
      </c>
      <c r="J2428" s="31"/>
      <c r="K2428" s="31" t="s">
        <v>569</v>
      </c>
      <c r="L2428" s="31" t="s">
        <v>4284</v>
      </c>
      <c r="M2428" s="31" t="s">
        <v>27</v>
      </c>
      <c r="N2428" s="32" t="s">
        <v>4015</v>
      </c>
      <c r="O2428" s="66">
        <v>276771.92</v>
      </c>
      <c r="P2428" s="66">
        <v>53638.95</v>
      </c>
      <c r="Q2428" s="65">
        <v>113581.97</v>
      </c>
      <c r="R2428" s="66"/>
      <c r="S2428" s="65">
        <v>122973.96</v>
      </c>
      <c r="T2428" s="65">
        <f t="shared" si="97"/>
        <v>566966.79999999993</v>
      </c>
      <c r="U2428" s="67" t="s">
        <v>38</v>
      </c>
      <c r="V2428" s="67"/>
      <c r="W2428" s="66">
        <v>0</v>
      </c>
      <c r="X2428" s="68">
        <v>0</v>
      </c>
    </row>
    <row r="2429" spans="1:24" s="92" customFormat="1" ht="45" customHeight="1" x14ac:dyDescent="0.25">
      <c r="A2429" s="90">
        <v>2416</v>
      </c>
      <c r="B2429" s="31" t="s">
        <v>4016</v>
      </c>
      <c r="C2429" s="50">
        <v>160209</v>
      </c>
      <c r="D2429" s="44" t="s">
        <v>7060</v>
      </c>
      <c r="E2429" s="44" t="s">
        <v>7061</v>
      </c>
      <c r="F2429" s="44"/>
      <c r="G2429" s="29">
        <v>44964</v>
      </c>
      <c r="H2429" s="29">
        <v>45291</v>
      </c>
      <c r="I2429" s="30">
        <v>83.765985999999998</v>
      </c>
      <c r="J2429" s="31"/>
      <c r="K2429" s="31" t="s">
        <v>478</v>
      </c>
      <c r="L2429" s="31" t="s">
        <v>4110</v>
      </c>
      <c r="M2429" s="31" t="s">
        <v>27</v>
      </c>
      <c r="N2429" s="32" t="s">
        <v>4015</v>
      </c>
      <c r="O2429" s="66">
        <v>1171164</v>
      </c>
      <c r="P2429" s="66">
        <v>226973.9</v>
      </c>
      <c r="Q2429" s="65">
        <v>466045.97</v>
      </c>
      <c r="R2429" s="66"/>
      <c r="S2429" s="65">
        <v>388585.94</v>
      </c>
      <c r="T2429" s="65">
        <f t="shared" si="97"/>
        <v>2252769.81</v>
      </c>
      <c r="U2429" s="67" t="s">
        <v>38</v>
      </c>
      <c r="V2429" s="67"/>
      <c r="W2429" s="66">
        <v>0</v>
      </c>
      <c r="X2429" s="68">
        <v>0</v>
      </c>
    </row>
    <row r="2430" spans="1:24" s="92" customFormat="1" ht="45" customHeight="1" x14ac:dyDescent="0.25">
      <c r="A2430" s="90">
        <v>2417</v>
      </c>
      <c r="B2430" s="31" t="s">
        <v>4016</v>
      </c>
      <c r="C2430" s="50">
        <v>160235</v>
      </c>
      <c r="D2430" s="44" t="s">
        <v>7062</v>
      </c>
      <c r="E2430" s="44" t="s">
        <v>7063</v>
      </c>
      <c r="F2430" s="44"/>
      <c r="G2430" s="29">
        <v>44964</v>
      </c>
      <c r="H2430" s="29">
        <v>45291</v>
      </c>
      <c r="I2430" s="30">
        <v>83.765985999999998</v>
      </c>
      <c r="J2430" s="31"/>
      <c r="K2430" s="31" t="s">
        <v>569</v>
      </c>
      <c r="L2430" s="31" t="s">
        <v>4284</v>
      </c>
      <c r="M2430" s="31" t="s">
        <v>27</v>
      </c>
      <c r="N2430" s="32" t="s">
        <v>4015</v>
      </c>
      <c r="O2430" s="66">
        <v>2070735.02</v>
      </c>
      <c r="P2430" s="66">
        <v>401312.55</v>
      </c>
      <c r="Q2430" s="65">
        <v>1331102.54</v>
      </c>
      <c r="R2430" s="66"/>
      <c r="S2430" s="65">
        <v>822950.29</v>
      </c>
      <c r="T2430" s="65">
        <f t="shared" si="97"/>
        <v>4626100.4000000004</v>
      </c>
      <c r="U2430" s="67" t="s">
        <v>38</v>
      </c>
      <c r="V2430" s="67"/>
      <c r="W2430" s="66">
        <v>0</v>
      </c>
      <c r="X2430" s="68">
        <v>0</v>
      </c>
    </row>
    <row r="2431" spans="1:24" s="92" customFormat="1" ht="45" customHeight="1" x14ac:dyDescent="0.25">
      <c r="A2431" s="90">
        <v>2418</v>
      </c>
      <c r="B2431" s="31" t="s">
        <v>4016</v>
      </c>
      <c r="C2431" s="50">
        <v>160233</v>
      </c>
      <c r="D2431" s="44" t="s">
        <v>7064</v>
      </c>
      <c r="E2431" s="44" t="s">
        <v>7065</v>
      </c>
      <c r="F2431" s="44"/>
      <c r="G2431" s="29">
        <v>44964</v>
      </c>
      <c r="H2431" s="29">
        <v>45291</v>
      </c>
      <c r="I2431" s="30">
        <v>83.765985999999998</v>
      </c>
      <c r="J2431" s="31"/>
      <c r="K2431" s="31" t="s">
        <v>1174</v>
      </c>
      <c r="L2431" s="31" t="s">
        <v>7066</v>
      </c>
      <c r="M2431" s="31" t="s">
        <v>27</v>
      </c>
      <c r="N2431" s="32" t="s">
        <v>4015</v>
      </c>
      <c r="O2431" s="66">
        <v>2043076.55</v>
      </c>
      <c r="P2431" s="66">
        <v>395952.28</v>
      </c>
      <c r="Q2431" s="65">
        <v>813009.61</v>
      </c>
      <c r="R2431" s="66"/>
      <c r="S2431" s="65">
        <v>670070.30000000005</v>
      </c>
      <c r="T2431" s="65">
        <f t="shared" si="97"/>
        <v>3922108.74</v>
      </c>
      <c r="U2431" s="67" t="s">
        <v>38</v>
      </c>
      <c r="V2431" s="67"/>
      <c r="W2431" s="66">
        <v>0</v>
      </c>
      <c r="X2431" s="68">
        <v>0</v>
      </c>
    </row>
    <row r="2432" spans="1:24" s="92" customFormat="1" ht="45" customHeight="1" x14ac:dyDescent="0.25">
      <c r="A2432" s="90">
        <v>2419</v>
      </c>
      <c r="B2432" s="31" t="s">
        <v>4016</v>
      </c>
      <c r="C2432" s="50">
        <v>159974</v>
      </c>
      <c r="D2432" s="44" t="s">
        <v>7067</v>
      </c>
      <c r="E2432" s="44" t="s">
        <v>7068</v>
      </c>
      <c r="F2432" s="44"/>
      <c r="G2432" s="29">
        <v>44964</v>
      </c>
      <c r="H2432" s="29">
        <v>45291</v>
      </c>
      <c r="I2432" s="30">
        <v>83.765985999999998</v>
      </c>
      <c r="J2432" s="31"/>
      <c r="K2432" s="31" t="s">
        <v>4077</v>
      </c>
      <c r="L2432" s="31" t="s">
        <v>4077</v>
      </c>
      <c r="M2432" s="31" t="s">
        <v>27</v>
      </c>
      <c r="N2432" s="32" t="s">
        <v>4015</v>
      </c>
      <c r="O2432" s="66">
        <v>1809297.19</v>
      </c>
      <c r="P2432" s="66">
        <v>350645.38</v>
      </c>
      <c r="Q2432" s="65">
        <v>719980.86</v>
      </c>
      <c r="R2432" s="66"/>
      <c r="S2432" s="65">
        <v>596379.73</v>
      </c>
      <c r="T2432" s="65">
        <f t="shared" si="97"/>
        <v>3476303.1599999997</v>
      </c>
      <c r="U2432" s="67" t="s">
        <v>38</v>
      </c>
      <c r="V2432" s="67"/>
      <c r="W2432" s="66">
        <v>0</v>
      </c>
      <c r="X2432" s="68">
        <v>0</v>
      </c>
    </row>
    <row r="2433" spans="1:24" s="92" customFormat="1" ht="45" customHeight="1" x14ac:dyDescent="0.25">
      <c r="A2433" s="90">
        <v>2420</v>
      </c>
      <c r="B2433" s="31" t="s">
        <v>4016</v>
      </c>
      <c r="C2433" s="50">
        <v>160320</v>
      </c>
      <c r="D2433" s="44" t="s">
        <v>7069</v>
      </c>
      <c r="E2433" s="44" t="s">
        <v>7070</v>
      </c>
      <c r="F2433" s="44"/>
      <c r="G2433" s="29">
        <v>44964</v>
      </c>
      <c r="H2433" s="29">
        <v>45291</v>
      </c>
      <c r="I2433" s="30">
        <v>83.765985999999998</v>
      </c>
      <c r="J2433" s="31"/>
      <c r="K2433" s="31" t="s">
        <v>309</v>
      </c>
      <c r="L2433" s="31" t="s">
        <v>7071</v>
      </c>
      <c r="M2433" s="31" t="s">
        <v>27</v>
      </c>
      <c r="N2433" s="32" t="s">
        <v>4015</v>
      </c>
      <c r="O2433" s="66">
        <v>2025870.89</v>
      </c>
      <c r="P2433" s="66">
        <v>392617.79</v>
      </c>
      <c r="Q2433" s="65">
        <v>1302263.1299999999</v>
      </c>
      <c r="R2433" s="66"/>
      <c r="S2433" s="65">
        <v>726577.84</v>
      </c>
      <c r="T2433" s="65">
        <f t="shared" si="97"/>
        <v>4447329.6499999994</v>
      </c>
      <c r="U2433" s="67" t="s">
        <v>38</v>
      </c>
      <c r="V2433" s="67"/>
      <c r="W2433" s="66">
        <v>0</v>
      </c>
      <c r="X2433" s="68">
        <v>0</v>
      </c>
    </row>
    <row r="2434" spans="1:24" s="92" customFormat="1" ht="45" customHeight="1" x14ac:dyDescent="0.25">
      <c r="A2434" s="90">
        <v>2421</v>
      </c>
      <c r="B2434" s="31" t="s">
        <v>4016</v>
      </c>
      <c r="C2434" s="50">
        <v>160085</v>
      </c>
      <c r="D2434" s="44" t="s">
        <v>7072</v>
      </c>
      <c r="E2434" s="44" t="s">
        <v>7073</v>
      </c>
      <c r="F2434" s="44"/>
      <c r="G2434" s="29">
        <v>44964</v>
      </c>
      <c r="H2434" s="29">
        <v>45291</v>
      </c>
      <c r="I2434" s="30">
        <v>83.765985999999998</v>
      </c>
      <c r="J2434" s="31"/>
      <c r="K2434" s="31" t="s">
        <v>6415</v>
      </c>
      <c r="L2434" s="31" t="s">
        <v>6961</v>
      </c>
      <c r="M2434" s="31" t="s">
        <v>27</v>
      </c>
      <c r="N2434" s="32" t="s">
        <v>4015</v>
      </c>
      <c r="O2434" s="66">
        <v>2053135.8</v>
      </c>
      <c r="P2434" s="66">
        <v>397901.78</v>
      </c>
      <c r="Q2434" s="65">
        <v>817012.53</v>
      </c>
      <c r="R2434" s="66"/>
      <c r="S2434" s="65">
        <v>647796.16</v>
      </c>
      <c r="T2434" s="65">
        <f t="shared" si="97"/>
        <v>3915846.2700000005</v>
      </c>
      <c r="U2434" s="67" t="s">
        <v>38</v>
      </c>
      <c r="V2434" s="67"/>
      <c r="W2434" s="66">
        <v>0</v>
      </c>
      <c r="X2434" s="68">
        <v>0</v>
      </c>
    </row>
    <row r="2435" spans="1:24" s="92" customFormat="1" ht="45" customHeight="1" x14ac:dyDescent="0.25">
      <c r="A2435" s="90">
        <v>2422</v>
      </c>
      <c r="B2435" s="31" t="s">
        <v>4016</v>
      </c>
      <c r="C2435" s="50">
        <v>159873</v>
      </c>
      <c r="D2435" s="44" t="s">
        <v>7074</v>
      </c>
      <c r="E2435" s="44" t="s">
        <v>7075</v>
      </c>
      <c r="F2435" s="44"/>
      <c r="G2435" s="29">
        <v>44964</v>
      </c>
      <c r="H2435" s="29">
        <v>45291</v>
      </c>
      <c r="I2435" s="30">
        <v>83.765985999999998</v>
      </c>
      <c r="J2435" s="31"/>
      <c r="K2435" s="31" t="s">
        <v>1174</v>
      </c>
      <c r="L2435" s="31" t="s">
        <v>7076</v>
      </c>
      <c r="M2435" s="31" t="s">
        <v>27</v>
      </c>
      <c r="N2435" s="32" t="s">
        <v>4015</v>
      </c>
      <c r="O2435" s="66">
        <v>666703.82999999996</v>
      </c>
      <c r="P2435" s="66">
        <v>129208.52</v>
      </c>
      <c r="Q2435" s="65">
        <v>265304.11</v>
      </c>
      <c r="R2435" s="66"/>
      <c r="S2435" s="65">
        <v>213531.12</v>
      </c>
      <c r="T2435" s="65">
        <f t="shared" si="97"/>
        <v>1274747.58</v>
      </c>
      <c r="U2435" s="67" t="s">
        <v>38</v>
      </c>
      <c r="V2435" s="67"/>
      <c r="W2435" s="66">
        <v>0</v>
      </c>
      <c r="X2435" s="68">
        <v>0</v>
      </c>
    </row>
    <row r="2436" spans="1:24" s="92" customFormat="1" ht="45" customHeight="1" x14ac:dyDescent="0.25">
      <c r="A2436" s="90">
        <v>2423</v>
      </c>
      <c r="B2436" s="31" t="s">
        <v>4016</v>
      </c>
      <c r="C2436" s="50">
        <v>159570</v>
      </c>
      <c r="D2436" s="44" t="s">
        <v>7077</v>
      </c>
      <c r="E2436" s="44" t="s">
        <v>7078</v>
      </c>
      <c r="F2436" s="44"/>
      <c r="G2436" s="29">
        <v>44964</v>
      </c>
      <c r="H2436" s="29">
        <v>45291</v>
      </c>
      <c r="I2436" s="30">
        <v>83.765985999999998</v>
      </c>
      <c r="J2436" s="31"/>
      <c r="K2436" s="31" t="s">
        <v>499</v>
      </c>
      <c r="L2436" s="31" t="s">
        <v>7079</v>
      </c>
      <c r="M2436" s="31" t="s">
        <v>27</v>
      </c>
      <c r="N2436" s="32" t="s">
        <v>4015</v>
      </c>
      <c r="O2436" s="66">
        <v>2070737.06</v>
      </c>
      <c r="P2436" s="66">
        <v>401312.94</v>
      </c>
      <c r="Q2436" s="65">
        <v>824016.66</v>
      </c>
      <c r="R2436" s="66"/>
      <c r="S2436" s="65">
        <v>692759.12</v>
      </c>
      <c r="T2436" s="65">
        <f t="shared" si="97"/>
        <v>3988825.7800000003</v>
      </c>
      <c r="U2436" s="67" t="s">
        <v>38</v>
      </c>
      <c r="V2436" s="67"/>
      <c r="W2436" s="66">
        <v>0</v>
      </c>
      <c r="X2436" s="68">
        <v>0</v>
      </c>
    </row>
    <row r="2437" spans="1:24" s="92" customFormat="1" ht="45" customHeight="1" x14ac:dyDescent="0.25">
      <c r="A2437" s="90">
        <v>2424</v>
      </c>
      <c r="B2437" s="31" t="s">
        <v>4016</v>
      </c>
      <c r="C2437" s="50">
        <v>159859</v>
      </c>
      <c r="D2437" s="44" t="s">
        <v>7080</v>
      </c>
      <c r="E2437" s="44" t="s">
        <v>7081</v>
      </c>
      <c r="F2437" s="44"/>
      <c r="G2437" s="29">
        <v>44964</v>
      </c>
      <c r="H2437" s="29">
        <v>45291</v>
      </c>
      <c r="I2437" s="30">
        <v>83.765985999999998</v>
      </c>
      <c r="J2437" s="31"/>
      <c r="K2437" s="31" t="s">
        <v>331</v>
      </c>
      <c r="L2437" s="31" t="s">
        <v>331</v>
      </c>
      <c r="M2437" s="31" t="s">
        <v>27</v>
      </c>
      <c r="N2437" s="32" t="s">
        <v>4015</v>
      </c>
      <c r="O2437" s="66">
        <v>2065974</v>
      </c>
      <c r="P2437" s="66">
        <v>400389.85</v>
      </c>
      <c r="Q2437" s="65">
        <v>1328042.07</v>
      </c>
      <c r="R2437" s="66"/>
      <c r="S2437" s="65">
        <v>761957.02</v>
      </c>
      <c r="T2437" s="65">
        <f t="shared" si="97"/>
        <v>4556362.9399999995</v>
      </c>
      <c r="U2437" s="67" t="s">
        <v>38</v>
      </c>
      <c r="V2437" s="67"/>
      <c r="W2437" s="66">
        <v>0</v>
      </c>
      <c r="X2437" s="68">
        <v>0</v>
      </c>
    </row>
    <row r="2438" spans="1:24" s="92" customFormat="1" ht="45" customHeight="1" x14ac:dyDescent="0.25">
      <c r="A2438" s="90">
        <v>2425</v>
      </c>
      <c r="B2438" s="31" t="s">
        <v>4016</v>
      </c>
      <c r="C2438" s="50">
        <v>159748</v>
      </c>
      <c r="D2438" s="44" t="s">
        <v>7082</v>
      </c>
      <c r="E2438" s="44" t="s">
        <v>7083</v>
      </c>
      <c r="F2438" s="44"/>
      <c r="G2438" s="29">
        <v>44964</v>
      </c>
      <c r="H2438" s="29">
        <v>45291</v>
      </c>
      <c r="I2438" s="30">
        <v>83.765985999999998</v>
      </c>
      <c r="J2438" s="31"/>
      <c r="K2438" s="31" t="s">
        <v>819</v>
      </c>
      <c r="L2438" s="31" t="s">
        <v>7084</v>
      </c>
      <c r="M2438" s="31" t="s">
        <v>27</v>
      </c>
      <c r="N2438" s="32" t="s">
        <v>4015</v>
      </c>
      <c r="O2438" s="66">
        <v>349581.69</v>
      </c>
      <c r="P2438" s="66">
        <v>67749.62</v>
      </c>
      <c r="Q2438" s="65">
        <v>139110.44</v>
      </c>
      <c r="R2438" s="66"/>
      <c r="S2438" s="65">
        <v>138406.59</v>
      </c>
      <c r="T2438" s="65">
        <f t="shared" si="97"/>
        <v>694848.34</v>
      </c>
      <c r="U2438" s="67" t="s">
        <v>38</v>
      </c>
      <c r="V2438" s="67"/>
      <c r="W2438" s="66">
        <v>0</v>
      </c>
      <c r="X2438" s="68">
        <v>0</v>
      </c>
    </row>
    <row r="2439" spans="1:24" s="92" customFormat="1" ht="45" customHeight="1" x14ac:dyDescent="0.25">
      <c r="A2439" s="90">
        <v>2426</v>
      </c>
      <c r="B2439" s="31" t="s">
        <v>4016</v>
      </c>
      <c r="C2439" s="50">
        <v>159953</v>
      </c>
      <c r="D2439" s="44" t="s">
        <v>7085</v>
      </c>
      <c r="E2439" s="44" t="s">
        <v>7086</v>
      </c>
      <c r="F2439" s="44"/>
      <c r="G2439" s="29">
        <v>44964</v>
      </c>
      <c r="H2439" s="29">
        <v>45291</v>
      </c>
      <c r="I2439" s="30">
        <v>83.765985999999998</v>
      </c>
      <c r="J2439" s="31"/>
      <c r="K2439" s="31" t="s">
        <v>759</v>
      </c>
      <c r="L2439" s="31" t="s">
        <v>760</v>
      </c>
      <c r="M2439" s="31" t="s">
        <v>27</v>
      </c>
      <c r="N2439" s="32" t="s">
        <v>4015</v>
      </c>
      <c r="O2439" s="66">
        <v>2066351.31</v>
      </c>
      <c r="P2439" s="66">
        <v>400462.98</v>
      </c>
      <c r="Q2439" s="65">
        <v>1328284.6200000001</v>
      </c>
      <c r="R2439" s="66"/>
      <c r="S2439" s="65">
        <v>741893.81</v>
      </c>
      <c r="T2439" s="65">
        <f t="shared" si="97"/>
        <v>4536992.7200000007</v>
      </c>
      <c r="U2439" s="67" t="s">
        <v>38</v>
      </c>
      <c r="V2439" s="67"/>
      <c r="W2439" s="66">
        <v>0</v>
      </c>
      <c r="X2439" s="68">
        <v>0</v>
      </c>
    </row>
    <row r="2440" spans="1:24" s="92" customFormat="1" ht="45" customHeight="1" x14ac:dyDescent="0.25">
      <c r="A2440" s="90">
        <v>2427</v>
      </c>
      <c r="B2440" s="31" t="s">
        <v>4016</v>
      </c>
      <c r="C2440" s="50">
        <v>159880</v>
      </c>
      <c r="D2440" s="44" t="s">
        <v>7087</v>
      </c>
      <c r="E2440" s="44" t="s">
        <v>7088</v>
      </c>
      <c r="F2440" s="44"/>
      <c r="G2440" s="29">
        <v>44964</v>
      </c>
      <c r="H2440" s="29">
        <v>45291</v>
      </c>
      <c r="I2440" s="30">
        <v>83.765985999999998</v>
      </c>
      <c r="J2440" s="31"/>
      <c r="K2440" s="31" t="s">
        <v>4078</v>
      </c>
      <c r="L2440" s="31" t="s">
        <v>4102</v>
      </c>
      <c r="M2440" s="31" t="s">
        <v>27</v>
      </c>
      <c r="N2440" s="32" t="s">
        <v>4015</v>
      </c>
      <c r="O2440" s="66">
        <v>1880555.11</v>
      </c>
      <c r="P2440" s="66">
        <v>364455.31</v>
      </c>
      <c r="Q2440" s="65">
        <v>1836826.71</v>
      </c>
      <c r="R2440" s="66"/>
      <c r="S2440" s="65">
        <v>931737.19</v>
      </c>
      <c r="T2440" s="65">
        <f t="shared" si="97"/>
        <v>5013574.32</v>
      </c>
      <c r="U2440" s="67" t="s">
        <v>38</v>
      </c>
      <c r="V2440" s="67"/>
      <c r="W2440" s="66">
        <v>0</v>
      </c>
      <c r="X2440" s="68">
        <v>0</v>
      </c>
    </row>
    <row r="2441" spans="1:24" s="92" customFormat="1" ht="45" customHeight="1" x14ac:dyDescent="0.25">
      <c r="A2441" s="90">
        <v>2428</v>
      </c>
      <c r="B2441" s="31" t="s">
        <v>4016</v>
      </c>
      <c r="C2441" s="50">
        <v>159856</v>
      </c>
      <c r="D2441" s="44" t="s">
        <v>7089</v>
      </c>
      <c r="E2441" s="44" t="s">
        <v>7090</v>
      </c>
      <c r="F2441" s="44"/>
      <c r="G2441" s="29">
        <v>44964</v>
      </c>
      <c r="H2441" s="29">
        <v>45291</v>
      </c>
      <c r="I2441" s="30">
        <v>83.765985999999998</v>
      </c>
      <c r="J2441" s="31"/>
      <c r="K2441" s="31" t="s">
        <v>823</v>
      </c>
      <c r="L2441" s="31" t="s">
        <v>5529</v>
      </c>
      <c r="M2441" s="31" t="s">
        <v>27</v>
      </c>
      <c r="N2441" s="32" t="s">
        <v>4015</v>
      </c>
      <c r="O2441" s="66">
        <v>1715592.19</v>
      </c>
      <c r="P2441" s="66">
        <v>332485.17</v>
      </c>
      <c r="Q2441" s="65">
        <v>682692.44</v>
      </c>
      <c r="R2441" s="66"/>
      <c r="S2441" s="65">
        <v>572684.76</v>
      </c>
      <c r="T2441" s="65">
        <f t="shared" si="97"/>
        <v>3303454.5599999996</v>
      </c>
      <c r="U2441" s="67" t="s">
        <v>38</v>
      </c>
      <c r="V2441" s="67"/>
      <c r="W2441" s="66">
        <v>0</v>
      </c>
      <c r="X2441" s="68">
        <v>0</v>
      </c>
    </row>
    <row r="2442" spans="1:24" s="92" customFormat="1" ht="45" customHeight="1" x14ac:dyDescent="0.25">
      <c r="A2442" s="90">
        <v>2429</v>
      </c>
      <c r="B2442" s="31" t="s">
        <v>4016</v>
      </c>
      <c r="C2442" s="50">
        <v>160213</v>
      </c>
      <c r="D2442" s="44" t="s">
        <v>7091</v>
      </c>
      <c r="E2442" s="44" t="s">
        <v>7092</v>
      </c>
      <c r="F2442" s="44"/>
      <c r="G2442" s="29">
        <v>44964</v>
      </c>
      <c r="H2442" s="29">
        <v>45291</v>
      </c>
      <c r="I2442" s="30">
        <v>83.765985999999998</v>
      </c>
      <c r="J2442" s="31"/>
      <c r="K2442" s="31" t="s">
        <v>499</v>
      </c>
      <c r="L2442" s="31" t="s">
        <v>500</v>
      </c>
      <c r="M2442" s="31" t="s">
        <v>27</v>
      </c>
      <c r="N2442" s="32" t="s">
        <v>4015</v>
      </c>
      <c r="O2442" s="66">
        <v>1912247.97</v>
      </c>
      <c r="P2442" s="66">
        <v>370597.45</v>
      </c>
      <c r="Q2442" s="65">
        <v>760948.47</v>
      </c>
      <c r="R2442" s="66"/>
      <c r="S2442" s="65">
        <v>779786.86</v>
      </c>
      <c r="T2442" s="65">
        <f t="shared" si="97"/>
        <v>3823580.7499999995</v>
      </c>
      <c r="U2442" s="67" t="s">
        <v>38</v>
      </c>
      <c r="V2442" s="67"/>
      <c r="W2442" s="66">
        <v>0</v>
      </c>
      <c r="X2442" s="68">
        <v>0</v>
      </c>
    </row>
    <row r="2443" spans="1:24" s="92" customFormat="1" ht="45" customHeight="1" x14ac:dyDescent="0.25">
      <c r="A2443" s="90">
        <v>2430</v>
      </c>
      <c r="B2443" s="31" t="s">
        <v>4016</v>
      </c>
      <c r="C2443" s="50">
        <v>159847</v>
      </c>
      <c r="D2443" s="44" t="s">
        <v>7093</v>
      </c>
      <c r="E2443" s="44" t="s">
        <v>7094</v>
      </c>
      <c r="F2443" s="44"/>
      <c r="G2443" s="29">
        <v>44964</v>
      </c>
      <c r="H2443" s="29">
        <v>45291</v>
      </c>
      <c r="I2443" s="30">
        <v>83.765985999999998</v>
      </c>
      <c r="J2443" s="31"/>
      <c r="K2443" s="31" t="s">
        <v>1176</v>
      </c>
      <c r="L2443" s="31" t="s">
        <v>6181</v>
      </c>
      <c r="M2443" s="31" t="s">
        <v>27</v>
      </c>
      <c r="N2443" s="32" t="s">
        <v>4015</v>
      </c>
      <c r="O2443" s="66">
        <v>1995983.45</v>
      </c>
      <c r="P2443" s="66">
        <v>386825.55</v>
      </c>
      <c r="Q2443" s="65">
        <v>794269.66</v>
      </c>
      <c r="R2443" s="66"/>
      <c r="S2443" s="65">
        <v>621494.93999999994</v>
      </c>
      <c r="T2443" s="65">
        <f t="shared" si="97"/>
        <v>3798573.6</v>
      </c>
      <c r="U2443" s="67" t="s">
        <v>38</v>
      </c>
      <c r="V2443" s="67"/>
      <c r="W2443" s="66">
        <v>0</v>
      </c>
      <c r="X2443" s="68">
        <v>0</v>
      </c>
    </row>
    <row r="2444" spans="1:24" s="92" customFormat="1" ht="45" customHeight="1" x14ac:dyDescent="0.25">
      <c r="A2444" s="90">
        <v>2431</v>
      </c>
      <c r="B2444" s="31" t="s">
        <v>4016</v>
      </c>
      <c r="C2444" s="50">
        <v>159969</v>
      </c>
      <c r="D2444" s="44" t="s">
        <v>7095</v>
      </c>
      <c r="E2444" s="44" t="s">
        <v>7096</v>
      </c>
      <c r="F2444" s="44"/>
      <c r="G2444" s="29">
        <v>44964</v>
      </c>
      <c r="H2444" s="29">
        <v>45291</v>
      </c>
      <c r="I2444" s="30">
        <v>83.765985999999998</v>
      </c>
      <c r="J2444" s="31"/>
      <c r="K2444" s="31" t="s">
        <v>483</v>
      </c>
      <c r="L2444" s="31" t="s">
        <v>7097</v>
      </c>
      <c r="M2444" s="31" t="s">
        <v>27</v>
      </c>
      <c r="N2444" s="32" t="s">
        <v>4015</v>
      </c>
      <c r="O2444" s="66">
        <v>423185.43</v>
      </c>
      <c r="P2444" s="66">
        <v>82014.179999999993</v>
      </c>
      <c r="Q2444" s="65">
        <v>168399.87</v>
      </c>
      <c r="R2444" s="66"/>
      <c r="S2444" s="65">
        <v>188905.86</v>
      </c>
      <c r="T2444" s="65">
        <f t="shared" si="97"/>
        <v>862505.34</v>
      </c>
      <c r="U2444" s="67" t="s">
        <v>38</v>
      </c>
      <c r="V2444" s="67"/>
      <c r="W2444" s="66">
        <v>0</v>
      </c>
      <c r="X2444" s="68">
        <v>0</v>
      </c>
    </row>
    <row r="2445" spans="1:24" s="92" customFormat="1" ht="45" customHeight="1" x14ac:dyDescent="0.25">
      <c r="A2445" s="90">
        <v>2432</v>
      </c>
      <c r="B2445" s="31" t="s">
        <v>4016</v>
      </c>
      <c r="C2445" s="50">
        <v>159937</v>
      </c>
      <c r="D2445" s="44" t="s">
        <v>7098</v>
      </c>
      <c r="E2445" s="44" t="s">
        <v>7099</v>
      </c>
      <c r="F2445" s="44"/>
      <c r="G2445" s="29">
        <v>44964</v>
      </c>
      <c r="H2445" s="29">
        <v>45291</v>
      </c>
      <c r="I2445" s="30">
        <v>83.765985999999998</v>
      </c>
      <c r="J2445" s="31"/>
      <c r="K2445" s="31" t="s">
        <v>309</v>
      </c>
      <c r="L2445" s="31" t="s">
        <v>2224</v>
      </c>
      <c r="M2445" s="31" t="s">
        <v>27</v>
      </c>
      <c r="N2445" s="32" t="s">
        <v>4015</v>
      </c>
      <c r="O2445" s="66">
        <v>379810.92</v>
      </c>
      <c r="P2445" s="66">
        <v>73608.11</v>
      </c>
      <c r="Q2445" s="65">
        <v>151139.68</v>
      </c>
      <c r="R2445" s="66"/>
      <c r="S2445" s="65">
        <v>119660.62</v>
      </c>
      <c r="T2445" s="65">
        <f t="shared" si="97"/>
        <v>724219.33</v>
      </c>
      <c r="U2445" s="67" t="s">
        <v>38</v>
      </c>
      <c r="V2445" s="67"/>
      <c r="W2445" s="66">
        <v>0</v>
      </c>
      <c r="X2445" s="68">
        <v>0</v>
      </c>
    </row>
    <row r="2446" spans="1:24" s="92" customFormat="1" ht="45" customHeight="1" x14ac:dyDescent="0.25">
      <c r="A2446" s="90">
        <v>2433</v>
      </c>
      <c r="B2446" s="31" t="s">
        <v>4016</v>
      </c>
      <c r="C2446" s="50">
        <v>159201</v>
      </c>
      <c r="D2446" s="44" t="s">
        <v>7100</v>
      </c>
      <c r="E2446" s="44" t="s">
        <v>7101</v>
      </c>
      <c r="F2446" s="44"/>
      <c r="G2446" s="29">
        <v>44964</v>
      </c>
      <c r="H2446" s="29">
        <v>45291</v>
      </c>
      <c r="I2446" s="30">
        <v>83.765985999999998</v>
      </c>
      <c r="J2446" s="31"/>
      <c r="K2446" s="31" t="s">
        <v>4092</v>
      </c>
      <c r="L2446" s="31" t="s">
        <v>4092</v>
      </c>
      <c r="M2446" s="31" t="s">
        <v>27</v>
      </c>
      <c r="N2446" s="32" t="s">
        <v>4015</v>
      </c>
      <c r="O2446" s="66">
        <v>777186.68</v>
      </c>
      <c r="P2446" s="66">
        <v>150620.32</v>
      </c>
      <c r="Q2446" s="65">
        <v>309269</v>
      </c>
      <c r="R2446" s="66"/>
      <c r="S2446" s="65">
        <v>1663857.21</v>
      </c>
      <c r="T2446" s="65">
        <f t="shared" si="97"/>
        <v>2900933.21</v>
      </c>
      <c r="U2446" s="67" t="s">
        <v>38</v>
      </c>
      <c r="V2446" s="67"/>
      <c r="W2446" s="66">
        <v>0</v>
      </c>
      <c r="X2446" s="68">
        <v>0</v>
      </c>
    </row>
    <row r="2447" spans="1:24" s="92" customFormat="1" ht="45" customHeight="1" x14ac:dyDescent="0.25">
      <c r="A2447" s="90">
        <v>2434</v>
      </c>
      <c r="B2447" s="31" t="s">
        <v>4016</v>
      </c>
      <c r="C2447" s="50">
        <v>160049</v>
      </c>
      <c r="D2447" s="44" t="s">
        <v>7103</v>
      </c>
      <c r="E2447" s="44" t="s">
        <v>7104</v>
      </c>
      <c r="F2447" s="44"/>
      <c r="G2447" s="29">
        <v>44964</v>
      </c>
      <c r="H2447" s="29">
        <v>45291</v>
      </c>
      <c r="I2447" s="30">
        <v>83.765985999999998</v>
      </c>
      <c r="J2447" s="31"/>
      <c r="K2447" s="31" t="s">
        <v>4077</v>
      </c>
      <c r="L2447" s="31" t="s">
        <v>7102</v>
      </c>
      <c r="M2447" s="31" t="s">
        <v>27</v>
      </c>
      <c r="N2447" s="32" t="s">
        <v>4015</v>
      </c>
      <c r="O2447" s="66">
        <v>1602024.48</v>
      </c>
      <c r="P2447" s="66">
        <v>310475.52000000002</v>
      </c>
      <c r="Q2447" s="65">
        <v>637500</v>
      </c>
      <c r="R2447" s="66"/>
      <c r="S2447" s="65">
        <v>498780</v>
      </c>
      <c r="T2447" s="65">
        <f t="shared" si="97"/>
        <v>3048780</v>
      </c>
      <c r="U2447" s="67" t="s">
        <v>38</v>
      </c>
      <c r="V2447" s="67"/>
      <c r="W2447" s="66">
        <v>0</v>
      </c>
      <c r="X2447" s="68">
        <v>0</v>
      </c>
    </row>
    <row r="2448" spans="1:24" s="92" customFormat="1" ht="45" customHeight="1" x14ac:dyDescent="0.25">
      <c r="A2448" s="90">
        <v>2435</v>
      </c>
      <c r="B2448" s="31" t="s">
        <v>4016</v>
      </c>
      <c r="C2448" s="50">
        <v>159982</v>
      </c>
      <c r="D2448" s="44" t="s">
        <v>7105</v>
      </c>
      <c r="E2448" s="44" t="s">
        <v>7106</v>
      </c>
      <c r="F2448" s="44"/>
      <c r="G2448" s="29">
        <v>44964</v>
      </c>
      <c r="H2448" s="29">
        <v>45291</v>
      </c>
      <c r="I2448" s="30">
        <v>83.765985999999998</v>
      </c>
      <c r="J2448" s="31"/>
      <c r="K2448" s="31" t="s">
        <v>569</v>
      </c>
      <c r="L2448" s="31" t="s">
        <v>4284</v>
      </c>
      <c r="M2448" s="31" t="s">
        <v>27</v>
      </c>
      <c r="N2448" s="32" t="s">
        <v>4015</v>
      </c>
      <c r="O2448" s="66">
        <v>1039236.13</v>
      </c>
      <c r="P2448" s="66">
        <v>201406.02</v>
      </c>
      <c r="Q2448" s="65">
        <v>413547.38</v>
      </c>
      <c r="R2448" s="66"/>
      <c r="S2448" s="65">
        <v>346307.01</v>
      </c>
      <c r="T2448" s="65">
        <f t="shared" si="97"/>
        <v>2000496.5399999998</v>
      </c>
      <c r="U2448" s="67" t="s">
        <v>38</v>
      </c>
      <c r="V2448" s="67"/>
      <c r="W2448" s="66">
        <v>0</v>
      </c>
      <c r="X2448" s="68">
        <v>0</v>
      </c>
    </row>
    <row r="2449" spans="1:24" s="92" customFormat="1" ht="45" customHeight="1" x14ac:dyDescent="0.25">
      <c r="A2449" s="90">
        <v>2436</v>
      </c>
      <c r="B2449" s="31" t="s">
        <v>4016</v>
      </c>
      <c r="C2449" s="50">
        <v>160002</v>
      </c>
      <c r="D2449" s="44" t="s">
        <v>7107</v>
      </c>
      <c r="E2449" s="44" t="s">
        <v>7108</v>
      </c>
      <c r="F2449" s="44"/>
      <c r="G2449" s="29">
        <v>44964</v>
      </c>
      <c r="H2449" s="29">
        <v>45291</v>
      </c>
      <c r="I2449" s="30">
        <v>83.765985999999998</v>
      </c>
      <c r="J2449" s="31"/>
      <c r="K2449" s="31" t="s">
        <v>309</v>
      </c>
      <c r="L2449" s="31" t="s">
        <v>310</v>
      </c>
      <c r="M2449" s="31" t="s">
        <v>27</v>
      </c>
      <c r="N2449" s="32" t="s">
        <v>4015</v>
      </c>
      <c r="O2449" s="66">
        <v>2008261.32</v>
      </c>
      <c r="P2449" s="66">
        <v>389205.02</v>
      </c>
      <c r="Q2449" s="65">
        <v>799155.45</v>
      </c>
      <c r="R2449" s="66"/>
      <c r="S2449" s="65">
        <v>718815.32</v>
      </c>
      <c r="T2449" s="65">
        <f t="shared" si="97"/>
        <v>3915437.11</v>
      </c>
      <c r="U2449" s="67" t="s">
        <v>38</v>
      </c>
      <c r="V2449" s="67"/>
      <c r="W2449" s="66">
        <v>0</v>
      </c>
      <c r="X2449" s="68">
        <v>0</v>
      </c>
    </row>
    <row r="2450" spans="1:24" s="92" customFormat="1" ht="45" customHeight="1" x14ac:dyDescent="0.25">
      <c r="A2450" s="90">
        <v>2437</v>
      </c>
      <c r="B2450" s="31" t="s">
        <v>4016</v>
      </c>
      <c r="C2450" s="50">
        <v>160014</v>
      </c>
      <c r="D2450" s="44" t="s">
        <v>7109</v>
      </c>
      <c r="E2450" s="44" t="s">
        <v>7110</v>
      </c>
      <c r="F2450" s="44"/>
      <c r="G2450" s="29">
        <v>44964</v>
      </c>
      <c r="H2450" s="29">
        <v>45291</v>
      </c>
      <c r="I2450" s="30">
        <v>83.765985999999998</v>
      </c>
      <c r="J2450" s="31"/>
      <c r="K2450" s="31" t="s">
        <v>1175</v>
      </c>
      <c r="L2450" s="31" t="s">
        <v>7111</v>
      </c>
      <c r="M2450" s="31" t="s">
        <v>27</v>
      </c>
      <c r="N2450" s="32" t="s">
        <v>4015</v>
      </c>
      <c r="O2450" s="66">
        <v>1945265.95</v>
      </c>
      <c r="P2450" s="66">
        <v>376996.39</v>
      </c>
      <c r="Q2450" s="65">
        <v>774087.45</v>
      </c>
      <c r="R2450" s="66"/>
      <c r="S2450" s="65">
        <v>694201.28</v>
      </c>
      <c r="T2450" s="65">
        <f t="shared" si="97"/>
        <v>3790551.0700000003</v>
      </c>
      <c r="U2450" s="67" t="s">
        <v>38</v>
      </c>
      <c r="V2450" s="67"/>
      <c r="W2450" s="66">
        <v>0</v>
      </c>
      <c r="X2450" s="68">
        <v>0</v>
      </c>
    </row>
    <row r="2451" spans="1:24" s="92" customFormat="1" ht="45" customHeight="1" x14ac:dyDescent="0.25">
      <c r="A2451" s="90">
        <v>2438</v>
      </c>
      <c r="B2451" s="31" t="s">
        <v>4016</v>
      </c>
      <c r="C2451" s="50">
        <v>159575</v>
      </c>
      <c r="D2451" s="44" t="s">
        <v>7112</v>
      </c>
      <c r="E2451" s="44" t="s">
        <v>7113</v>
      </c>
      <c r="F2451" s="44"/>
      <c r="G2451" s="29">
        <v>44964</v>
      </c>
      <c r="H2451" s="29">
        <v>45291</v>
      </c>
      <c r="I2451" s="30">
        <v>83.765985999999998</v>
      </c>
      <c r="J2451" s="31"/>
      <c r="K2451" s="31" t="s">
        <v>1176</v>
      </c>
      <c r="L2451" s="31" t="s">
        <v>6052</v>
      </c>
      <c r="M2451" s="31" t="s">
        <v>27</v>
      </c>
      <c r="N2451" s="32" t="s">
        <v>4015</v>
      </c>
      <c r="O2451" s="66">
        <v>2068579.34</v>
      </c>
      <c r="P2451" s="66">
        <v>400894.77</v>
      </c>
      <c r="Q2451" s="65">
        <v>823158.04</v>
      </c>
      <c r="R2451" s="66"/>
      <c r="S2451" s="65">
        <v>646425.11</v>
      </c>
      <c r="T2451" s="65">
        <f t="shared" si="97"/>
        <v>3939057.2600000002</v>
      </c>
      <c r="U2451" s="67" t="s">
        <v>38</v>
      </c>
      <c r="V2451" s="67"/>
      <c r="W2451" s="66">
        <v>0</v>
      </c>
      <c r="X2451" s="68">
        <v>0</v>
      </c>
    </row>
    <row r="2452" spans="1:24" s="92" customFormat="1" ht="45" customHeight="1" x14ac:dyDescent="0.25">
      <c r="A2452" s="90">
        <v>2439</v>
      </c>
      <c r="B2452" s="31" t="s">
        <v>4016</v>
      </c>
      <c r="C2452" s="50">
        <v>159900</v>
      </c>
      <c r="D2452" s="44" t="s">
        <v>7114</v>
      </c>
      <c r="E2452" s="44" t="s">
        <v>7115</v>
      </c>
      <c r="F2452" s="44"/>
      <c r="G2452" s="29">
        <v>44964</v>
      </c>
      <c r="H2452" s="29">
        <v>45291</v>
      </c>
      <c r="I2452" s="30">
        <v>83.765985999999998</v>
      </c>
      <c r="J2452" s="31"/>
      <c r="K2452" s="31" t="s">
        <v>483</v>
      </c>
      <c r="L2452" s="31" t="s">
        <v>7116</v>
      </c>
      <c r="M2452" s="31" t="s">
        <v>27</v>
      </c>
      <c r="N2452" s="32" t="s">
        <v>4015</v>
      </c>
      <c r="O2452" s="66">
        <v>1627352.42</v>
      </c>
      <c r="P2452" s="66">
        <v>315384.12</v>
      </c>
      <c r="Q2452" s="65">
        <v>647578.84</v>
      </c>
      <c r="R2452" s="66"/>
      <c r="S2452" s="65">
        <v>536189.92000000004</v>
      </c>
      <c r="T2452" s="65">
        <f t="shared" si="97"/>
        <v>3126505.3</v>
      </c>
      <c r="U2452" s="67" t="s">
        <v>38</v>
      </c>
      <c r="V2452" s="67"/>
      <c r="W2452" s="66">
        <v>0</v>
      </c>
      <c r="X2452" s="68">
        <v>0</v>
      </c>
    </row>
    <row r="2453" spans="1:24" s="92" customFormat="1" ht="45" customHeight="1" x14ac:dyDescent="0.25">
      <c r="A2453" s="90">
        <v>2440</v>
      </c>
      <c r="B2453" s="31" t="s">
        <v>4016</v>
      </c>
      <c r="C2453" s="50">
        <v>160030</v>
      </c>
      <c r="D2453" s="44" t="s">
        <v>7117</v>
      </c>
      <c r="E2453" s="44" t="s">
        <v>7118</v>
      </c>
      <c r="F2453" s="44"/>
      <c r="G2453" s="29">
        <v>44964</v>
      </c>
      <c r="H2453" s="29">
        <v>45291</v>
      </c>
      <c r="I2453" s="30">
        <v>83.765985999999998</v>
      </c>
      <c r="J2453" s="31"/>
      <c r="K2453" s="31" t="s">
        <v>819</v>
      </c>
      <c r="L2453" s="31" t="s">
        <v>4359</v>
      </c>
      <c r="M2453" s="31" t="s">
        <v>27</v>
      </c>
      <c r="N2453" s="32" t="s">
        <v>4015</v>
      </c>
      <c r="O2453" s="66">
        <v>1381679.71</v>
      </c>
      <c r="P2453" s="66">
        <v>267772.26</v>
      </c>
      <c r="Q2453" s="65">
        <v>549817.31999999995</v>
      </c>
      <c r="R2453" s="66"/>
      <c r="S2453" s="65">
        <v>458321.17</v>
      </c>
      <c r="T2453" s="65">
        <f t="shared" si="97"/>
        <v>2657590.46</v>
      </c>
      <c r="U2453" s="67" t="s">
        <v>38</v>
      </c>
      <c r="V2453" s="67"/>
      <c r="W2453" s="66">
        <v>0</v>
      </c>
      <c r="X2453" s="68">
        <v>0</v>
      </c>
    </row>
    <row r="2454" spans="1:24" s="92" customFormat="1" ht="45" customHeight="1" x14ac:dyDescent="0.25">
      <c r="A2454" s="90">
        <v>2441</v>
      </c>
      <c r="B2454" s="31" t="s">
        <v>4016</v>
      </c>
      <c r="C2454" s="50">
        <v>159467</v>
      </c>
      <c r="D2454" s="44" t="s">
        <v>7119</v>
      </c>
      <c r="E2454" s="44" t="s">
        <v>7120</v>
      </c>
      <c r="F2454" s="44"/>
      <c r="G2454" s="29">
        <v>44964</v>
      </c>
      <c r="H2454" s="29">
        <v>45291</v>
      </c>
      <c r="I2454" s="30">
        <v>83.765985999999998</v>
      </c>
      <c r="J2454" s="31"/>
      <c r="K2454" s="31" t="s">
        <v>483</v>
      </c>
      <c r="L2454" s="31" t="s">
        <v>7121</v>
      </c>
      <c r="M2454" s="31" t="s">
        <v>27</v>
      </c>
      <c r="N2454" s="32" t="s">
        <v>4015</v>
      </c>
      <c r="O2454" s="66">
        <v>2070737.06</v>
      </c>
      <c r="P2454" s="66">
        <v>401312.94</v>
      </c>
      <c r="Q2454" s="65">
        <v>1331103.8500000001</v>
      </c>
      <c r="R2454" s="66"/>
      <c r="S2454" s="65">
        <v>1201882.17</v>
      </c>
      <c r="T2454" s="65">
        <f t="shared" si="97"/>
        <v>5005036.0199999996</v>
      </c>
      <c r="U2454" s="67" t="s">
        <v>38</v>
      </c>
      <c r="V2454" s="67"/>
      <c r="W2454" s="66">
        <v>0</v>
      </c>
      <c r="X2454" s="68">
        <v>0</v>
      </c>
    </row>
    <row r="2455" spans="1:24" s="92" customFormat="1" ht="45" customHeight="1" x14ac:dyDescent="0.25">
      <c r="A2455" s="90">
        <v>2442</v>
      </c>
      <c r="B2455" s="31" t="s">
        <v>4016</v>
      </c>
      <c r="C2455" s="50">
        <v>159418</v>
      </c>
      <c r="D2455" s="44" t="s">
        <v>7122</v>
      </c>
      <c r="E2455" s="44" t="s">
        <v>7123</v>
      </c>
      <c r="F2455" s="44"/>
      <c r="G2455" s="29">
        <v>44964</v>
      </c>
      <c r="H2455" s="29">
        <v>45291</v>
      </c>
      <c r="I2455" s="30">
        <v>83.765985999999998</v>
      </c>
      <c r="J2455" s="31"/>
      <c r="K2455" s="31" t="s">
        <v>1175</v>
      </c>
      <c r="L2455" s="31" t="s">
        <v>2260</v>
      </c>
      <c r="M2455" s="31" t="s">
        <v>27</v>
      </c>
      <c r="N2455" s="32" t="s">
        <v>4015</v>
      </c>
      <c r="O2455" s="66">
        <v>2058002.02</v>
      </c>
      <c r="P2455" s="66">
        <v>398844.87</v>
      </c>
      <c r="Q2455" s="65">
        <v>1322917.56</v>
      </c>
      <c r="R2455" s="66"/>
      <c r="S2455" s="65">
        <v>966037.43</v>
      </c>
      <c r="T2455" s="65">
        <f t="shared" si="97"/>
        <v>4745801.88</v>
      </c>
      <c r="U2455" s="67" t="s">
        <v>38</v>
      </c>
      <c r="V2455" s="67"/>
      <c r="W2455" s="66">
        <v>0</v>
      </c>
      <c r="X2455" s="68">
        <v>0</v>
      </c>
    </row>
    <row r="2456" spans="1:24" s="92" customFormat="1" ht="45" customHeight="1" x14ac:dyDescent="0.25">
      <c r="A2456" s="90">
        <v>2443</v>
      </c>
      <c r="B2456" s="31" t="s">
        <v>4016</v>
      </c>
      <c r="C2456" s="50">
        <v>159975</v>
      </c>
      <c r="D2456" s="44" t="s">
        <v>4360</v>
      </c>
      <c r="E2456" s="44" t="s">
        <v>7124</v>
      </c>
      <c r="F2456" s="44"/>
      <c r="G2456" s="29">
        <v>44964</v>
      </c>
      <c r="H2456" s="29">
        <v>45291</v>
      </c>
      <c r="I2456" s="30">
        <v>83.765985999999998</v>
      </c>
      <c r="J2456" s="31"/>
      <c r="K2456" s="31" t="s">
        <v>354</v>
      </c>
      <c r="L2456" s="31" t="s">
        <v>355</v>
      </c>
      <c r="M2456" s="31" t="s">
        <v>27</v>
      </c>
      <c r="N2456" s="32" t="s">
        <v>4015</v>
      </c>
      <c r="O2456" s="66">
        <v>475100.78</v>
      </c>
      <c r="P2456" s="66">
        <v>92075.47</v>
      </c>
      <c r="Q2456" s="65">
        <v>189058.75</v>
      </c>
      <c r="R2456" s="66"/>
      <c r="S2456" s="65">
        <v>182895.15</v>
      </c>
      <c r="T2456" s="65">
        <f t="shared" si="97"/>
        <v>939130.15</v>
      </c>
      <c r="U2456" s="67" t="s">
        <v>38</v>
      </c>
      <c r="V2456" s="67"/>
      <c r="W2456" s="66">
        <v>0</v>
      </c>
      <c r="X2456" s="68">
        <v>0</v>
      </c>
    </row>
    <row r="2457" spans="1:24" s="92" customFormat="1" ht="45" customHeight="1" x14ac:dyDescent="0.25">
      <c r="A2457" s="90">
        <v>2444</v>
      </c>
      <c r="B2457" s="31" t="s">
        <v>4016</v>
      </c>
      <c r="C2457" s="50">
        <v>160055</v>
      </c>
      <c r="D2457" s="44" t="s">
        <v>7125</v>
      </c>
      <c r="E2457" s="44" t="s">
        <v>7126</v>
      </c>
      <c r="F2457" s="44"/>
      <c r="G2457" s="29">
        <v>44964</v>
      </c>
      <c r="H2457" s="29">
        <v>45291</v>
      </c>
      <c r="I2457" s="30">
        <v>83.765985999999998</v>
      </c>
      <c r="J2457" s="31"/>
      <c r="K2457" s="31" t="s">
        <v>4075</v>
      </c>
      <c r="L2457" s="31" t="s">
        <v>4075</v>
      </c>
      <c r="M2457" s="31" t="s">
        <v>27</v>
      </c>
      <c r="N2457" s="32" t="s">
        <v>4015</v>
      </c>
      <c r="O2457" s="66">
        <v>1598089.49</v>
      </c>
      <c r="P2457" s="66">
        <v>309712.90999999997</v>
      </c>
      <c r="Q2457" s="65">
        <v>1027278.21</v>
      </c>
      <c r="R2457" s="66"/>
      <c r="S2457" s="65">
        <v>1192309.8700000001</v>
      </c>
      <c r="T2457" s="65">
        <f t="shared" si="97"/>
        <v>4127390.48</v>
      </c>
      <c r="U2457" s="67" t="s">
        <v>38</v>
      </c>
      <c r="V2457" s="67"/>
      <c r="W2457" s="66">
        <v>0</v>
      </c>
      <c r="X2457" s="68">
        <v>0</v>
      </c>
    </row>
    <row r="2458" spans="1:24" s="92" customFormat="1" ht="45" customHeight="1" x14ac:dyDescent="0.25">
      <c r="A2458" s="90">
        <v>2445</v>
      </c>
      <c r="B2458" s="31" t="s">
        <v>4016</v>
      </c>
      <c r="C2458" s="50">
        <v>159895</v>
      </c>
      <c r="D2458" s="44" t="s">
        <v>7127</v>
      </c>
      <c r="E2458" s="44" t="s">
        <v>7128</v>
      </c>
      <c r="F2458" s="44"/>
      <c r="G2458" s="29">
        <v>44964</v>
      </c>
      <c r="H2458" s="29">
        <v>45291</v>
      </c>
      <c r="I2458" s="30">
        <v>83.765985999999998</v>
      </c>
      <c r="J2458" s="31"/>
      <c r="K2458" s="31" t="s">
        <v>759</v>
      </c>
      <c r="L2458" s="31" t="s">
        <v>6634</v>
      </c>
      <c r="M2458" s="31" t="s">
        <v>27</v>
      </c>
      <c r="N2458" s="32" t="s">
        <v>4015</v>
      </c>
      <c r="O2458" s="66">
        <v>1191812.72</v>
      </c>
      <c r="P2458" s="66">
        <v>230975.66</v>
      </c>
      <c r="Q2458" s="65">
        <v>474262.79</v>
      </c>
      <c r="R2458" s="66"/>
      <c r="S2458" s="65">
        <v>392450.72</v>
      </c>
      <c r="T2458" s="65">
        <f t="shared" si="97"/>
        <v>2289501.8899999997</v>
      </c>
      <c r="U2458" s="67" t="s">
        <v>38</v>
      </c>
      <c r="V2458" s="67"/>
      <c r="W2458" s="66">
        <v>0</v>
      </c>
      <c r="X2458" s="68">
        <v>0</v>
      </c>
    </row>
    <row r="2459" spans="1:24" s="92" customFormat="1" ht="45" customHeight="1" x14ac:dyDescent="0.25">
      <c r="A2459" s="90">
        <v>2446</v>
      </c>
      <c r="B2459" s="31" t="s">
        <v>4016</v>
      </c>
      <c r="C2459" s="50">
        <v>159430</v>
      </c>
      <c r="D2459" s="44" t="s">
        <v>7129</v>
      </c>
      <c r="E2459" s="44" t="s">
        <v>7130</v>
      </c>
      <c r="F2459" s="44"/>
      <c r="G2459" s="29">
        <v>44964</v>
      </c>
      <c r="H2459" s="29">
        <v>45291</v>
      </c>
      <c r="I2459" s="30">
        <v>83.765985999999998</v>
      </c>
      <c r="J2459" s="31"/>
      <c r="K2459" s="31" t="s">
        <v>4465</v>
      </c>
      <c r="L2459" s="31" t="s">
        <v>7131</v>
      </c>
      <c r="M2459" s="31" t="s">
        <v>27</v>
      </c>
      <c r="N2459" s="32" t="s">
        <v>4015</v>
      </c>
      <c r="O2459" s="66">
        <v>2070470.97</v>
      </c>
      <c r="P2459" s="66">
        <v>401261.37</v>
      </c>
      <c r="Q2459" s="65">
        <v>823910.78</v>
      </c>
      <c r="R2459" s="66"/>
      <c r="S2459" s="65">
        <v>694503.33</v>
      </c>
      <c r="T2459" s="65">
        <f t="shared" si="97"/>
        <v>3990146.45</v>
      </c>
      <c r="U2459" s="67" t="s">
        <v>38</v>
      </c>
      <c r="V2459" s="67"/>
      <c r="W2459" s="66">
        <v>0</v>
      </c>
      <c r="X2459" s="68">
        <v>0</v>
      </c>
    </row>
    <row r="2460" spans="1:24" s="92" customFormat="1" ht="45" customHeight="1" x14ac:dyDescent="0.25">
      <c r="A2460" s="90">
        <v>2447</v>
      </c>
      <c r="B2460" s="31" t="s">
        <v>4016</v>
      </c>
      <c r="C2460" s="50">
        <v>160378</v>
      </c>
      <c r="D2460" s="44" t="s">
        <v>7132</v>
      </c>
      <c r="E2460" s="44" t="s">
        <v>7133</v>
      </c>
      <c r="F2460" s="44"/>
      <c r="G2460" s="29">
        <v>44964</v>
      </c>
      <c r="H2460" s="29">
        <v>45291</v>
      </c>
      <c r="I2460" s="30">
        <v>83.765985999999998</v>
      </c>
      <c r="J2460" s="31"/>
      <c r="K2460" s="31" t="s">
        <v>25</v>
      </c>
      <c r="L2460" s="31" t="s">
        <v>26</v>
      </c>
      <c r="M2460" s="31" t="s">
        <v>27</v>
      </c>
      <c r="N2460" s="32" t="s">
        <v>4015</v>
      </c>
      <c r="O2460" s="66">
        <v>1455210.47</v>
      </c>
      <c r="P2460" s="66">
        <v>282022.67</v>
      </c>
      <c r="Q2460" s="65">
        <v>579077.71</v>
      </c>
      <c r="R2460" s="66"/>
      <c r="S2460" s="65">
        <v>479369.07</v>
      </c>
      <c r="T2460" s="65">
        <f t="shared" si="97"/>
        <v>2795679.9199999995</v>
      </c>
      <c r="U2460" s="67" t="s">
        <v>38</v>
      </c>
      <c r="V2460" s="67"/>
      <c r="W2460" s="66">
        <v>0</v>
      </c>
      <c r="X2460" s="68">
        <v>0</v>
      </c>
    </row>
    <row r="2461" spans="1:24" s="92" customFormat="1" ht="45" customHeight="1" x14ac:dyDescent="0.25">
      <c r="A2461" s="90">
        <v>2448</v>
      </c>
      <c r="B2461" s="31" t="s">
        <v>4016</v>
      </c>
      <c r="C2461" s="50">
        <v>160438</v>
      </c>
      <c r="D2461" s="44" t="s">
        <v>7134</v>
      </c>
      <c r="E2461" s="44" t="s">
        <v>7135</v>
      </c>
      <c r="F2461" s="44"/>
      <c r="G2461" s="29">
        <v>44964</v>
      </c>
      <c r="H2461" s="29">
        <v>45291</v>
      </c>
      <c r="I2461" s="30">
        <v>83.765985999999998</v>
      </c>
      <c r="J2461" s="31"/>
      <c r="K2461" s="31" t="s">
        <v>4077</v>
      </c>
      <c r="L2461" s="31" t="s">
        <v>4077</v>
      </c>
      <c r="M2461" s="31" t="s">
        <v>27</v>
      </c>
      <c r="N2461" s="32" t="s">
        <v>4015</v>
      </c>
      <c r="O2461" s="66">
        <v>675665.64</v>
      </c>
      <c r="P2461" s="66">
        <v>130945.34</v>
      </c>
      <c r="Q2461" s="65">
        <v>268870.32</v>
      </c>
      <c r="R2461" s="66"/>
      <c r="S2461" s="65">
        <v>236352.45</v>
      </c>
      <c r="T2461" s="65">
        <f t="shared" si="97"/>
        <v>1311833.75</v>
      </c>
      <c r="U2461" s="67" t="s">
        <v>38</v>
      </c>
      <c r="V2461" s="67"/>
      <c r="W2461" s="66">
        <v>0</v>
      </c>
      <c r="X2461" s="68">
        <v>0</v>
      </c>
    </row>
    <row r="2462" spans="1:24" s="92" customFormat="1" ht="45" customHeight="1" x14ac:dyDescent="0.25">
      <c r="A2462" s="90">
        <v>2449</v>
      </c>
      <c r="B2462" s="31" t="s">
        <v>4016</v>
      </c>
      <c r="C2462" s="50">
        <v>160072</v>
      </c>
      <c r="D2462" s="44" t="s">
        <v>7136</v>
      </c>
      <c r="E2462" s="44" t="s">
        <v>7137</v>
      </c>
      <c r="F2462" s="44"/>
      <c r="G2462" s="29">
        <v>44964</v>
      </c>
      <c r="H2462" s="29">
        <v>45291</v>
      </c>
      <c r="I2462" s="30">
        <v>83.765985999999998</v>
      </c>
      <c r="J2462" s="31"/>
      <c r="K2462" s="31" t="s">
        <v>764</v>
      </c>
      <c r="L2462" s="31" t="s">
        <v>765</v>
      </c>
      <c r="M2462" s="31" t="s">
        <v>27</v>
      </c>
      <c r="N2462" s="32" t="s">
        <v>4015</v>
      </c>
      <c r="O2462" s="66">
        <v>1543812.13</v>
      </c>
      <c r="P2462" s="66">
        <v>299193.84999999998</v>
      </c>
      <c r="Q2462" s="65">
        <v>614335.32999999996</v>
      </c>
      <c r="R2462" s="66"/>
      <c r="S2462" s="65">
        <v>633762.59</v>
      </c>
      <c r="T2462" s="65">
        <f t="shared" si="97"/>
        <v>3091103.9</v>
      </c>
      <c r="U2462" s="67" t="s">
        <v>38</v>
      </c>
      <c r="V2462" s="67"/>
      <c r="W2462" s="66">
        <v>0</v>
      </c>
      <c r="X2462" s="68">
        <v>0</v>
      </c>
    </row>
    <row r="2463" spans="1:24" s="92" customFormat="1" ht="45" customHeight="1" x14ac:dyDescent="0.25">
      <c r="A2463" s="90">
        <v>2450</v>
      </c>
      <c r="B2463" s="31" t="s">
        <v>4569</v>
      </c>
      <c r="C2463" s="31">
        <v>156177</v>
      </c>
      <c r="D2463" s="44" t="s">
        <v>6685</v>
      </c>
      <c r="E2463" s="44" t="s">
        <v>6686</v>
      </c>
      <c r="F2463" s="44" t="s">
        <v>6691</v>
      </c>
      <c r="G2463" s="29">
        <v>44964</v>
      </c>
      <c r="H2463" s="29">
        <v>45291</v>
      </c>
      <c r="I2463" s="30">
        <v>85</v>
      </c>
      <c r="J2463" s="31" t="s">
        <v>2278</v>
      </c>
      <c r="K2463" s="31" t="s">
        <v>6690</v>
      </c>
      <c r="L2463" s="31" t="s">
        <v>1597</v>
      </c>
      <c r="M2463" s="31" t="s">
        <v>27</v>
      </c>
      <c r="N2463" s="32">
        <v>61</v>
      </c>
      <c r="O2463" s="66">
        <v>3323500</v>
      </c>
      <c r="P2463" s="66">
        <v>586500</v>
      </c>
      <c r="Q2463" s="65">
        <v>1252500</v>
      </c>
      <c r="R2463" s="66"/>
      <c r="S2463" s="65">
        <v>671250</v>
      </c>
      <c r="T2463" s="65">
        <f t="shared" ref="T2463" si="98">SUM(O2463:S2463)</f>
        <v>5833750</v>
      </c>
      <c r="U2463" s="67" t="s">
        <v>38</v>
      </c>
      <c r="V2463" s="67"/>
      <c r="W2463" s="66">
        <v>0</v>
      </c>
      <c r="X2463" s="68">
        <v>0</v>
      </c>
    </row>
    <row r="2464" spans="1:24" s="92" customFormat="1" ht="45" customHeight="1" x14ac:dyDescent="0.25">
      <c r="A2464" s="90">
        <v>2451</v>
      </c>
      <c r="B2464" s="31" t="s">
        <v>4016</v>
      </c>
      <c r="C2464" s="50">
        <v>160404</v>
      </c>
      <c r="D2464" s="44" t="s">
        <v>7138</v>
      </c>
      <c r="E2464" s="44" t="s">
        <v>7139</v>
      </c>
      <c r="F2464" s="44"/>
      <c r="G2464" s="29">
        <v>44964</v>
      </c>
      <c r="H2464" s="29">
        <v>45291</v>
      </c>
      <c r="I2464" s="30">
        <v>83.765985999999998</v>
      </c>
      <c r="J2464" s="31"/>
      <c r="K2464" s="31" t="s">
        <v>555</v>
      </c>
      <c r="L2464" s="31" t="s">
        <v>4443</v>
      </c>
      <c r="M2464" s="31" t="s">
        <v>27</v>
      </c>
      <c r="N2464" s="32" t="s">
        <v>4015</v>
      </c>
      <c r="O2464" s="66">
        <v>1987614.91</v>
      </c>
      <c r="P2464" s="66">
        <v>385203.71</v>
      </c>
      <c r="Q2464" s="65">
        <v>790939.54</v>
      </c>
      <c r="R2464" s="66"/>
      <c r="S2464" s="65">
        <v>627175.06000000006</v>
      </c>
      <c r="T2464" s="65">
        <f t="shared" ref="T2464" si="99">SUM(O2464:S2464)</f>
        <v>3790933.22</v>
      </c>
      <c r="U2464" s="67" t="s">
        <v>38</v>
      </c>
      <c r="V2464" s="67"/>
      <c r="W2464" s="66">
        <v>0</v>
      </c>
      <c r="X2464" s="68">
        <v>0</v>
      </c>
    </row>
    <row r="2465" spans="1:24" s="92" customFormat="1" ht="45" customHeight="1" x14ac:dyDescent="0.25">
      <c r="A2465" s="90">
        <v>2452</v>
      </c>
      <c r="B2465" s="31" t="s">
        <v>4016</v>
      </c>
      <c r="C2465" s="50">
        <v>160000</v>
      </c>
      <c r="D2465" s="44" t="s">
        <v>7140</v>
      </c>
      <c r="E2465" s="44" t="s">
        <v>7141</v>
      </c>
      <c r="F2465" s="44"/>
      <c r="G2465" s="29">
        <v>44964</v>
      </c>
      <c r="H2465" s="29">
        <v>45291</v>
      </c>
      <c r="I2465" s="30">
        <v>83.765985999999998</v>
      </c>
      <c r="J2465" s="31"/>
      <c r="K2465" s="31" t="s">
        <v>4080</v>
      </c>
      <c r="L2465" s="31" t="s">
        <v>7142</v>
      </c>
      <c r="M2465" s="31" t="s">
        <v>27</v>
      </c>
      <c r="N2465" s="32" t="s">
        <v>4015</v>
      </c>
      <c r="O2465" s="66">
        <v>1583635.01</v>
      </c>
      <c r="P2465" s="66">
        <v>306911.59999999998</v>
      </c>
      <c r="Q2465" s="65">
        <v>630182.19999999995</v>
      </c>
      <c r="R2465" s="66"/>
      <c r="S2465" s="65">
        <v>584546.93999999994</v>
      </c>
      <c r="T2465" s="65">
        <f t="shared" ref="T2465:T2468" si="100">SUM(O2465:S2465)</f>
        <v>3105275.7499999995</v>
      </c>
      <c r="U2465" s="67" t="s">
        <v>38</v>
      </c>
      <c r="V2465" s="67"/>
      <c r="W2465" s="66">
        <v>0</v>
      </c>
      <c r="X2465" s="68">
        <v>0</v>
      </c>
    </row>
    <row r="2466" spans="1:24" s="92" customFormat="1" ht="45" customHeight="1" x14ac:dyDescent="0.25">
      <c r="A2466" s="90">
        <v>2453</v>
      </c>
      <c r="B2466" s="31" t="s">
        <v>4016</v>
      </c>
      <c r="C2466" s="50">
        <v>160052</v>
      </c>
      <c r="D2466" s="44" t="s">
        <v>7143</v>
      </c>
      <c r="E2466" s="44" t="s">
        <v>7144</v>
      </c>
      <c r="F2466" s="44"/>
      <c r="G2466" s="29">
        <v>44964</v>
      </c>
      <c r="H2466" s="29">
        <v>45291</v>
      </c>
      <c r="I2466" s="30">
        <v>83.765985999999998</v>
      </c>
      <c r="J2466" s="31"/>
      <c r="K2466" s="31" t="s">
        <v>4432</v>
      </c>
      <c r="L2466" s="31" t="s">
        <v>5762</v>
      </c>
      <c r="M2466" s="31" t="s">
        <v>27</v>
      </c>
      <c r="N2466" s="32" t="s">
        <v>4015</v>
      </c>
      <c r="O2466" s="66">
        <v>655082.62</v>
      </c>
      <c r="P2466" s="66">
        <v>126956.31</v>
      </c>
      <c r="Q2466" s="65">
        <v>260679.65</v>
      </c>
      <c r="R2466" s="66"/>
      <c r="S2466" s="65">
        <v>310518.69</v>
      </c>
      <c r="T2466" s="65">
        <f t="shared" si="100"/>
        <v>1353237.27</v>
      </c>
      <c r="U2466" s="67" t="s">
        <v>38</v>
      </c>
      <c r="V2466" s="67"/>
      <c r="W2466" s="66">
        <v>0</v>
      </c>
      <c r="X2466" s="68">
        <v>0</v>
      </c>
    </row>
    <row r="2467" spans="1:24" s="92" customFormat="1" ht="45" customHeight="1" x14ac:dyDescent="0.25">
      <c r="A2467" s="90">
        <v>2454</v>
      </c>
      <c r="B2467" s="31" t="s">
        <v>4016</v>
      </c>
      <c r="C2467" s="50">
        <v>159996</v>
      </c>
      <c r="D2467" s="44" t="s">
        <v>7145</v>
      </c>
      <c r="E2467" s="44" t="s">
        <v>7146</v>
      </c>
      <c r="F2467" s="44"/>
      <c r="G2467" s="29">
        <v>44964</v>
      </c>
      <c r="H2467" s="29">
        <v>45291</v>
      </c>
      <c r="I2467" s="30">
        <v>83.765985999999998</v>
      </c>
      <c r="J2467" s="31"/>
      <c r="K2467" s="31" t="s">
        <v>859</v>
      </c>
      <c r="L2467" s="31" t="s">
        <v>859</v>
      </c>
      <c r="M2467" s="31" t="s">
        <v>27</v>
      </c>
      <c r="N2467" s="32" t="s">
        <v>4015</v>
      </c>
      <c r="O2467" s="66">
        <v>1987907.57</v>
      </c>
      <c r="P2467" s="66">
        <v>385260.43</v>
      </c>
      <c r="Q2467" s="65">
        <v>791056</v>
      </c>
      <c r="R2467" s="66"/>
      <c r="S2467" s="65">
        <v>667186.31000000006</v>
      </c>
      <c r="T2467" s="65">
        <f t="shared" si="100"/>
        <v>3831410.31</v>
      </c>
      <c r="U2467" s="67" t="s">
        <v>38</v>
      </c>
      <c r="V2467" s="67"/>
      <c r="W2467" s="66">
        <v>0</v>
      </c>
      <c r="X2467" s="68">
        <v>0</v>
      </c>
    </row>
    <row r="2468" spans="1:24" s="92" customFormat="1" ht="45" customHeight="1" x14ac:dyDescent="0.25">
      <c r="A2468" s="90">
        <v>2455</v>
      </c>
      <c r="B2468" s="31" t="s">
        <v>4016</v>
      </c>
      <c r="C2468" s="50">
        <v>160291</v>
      </c>
      <c r="D2468" s="44" t="s">
        <v>7147</v>
      </c>
      <c r="E2468" s="44" t="s">
        <v>4734</v>
      </c>
      <c r="F2468" s="44"/>
      <c r="G2468" s="29">
        <v>44964</v>
      </c>
      <c r="H2468" s="29">
        <v>45291</v>
      </c>
      <c r="I2468" s="30">
        <v>83.765985999999998</v>
      </c>
      <c r="J2468" s="31"/>
      <c r="K2468" s="31" t="s">
        <v>819</v>
      </c>
      <c r="L2468" s="31" t="s">
        <v>5493</v>
      </c>
      <c r="M2468" s="31" t="s">
        <v>27</v>
      </c>
      <c r="N2468" s="32" t="s">
        <v>4015</v>
      </c>
      <c r="O2468" s="66">
        <v>1811008.65</v>
      </c>
      <c r="P2468" s="66">
        <v>350977.06</v>
      </c>
      <c r="Q2468" s="65">
        <v>720661.9</v>
      </c>
      <c r="R2468" s="66"/>
      <c r="S2468" s="65">
        <v>571503.05000000005</v>
      </c>
      <c r="T2468" s="65">
        <f t="shared" si="100"/>
        <v>3454150.66</v>
      </c>
      <c r="U2468" s="67" t="s">
        <v>38</v>
      </c>
      <c r="V2468" s="67"/>
      <c r="W2468" s="66">
        <v>0</v>
      </c>
      <c r="X2468" s="68">
        <v>0</v>
      </c>
    </row>
    <row r="2469" spans="1:24" s="92" customFormat="1" ht="45" customHeight="1" x14ac:dyDescent="0.25">
      <c r="A2469" s="90">
        <v>2456</v>
      </c>
      <c r="B2469" s="31" t="s">
        <v>4016</v>
      </c>
      <c r="C2469" s="50">
        <v>160028</v>
      </c>
      <c r="D2469" s="44" t="s">
        <v>7148</v>
      </c>
      <c r="E2469" s="44" t="s">
        <v>7149</v>
      </c>
      <c r="F2469" s="44"/>
      <c r="G2469" s="29">
        <v>44964</v>
      </c>
      <c r="H2469" s="29">
        <v>45291</v>
      </c>
      <c r="I2469" s="30">
        <v>83.765985999999998</v>
      </c>
      <c r="J2469" s="31"/>
      <c r="K2469" s="31" t="s">
        <v>578</v>
      </c>
      <c r="L2469" s="31" t="s">
        <v>7150</v>
      </c>
      <c r="M2469" s="31" t="s">
        <v>27</v>
      </c>
      <c r="N2469" s="32" t="s">
        <v>4015</v>
      </c>
      <c r="O2469" s="66">
        <v>337590.9</v>
      </c>
      <c r="P2469" s="66">
        <v>65425.78</v>
      </c>
      <c r="Q2469" s="65">
        <v>134338.89000000001</v>
      </c>
      <c r="R2469" s="66"/>
      <c r="S2469" s="65">
        <v>116615.56</v>
      </c>
      <c r="T2469" s="65">
        <f t="shared" ref="T2469:T2494" si="101">SUM(O2469:S2469)</f>
        <v>653971.13000000012</v>
      </c>
      <c r="U2469" s="67" t="s">
        <v>38</v>
      </c>
      <c r="V2469" s="67"/>
      <c r="W2469" s="66">
        <v>0</v>
      </c>
      <c r="X2469" s="68">
        <v>0</v>
      </c>
    </row>
    <row r="2470" spans="1:24" s="92" customFormat="1" ht="45" customHeight="1" x14ac:dyDescent="0.25">
      <c r="A2470" s="90">
        <v>2457</v>
      </c>
      <c r="B2470" s="31" t="s">
        <v>4016</v>
      </c>
      <c r="C2470" s="50">
        <v>160349</v>
      </c>
      <c r="D2470" s="44" t="s">
        <v>7151</v>
      </c>
      <c r="E2470" s="44" t="s">
        <v>7152</v>
      </c>
      <c r="F2470" s="44"/>
      <c r="G2470" s="29">
        <v>44964</v>
      </c>
      <c r="H2470" s="29">
        <v>45291</v>
      </c>
      <c r="I2470" s="30">
        <v>83.765985999999998</v>
      </c>
      <c r="J2470" s="31"/>
      <c r="K2470" s="31" t="s">
        <v>759</v>
      </c>
      <c r="L2470" s="31" t="s">
        <v>7153</v>
      </c>
      <c r="M2470" s="31" t="s">
        <v>27</v>
      </c>
      <c r="N2470" s="32" t="s">
        <v>4015</v>
      </c>
      <c r="O2470" s="66">
        <v>2069308.24</v>
      </c>
      <c r="P2470" s="66">
        <v>401036.03</v>
      </c>
      <c r="Q2470" s="65">
        <v>1330185.3999999999</v>
      </c>
      <c r="R2470" s="66"/>
      <c r="S2470" s="65">
        <v>742925.64</v>
      </c>
      <c r="T2470" s="65">
        <f t="shared" si="101"/>
        <v>4543455.3099999996</v>
      </c>
      <c r="U2470" s="67" t="s">
        <v>38</v>
      </c>
      <c r="V2470" s="67"/>
      <c r="W2470" s="66">
        <v>0</v>
      </c>
      <c r="X2470" s="68">
        <v>0</v>
      </c>
    </row>
    <row r="2471" spans="1:24" s="92" customFormat="1" ht="45" customHeight="1" x14ac:dyDescent="0.25">
      <c r="A2471" s="90">
        <v>2458</v>
      </c>
      <c r="B2471" s="31" t="s">
        <v>4016</v>
      </c>
      <c r="C2471" s="50">
        <v>159449</v>
      </c>
      <c r="D2471" s="44" t="s">
        <v>7154</v>
      </c>
      <c r="E2471" s="44" t="s">
        <v>7155</v>
      </c>
      <c r="F2471" s="44"/>
      <c r="G2471" s="29">
        <v>44964</v>
      </c>
      <c r="H2471" s="29">
        <v>45291</v>
      </c>
      <c r="I2471" s="30">
        <v>83.765985999999998</v>
      </c>
      <c r="J2471" s="31"/>
      <c r="K2471" s="31" t="s">
        <v>4076</v>
      </c>
      <c r="L2471" s="31" t="s">
        <v>3589</v>
      </c>
      <c r="M2471" s="31" t="s">
        <v>27</v>
      </c>
      <c r="N2471" s="32" t="s">
        <v>4015</v>
      </c>
      <c r="O2471" s="66">
        <v>2067029.54</v>
      </c>
      <c r="P2471" s="66">
        <v>400594.42</v>
      </c>
      <c r="Q2471" s="65">
        <v>1328720.5900000001</v>
      </c>
      <c r="R2471" s="66"/>
      <c r="S2471" s="65">
        <v>754030.47</v>
      </c>
      <c r="T2471" s="65">
        <f t="shared" si="101"/>
        <v>4550375.0199999996</v>
      </c>
      <c r="U2471" s="67" t="s">
        <v>38</v>
      </c>
      <c r="V2471" s="67"/>
      <c r="W2471" s="66">
        <v>0</v>
      </c>
      <c r="X2471" s="68">
        <v>0</v>
      </c>
    </row>
    <row r="2472" spans="1:24" s="92" customFormat="1" ht="45" customHeight="1" x14ac:dyDescent="0.25">
      <c r="A2472" s="90">
        <v>2459</v>
      </c>
      <c r="B2472" s="31" t="s">
        <v>4016</v>
      </c>
      <c r="C2472" s="50">
        <v>160319</v>
      </c>
      <c r="D2472" s="44" t="s">
        <v>7156</v>
      </c>
      <c r="E2472" s="44" t="s">
        <v>7157</v>
      </c>
      <c r="F2472" s="44"/>
      <c r="G2472" s="29">
        <v>44964</v>
      </c>
      <c r="H2472" s="29">
        <v>45291</v>
      </c>
      <c r="I2472" s="30">
        <v>83.765985999999998</v>
      </c>
      <c r="J2472" s="31"/>
      <c r="K2472" s="31" t="s">
        <v>478</v>
      </c>
      <c r="L2472" s="31" t="s">
        <v>7158</v>
      </c>
      <c r="M2472" s="31" t="s">
        <v>27</v>
      </c>
      <c r="N2472" s="32" t="s">
        <v>4015</v>
      </c>
      <c r="O2472" s="66">
        <v>2070737.06</v>
      </c>
      <c r="P2472" s="66">
        <v>401312.94</v>
      </c>
      <c r="Q2472" s="65">
        <v>1331103.8500000001</v>
      </c>
      <c r="R2472" s="66"/>
      <c r="S2472" s="65">
        <v>1556938.33</v>
      </c>
      <c r="T2472" s="65">
        <f t="shared" si="101"/>
        <v>5360092.18</v>
      </c>
      <c r="U2472" s="67" t="s">
        <v>38</v>
      </c>
      <c r="V2472" s="67"/>
      <c r="W2472" s="66">
        <v>0</v>
      </c>
      <c r="X2472" s="68">
        <v>0</v>
      </c>
    </row>
    <row r="2473" spans="1:24" s="92" customFormat="1" ht="45" customHeight="1" x14ac:dyDescent="0.25">
      <c r="A2473" s="90">
        <v>2460</v>
      </c>
      <c r="B2473" s="31" t="s">
        <v>4016</v>
      </c>
      <c r="C2473" s="50">
        <v>160064</v>
      </c>
      <c r="D2473" s="44" t="s">
        <v>7159</v>
      </c>
      <c r="E2473" s="44" t="s">
        <v>7160</v>
      </c>
      <c r="F2473" s="44"/>
      <c r="G2473" s="29">
        <v>44964</v>
      </c>
      <c r="H2473" s="29">
        <v>45291</v>
      </c>
      <c r="I2473" s="30">
        <v>83.765985999999998</v>
      </c>
      <c r="J2473" s="31"/>
      <c r="K2473" s="31" t="s">
        <v>578</v>
      </c>
      <c r="L2473" s="31" t="s">
        <v>7161</v>
      </c>
      <c r="M2473" s="31" t="s">
        <v>27</v>
      </c>
      <c r="N2473" s="32" t="s">
        <v>4015</v>
      </c>
      <c r="O2473" s="66">
        <v>793333.01</v>
      </c>
      <c r="P2473" s="66">
        <v>153749.51</v>
      </c>
      <c r="Q2473" s="65">
        <v>315694.17</v>
      </c>
      <c r="R2473" s="66"/>
      <c r="S2473" s="65">
        <v>276698.57</v>
      </c>
      <c r="T2473" s="65">
        <f t="shared" si="101"/>
        <v>1539475.26</v>
      </c>
      <c r="U2473" s="67" t="s">
        <v>38</v>
      </c>
      <c r="V2473" s="67"/>
      <c r="W2473" s="66">
        <v>0</v>
      </c>
      <c r="X2473" s="68">
        <v>0</v>
      </c>
    </row>
    <row r="2474" spans="1:24" s="92" customFormat="1" ht="45" customHeight="1" x14ac:dyDescent="0.25">
      <c r="A2474" s="90">
        <v>2461</v>
      </c>
      <c r="B2474" s="31" t="s">
        <v>4016</v>
      </c>
      <c r="C2474" s="50">
        <v>160022</v>
      </c>
      <c r="D2474" s="44" t="s">
        <v>7162</v>
      </c>
      <c r="E2474" s="44" t="s">
        <v>7163</v>
      </c>
      <c r="F2474" s="44"/>
      <c r="G2474" s="29">
        <v>44964</v>
      </c>
      <c r="H2474" s="29">
        <v>45291</v>
      </c>
      <c r="I2474" s="30">
        <v>83.765985999999998</v>
      </c>
      <c r="J2474" s="31"/>
      <c r="K2474" s="31" t="s">
        <v>1168</v>
      </c>
      <c r="L2474" s="31" t="s">
        <v>4223</v>
      </c>
      <c r="M2474" s="31" t="s">
        <v>27</v>
      </c>
      <c r="N2474" s="32" t="s">
        <v>4015</v>
      </c>
      <c r="O2474" s="66">
        <v>1433157.28</v>
      </c>
      <c r="P2474" s="66">
        <v>277748.71999999997</v>
      </c>
      <c r="Q2474" s="65">
        <v>570302</v>
      </c>
      <c r="R2474" s="66"/>
      <c r="S2474" s="65">
        <v>564740.06999999995</v>
      </c>
      <c r="T2474" s="65">
        <f t="shared" si="101"/>
        <v>2845948.07</v>
      </c>
      <c r="U2474" s="67" t="s">
        <v>38</v>
      </c>
      <c r="V2474" s="67"/>
      <c r="W2474" s="66">
        <v>0</v>
      </c>
      <c r="X2474" s="68">
        <v>0</v>
      </c>
    </row>
    <row r="2475" spans="1:24" s="92" customFormat="1" ht="45" customHeight="1" x14ac:dyDescent="0.25">
      <c r="A2475" s="90">
        <v>2462</v>
      </c>
      <c r="B2475" s="31" t="s">
        <v>4016</v>
      </c>
      <c r="C2475" s="50">
        <v>159877</v>
      </c>
      <c r="D2475" s="44" t="s">
        <v>7164</v>
      </c>
      <c r="E2475" s="44" t="s">
        <v>7165</v>
      </c>
      <c r="F2475" s="44"/>
      <c r="G2475" s="29">
        <v>44964</v>
      </c>
      <c r="H2475" s="29">
        <v>45291</v>
      </c>
      <c r="I2475" s="30">
        <v>83.765985999999998</v>
      </c>
      <c r="J2475" s="31"/>
      <c r="K2475" s="31" t="s">
        <v>5765</v>
      </c>
      <c r="L2475" s="31" t="s">
        <v>7166</v>
      </c>
      <c r="M2475" s="31" t="s">
        <v>27</v>
      </c>
      <c r="N2475" s="32" t="s">
        <v>4015</v>
      </c>
      <c r="O2475" s="66">
        <v>1007871.92</v>
      </c>
      <c r="P2475" s="66">
        <v>195327.58</v>
      </c>
      <c r="Q2475" s="65">
        <v>401066.5</v>
      </c>
      <c r="R2475" s="66"/>
      <c r="S2475" s="65">
        <v>343546.94</v>
      </c>
      <c r="T2475" s="65">
        <f t="shared" si="101"/>
        <v>1947812.94</v>
      </c>
      <c r="U2475" s="67" t="s">
        <v>38</v>
      </c>
      <c r="V2475" s="67"/>
      <c r="W2475" s="66">
        <v>0</v>
      </c>
      <c r="X2475" s="68">
        <v>0</v>
      </c>
    </row>
    <row r="2476" spans="1:24" s="92" customFormat="1" ht="45" customHeight="1" x14ac:dyDescent="0.25">
      <c r="A2476" s="90">
        <v>2463</v>
      </c>
      <c r="B2476" s="31" t="s">
        <v>4016</v>
      </c>
      <c r="C2476" s="50">
        <v>159473</v>
      </c>
      <c r="D2476" s="44" t="s">
        <v>7167</v>
      </c>
      <c r="E2476" s="44" t="s">
        <v>7168</v>
      </c>
      <c r="F2476" s="44"/>
      <c r="G2476" s="29">
        <v>44964</v>
      </c>
      <c r="H2476" s="29">
        <v>45291</v>
      </c>
      <c r="I2476" s="30">
        <v>83.765985999999998</v>
      </c>
      <c r="J2476" s="31"/>
      <c r="K2476" s="31" t="s">
        <v>4071</v>
      </c>
      <c r="L2476" s="31" t="s">
        <v>7169</v>
      </c>
      <c r="M2476" s="31" t="s">
        <v>27</v>
      </c>
      <c r="N2476" s="32" t="s">
        <v>4015</v>
      </c>
      <c r="O2476" s="66">
        <v>2049657.9</v>
      </c>
      <c r="P2476" s="66">
        <v>397227.76</v>
      </c>
      <c r="Q2476" s="65">
        <v>815628.56</v>
      </c>
      <c r="R2476" s="66"/>
      <c r="S2476" s="65">
        <v>642354.66</v>
      </c>
      <c r="T2476" s="65">
        <f t="shared" si="101"/>
        <v>3904868.8800000004</v>
      </c>
      <c r="U2476" s="67" t="s">
        <v>38</v>
      </c>
      <c r="V2476" s="67"/>
      <c r="W2476" s="66">
        <v>0</v>
      </c>
      <c r="X2476" s="68">
        <v>0</v>
      </c>
    </row>
    <row r="2477" spans="1:24" s="92" customFormat="1" ht="45" customHeight="1" x14ac:dyDescent="0.25">
      <c r="A2477" s="90">
        <v>2464</v>
      </c>
      <c r="B2477" s="31" t="s">
        <v>4016</v>
      </c>
      <c r="C2477" s="50">
        <v>160045</v>
      </c>
      <c r="D2477" s="44" t="s">
        <v>7170</v>
      </c>
      <c r="E2477" s="44" t="s">
        <v>7171</v>
      </c>
      <c r="F2477" s="44"/>
      <c r="G2477" s="29">
        <v>44964</v>
      </c>
      <c r="H2477" s="29">
        <v>45291</v>
      </c>
      <c r="I2477" s="30">
        <v>83.765985999999998</v>
      </c>
      <c r="J2477" s="31"/>
      <c r="K2477" s="31" t="s">
        <v>764</v>
      </c>
      <c r="L2477" s="31" t="s">
        <v>7172</v>
      </c>
      <c r="M2477" s="31" t="s">
        <v>27</v>
      </c>
      <c r="N2477" s="32" t="s">
        <v>4015</v>
      </c>
      <c r="O2477" s="66">
        <v>697819.23</v>
      </c>
      <c r="P2477" s="66">
        <v>135238.75</v>
      </c>
      <c r="Q2477" s="65">
        <v>277685.99</v>
      </c>
      <c r="R2477" s="66"/>
      <c r="S2477" s="65">
        <v>512766.82</v>
      </c>
      <c r="T2477" s="65">
        <f t="shared" si="101"/>
        <v>1623510.79</v>
      </c>
      <c r="U2477" s="67" t="s">
        <v>38</v>
      </c>
      <c r="V2477" s="67"/>
      <c r="W2477" s="66">
        <v>0</v>
      </c>
      <c r="X2477" s="68">
        <v>0</v>
      </c>
    </row>
    <row r="2478" spans="1:24" s="92" customFormat="1" ht="45" customHeight="1" x14ac:dyDescent="0.25">
      <c r="A2478" s="90">
        <v>2465</v>
      </c>
      <c r="B2478" s="31" t="s">
        <v>4016</v>
      </c>
      <c r="C2478" s="50">
        <v>159967</v>
      </c>
      <c r="D2478" s="44" t="s">
        <v>7173</v>
      </c>
      <c r="E2478" s="44" t="s">
        <v>7174</v>
      </c>
      <c r="F2478" s="44"/>
      <c r="G2478" s="29">
        <v>44964</v>
      </c>
      <c r="H2478" s="29">
        <v>45291</v>
      </c>
      <c r="I2478" s="30">
        <v>83.765985999999998</v>
      </c>
      <c r="J2478" s="31"/>
      <c r="K2478" s="31" t="s">
        <v>819</v>
      </c>
      <c r="L2478" s="31" t="s">
        <v>5628</v>
      </c>
      <c r="M2478" s="31" t="s">
        <v>27</v>
      </c>
      <c r="N2478" s="32" t="s">
        <v>4015</v>
      </c>
      <c r="O2478" s="66">
        <v>1517886.21</v>
      </c>
      <c r="P2478" s="66">
        <v>294169.34999999998</v>
      </c>
      <c r="Q2478" s="65">
        <v>604018.52</v>
      </c>
      <c r="R2478" s="66"/>
      <c r="S2478" s="65">
        <v>633798.31000000006</v>
      </c>
      <c r="T2478" s="65">
        <f t="shared" si="101"/>
        <v>3049872.39</v>
      </c>
      <c r="U2478" s="67" t="s">
        <v>38</v>
      </c>
      <c r="V2478" s="67"/>
      <c r="W2478" s="66">
        <v>0</v>
      </c>
      <c r="X2478" s="68">
        <v>0</v>
      </c>
    </row>
    <row r="2479" spans="1:24" s="92" customFormat="1" ht="45" customHeight="1" x14ac:dyDescent="0.25">
      <c r="A2479" s="90">
        <v>2466</v>
      </c>
      <c r="B2479" s="31" t="s">
        <v>4016</v>
      </c>
      <c r="C2479" s="50">
        <v>159642</v>
      </c>
      <c r="D2479" s="44" t="s">
        <v>7175</v>
      </c>
      <c r="E2479" s="44" t="s">
        <v>7176</v>
      </c>
      <c r="F2479" s="44"/>
      <c r="G2479" s="29">
        <v>44964</v>
      </c>
      <c r="H2479" s="29">
        <v>45291</v>
      </c>
      <c r="I2479" s="30">
        <v>83.765985999999998</v>
      </c>
      <c r="J2479" s="31"/>
      <c r="K2479" s="31" t="s">
        <v>4092</v>
      </c>
      <c r="L2479" s="31" t="s">
        <v>4092</v>
      </c>
      <c r="M2479" s="31" t="s">
        <v>27</v>
      </c>
      <c r="N2479" s="32" t="s">
        <v>4015</v>
      </c>
      <c r="O2479" s="66">
        <v>917865.79</v>
      </c>
      <c r="P2479" s="66">
        <v>177884.21</v>
      </c>
      <c r="Q2479" s="65">
        <v>365250</v>
      </c>
      <c r="R2479" s="66"/>
      <c r="S2479" s="65">
        <v>412060</v>
      </c>
      <c r="T2479" s="65">
        <f t="shared" si="101"/>
        <v>1873060</v>
      </c>
      <c r="U2479" s="67" t="s">
        <v>38</v>
      </c>
      <c r="V2479" s="67"/>
      <c r="W2479" s="66">
        <v>0</v>
      </c>
      <c r="X2479" s="68">
        <v>0</v>
      </c>
    </row>
    <row r="2480" spans="1:24" s="92" customFormat="1" ht="45" customHeight="1" x14ac:dyDescent="0.25">
      <c r="A2480" s="90">
        <v>2467</v>
      </c>
      <c r="B2480" s="31" t="s">
        <v>4016</v>
      </c>
      <c r="C2480" s="50">
        <v>159887</v>
      </c>
      <c r="D2480" s="44" t="s">
        <v>7177</v>
      </c>
      <c r="E2480" s="44" t="s">
        <v>7178</v>
      </c>
      <c r="F2480" s="44"/>
      <c r="G2480" s="29">
        <v>44964</v>
      </c>
      <c r="H2480" s="29">
        <v>45291</v>
      </c>
      <c r="I2480" s="30">
        <v>83.765985999999998</v>
      </c>
      <c r="J2480" s="31"/>
      <c r="K2480" s="31" t="s">
        <v>578</v>
      </c>
      <c r="L2480" s="31" t="s">
        <v>6312</v>
      </c>
      <c r="M2480" s="31" t="s">
        <v>27</v>
      </c>
      <c r="N2480" s="32" t="s">
        <v>4015</v>
      </c>
      <c r="O2480" s="66">
        <v>2051924.41</v>
      </c>
      <c r="P2480" s="66">
        <v>397667.02</v>
      </c>
      <c r="Q2480" s="65">
        <v>816530.47</v>
      </c>
      <c r="R2480" s="66"/>
      <c r="S2480" s="65">
        <v>710085.19</v>
      </c>
      <c r="T2480" s="65">
        <f t="shared" si="101"/>
        <v>3976207.0899999994</v>
      </c>
      <c r="U2480" s="67" t="s">
        <v>38</v>
      </c>
      <c r="V2480" s="67"/>
      <c r="W2480" s="66">
        <v>0</v>
      </c>
      <c r="X2480" s="68">
        <v>0</v>
      </c>
    </row>
    <row r="2481" spans="1:24" s="92" customFormat="1" ht="45" customHeight="1" x14ac:dyDescent="0.25">
      <c r="A2481" s="90">
        <v>2468</v>
      </c>
      <c r="B2481" s="31" t="s">
        <v>4016</v>
      </c>
      <c r="C2481" s="50">
        <v>160025</v>
      </c>
      <c r="D2481" s="44" t="s">
        <v>7179</v>
      </c>
      <c r="E2481" s="44" t="s">
        <v>7180</v>
      </c>
      <c r="F2481" s="44"/>
      <c r="G2481" s="29">
        <v>44964</v>
      </c>
      <c r="H2481" s="29">
        <v>45291</v>
      </c>
      <c r="I2481" s="30">
        <v>83.765985999999998</v>
      </c>
      <c r="J2481" s="31"/>
      <c r="K2481" s="31" t="s">
        <v>4078</v>
      </c>
      <c r="L2481" s="31" t="s">
        <v>3500</v>
      </c>
      <c r="M2481" s="31" t="s">
        <v>27</v>
      </c>
      <c r="N2481" s="32" t="s">
        <v>4015</v>
      </c>
      <c r="O2481" s="66">
        <v>912274.41</v>
      </c>
      <c r="P2481" s="66">
        <v>176800.59</v>
      </c>
      <c r="Q2481" s="65">
        <v>586425</v>
      </c>
      <c r="R2481" s="66"/>
      <c r="S2481" s="65">
        <v>340475</v>
      </c>
      <c r="T2481" s="65">
        <f t="shared" si="101"/>
        <v>2015975</v>
      </c>
      <c r="U2481" s="67" t="s">
        <v>38</v>
      </c>
      <c r="V2481" s="67"/>
      <c r="W2481" s="66">
        <v>0</v>
      </c>
      <c r="X2481" s="68">
        <v>0</v>
      </c>
    </row>
    <row r="2482" spans="1:24" s="92" customFormat="1" ht="45" customHeight="1" x14ac:dyDescent="0.25">
      <c r="A2482" s="90">
        <v>2469</v>
      </c>
      <c r="B2482" s="31" t="s">
        <v>4016</v>
      </c>
      <c r="C2482" s="50">
        <v>159987</v>
      </c>
      <c r="D2482" s="44" t="s">
        <v>7181</v>
      </c>
      <c r="E2482" s="44" t="s">
        <v>7182</v>
      </c>
      <c r="F2482" s="44"/>
      <c r="G2482" s="29">
        <v>44964</v>
      </c>
      <c r="H2482" s="29">
        <v>45291</v>
      </c>
      <c r="I2482" s="30">
        <v>83.765985999999998</v>
      </c>
      <c r="J2482" s="31"/>
      <c r="K2482" s="31" t="s">
        <v>866</v>
      </c>
      <c r="L2482" s="31" t="s">
        <v>6096</v>
      </c>
      <c r="M2482" s="31" t="s">
        <v>27</v>
      </c>
      <c r="N2482" s="32" t="s">
        <v>4015</v>
      </c>
      <c r="O2482" s="66">
        <v>1025693.72</v>
      </c>
      <c r="P2482" s="66">
        <v>198781.47</v>
      </c>
      <c r="Q2482" s="65">
        <v>408158.39</v>
      </c>
      <c r="R2482" s="66"/>
      <c r="S2482" s="65">
        <v>14280</v>
      </c>
      <c r="T2482" s="65">
        <f t="shared" si="101"/>
        <v>1646913.58</v>
      </c>
      <c r="U2482" s="67" t="s">
        <v>38</v>
      </c>
      <c r="V2482" s="67"/>
      <c r="W2482" s="66">
        <v>0</v>
      </c>
      <c r="X2482" s="68">
        <v>0</v>
      </c>
    </row>
    <row r="2483" spans="1:24" s="92" customFormat="1" ht="45" customHeight="1" x14ac:dyDescent="0.25">
      <c r="A2483" s="90">
        <v>2470</v>
      </c>
      <c r="B2483" s="31" t="s">
        <v>4016</v>
      </c>
      <c r="C2483" s="50">
        <v>159864</v>
      </c>
      <c r="D2483" s="44" t="s">
        <v>7183</v>
      </c>
      <c r="E2483" s="44" t="s">
        <v>7184</v>
      </c>
      <c r="F2483" s="44"/>
      <c r="G2483" s="29">
        <v>44964</v>
      </c>
      <c r="H2483" s="29">
        <v>45291</v>
      </c>
      <c r="I2483" s="30">
        <v>83.765985999999998</v>
      </c>
      <c r="J2483" s="31"/>
      <c r="K2483" s="31" t="s">
        <v>296</v>
      </c>
      <c r="L2483" s="31" t="s">
        <v>7185</v>
      </c>
      <c r="M2483" s="31" t="s">
        <v>27</v>
      </c>
      <c r="N2483" s="32" t="s">
        <v>4015</v>
      </c>
      <c r="O2483" s="66">
        <v>1611136.97</v>
      </c>
      <c r="P2483" s="66">
        <v>312241.53000000003</v>
      </c>
      <c r="Q2483" s="65">
        <v>641126.17000000004</v>
      </c>
      <c r="R2483" s="66"/>
      <c r="S2483" s="65">
        <v>511888.89</v>
      </c>
      <c r="T2483" s="65">
        <f t="shared" si="101"/>
        <v>3076393.56</v>
      </c>
      <c r="U2483" s="67" t="s">
        <v>38</v>
      </c>
      <c r="V2483" s="67"/>
      <c r="W2483" s="66">
        <v>0</v>
      </c>
      <c r="X2483" s="68">
        <v>0</v>
      </c>
    </row>
    <row r="2484" spans="1:24" s="92" customFormat="1" ht="45" customHeight="1" x14ac:dyDescent="0.25">
      <c r="A2484" s="90">
        <v>2471</v>
      </c>
      <c r="B2484" s="31" t="s">
        <v>4016</v>
      </c>
      <c r="C2484" s="50">
        <v>159922</v>
      </c>
      <c r="D2484" s="44" t="s">
        <v>7186</v>
      </c>
      <c r="E2484" s="44" t="s">
        <v>7187</v>
      </c>
      <c r="F2484" s="44"/>
      <c r="G2484" s="29">
        <v>44964</v>
      </c>
      <c r="H2484" s="29">
        <v>45291</v>
      </c>
      <c r="I2484" s="30">
        <v>83.765985999999998</v>
      </c>
      <c r="J2484" s="31"/>
      <c r="K2484" s="31" t="s">
        <v>578</v>
      </c>
      <c r="L2484" s="31" t="s">
        <v>5739</v>
      </c>
      <c r="M2484" s="31" t="s">
        <v>27</v>
      </c>
      <c r="N2484" s="32" t="s">
        <v>4015</v>
      </c>
      <c r="O2484" s="66">
        <v>2047855.41</v>
      </c>
      <c r="P2484" s="66">
        <v>396878.44</v>
      </c>
      <c r="Q2484" s="65">
        <v>814911.28</v>
      </c>
      <c r="R2484" s="66"/>
      <c r="S2484" s="65">
        <v>790076.18</v>
      </c>
      <c r="T2484" s="65">
        <f t="shared" si="101"/>
        <v>4049721.31</v>
      </c>
      <c r="U2484" s="67" t="s">
        <v>38</v>
      </c>
      <c r="V2484" s="67"/>
      <c r="W2484" s="66">
        <v>0</v>
      </c>
      <c r="X2484" s="68">
        <v>0</v>
      </c>
    </row>
    <row r="2485" spans="1:24" s="92" customFormat="1" ht="45" customHeight="1" x14ac:dyDescent="0.25">
      <c r="A2485" s="90">
        <v>2472</v>
      </c>
      <c r="B2485" s="31" t="s">
        <v>4016</v>
      </c>
      <c r="C2485" s="50">
        <v>159972</v>
      </c>
      <c r="D2485" s="44" t="s">
        <v>7188</v>
      </c>
      <c r="E2485" s="44" t="s">
        <v>7188</v>
      </c>
      <c r="F2485" s="44"/>
      <c r="G2485" s="29">
        <v>44964</v>
      </c>
      <c r="H2485" s="29">
        <v>45291</v>
      </c>
      <c r="I2485" s="30">
        <v>83.765985999999998</v>
      </c>
      <c r="J2485" s="31"/>
      <c r="K2485" s="31" t="s">
        <v>578</v>
      </c>
      <c r="L2485" s="31" t="s">
        <v>4254</v>
      </c>
      <c r="M2485" s="31" t="s">
        <v>27</v>
      </c>
      <c r="N2485" s="32" t="s">
        <v>4015</v>
      </c>
      <c r="O2485" s="66">
        <v>2070737.06</v>
      </c>
      <c r="P2485" s="66">
        <v>401312.94</v>
      </c>
      <c r="Q2485" s="65">
        <v>824016.66</v>
      </c>
      <c r="R2485" s="66"/>
      <c r="S2485" s="65">
        <v>778223.7</v>
      </c>
      <c r="T2485" s="65">
        <f t="shared" si="101"/>
        <v>4074290.3600000003</v>
      </c>
      <c r="U2485" s="67" t="s">
        <v>38</v>
      </c>
      <c r="V2485" s="67"/>
      <c r="W2485" s="66">
        <v>0</v>
      </c>
      <c r="X2485" s="68">
        <v>0</v>
      </c>
    </row>
    <row r="2486" spans="1:24" s="92" customFormat="1" ht="45" customHeight="1" x14ac:dyDescent="0.25">
      <c r="A2486" s="90">
        <v>2473</v>
      </c>
      <c r="B2486" s="31" t="s">
        <v>4016</v>
      </c>
      <c r="C2486" s="50">
        <v>159867</v>
      </c>
      <c r="D2486" s="44" t="s">
        <v>7189</v>
      </c>
      <c r="E2486" s="44" t="s">
        <v>7190</v>
      </c>
      <c r="F2486" s="44"/>
      <c r="G2486" s="29">
        <v>44964</v>
      </c>
      <c r="H2486" s="29">
        <v>45291</v>
      </c>
      <c r="I2486" s="30">
        <v>83.765985999999998</v>
      </c>
      <c r="J2486" s="31"/>
      <c r="K2486" s="31" t="s">
        <v>35</v>
      </c>
      <c r="L2486" s="31" t="s">
        <v>7191</v>
      </c>
      <c r="M2486" s="31" t="s">
        <v>27</v>
      </c>
      <c r="N2486" s="32" t="s">
        <v>4015</v>
      </c>
      <c r="O2486" s="66">
        <v>581181.86</v>
      </c>
      <c r="P2486" s="66">
        <v>112634.2</v>
      </c>
      <c r="Q2486" s="65">
        <v>373593.26</v>
      </c>
      <c r="R2486" s="66"/>
      <c r="S2486" s="65">
        <v>288387.8</v>
      </c>
      <c r="T2486" s="65">
        <f t="shared" si="101"/>
        <v>1355797.1199999999</v>
      </c>
      <c r="U2486" s="67" t="s">
        <v>38</v>
      </c>
      <c r="V2486" s="67"/>
      <c r="W2486" s="66">
        <v>0</v>
      </c>
      <c r="X2486" s="68">
        <v>0</v>
      </c>
    </row>
    <row r="2487" spans="1:24" s="92" customFormat="1" ht="45" customHeight="1" x14ac:dyDescent="0.25">
      <c r="A2487" s="90">
        <v>2474</v>
      </c>
      <c r="B2487" s="31" t="s">
        <v>4016</v>
      </c>
      <c r="C2487" s="50">
        <v>160287</v>
      </c>
      <c r="D2487" s="44" t="s">
        <v>7192</v>
      </c>
      <c r="E2487" s="44" t="s">
        <v>7193</v>
      </c>
      <c r="F2487" s="44"/>
      <c r="G2487" s="29">
        <v>44964</v>
      </c>
      <c r="H2487" s="29">
        <v>45291</v>
      </c>
      <c r="I2487" s="30">
        <v>83.765985999999998</v>
      </c>
      <c r="J2487" s="31"/>
      <c r="K2487" s="31" t="s">
        <v>4432</v>
      </c>
      <c r="L2487" s="31" t="s">
        <v>6011</v>
      </c>
      <c r="M2487" s="31" t="s">
        <v>27</v>
      </c>
      <c r="N2487" s="32" t="s">
        <v>4015</v>
      </c>
      <c r="O2487" s="66">
        <v>1475217.84</v>
      </c>
      <c r="P2487" s="66">
        <v>285900.14</v>
      </c>
      <c r="Q2487" s="65">
        <v>587039.32999999996</v>
      </c>
      <c r="R2487" s="66"/>
      <c r="S2487" s="65">
        <v>485657.89</v>
      </c>
      <c r="T2487" s="65">
        <f t="shared" si="101"/>
        <v>2833815.2</v>
      </c>
      <c r="U2487" s="67" t="s">
        <v>38</v>
      </c>
      <c r="V2487" s="67"/>
      <c r="W2487" s="66">
        <v>0</v>
      </c>
      <c r="X2487" s="68">
        <v>0</v>
      </c>
    </row>
    <row r="2488" spans="1:24" s="92" customFormat="1" ht="45" customHeight="1" x14ac:dyDescent="0.25">
      <c r="A2488" s="90">
        <v>2475</v>
      </c>
      <c r="B2488" s="31" t="s">
        <v>4016</v>
      </c>
      <c r="C2488" s="50">
        <v>159897</v>
      </c>
      <c r="D2488" s="44" t="s">
        <v>7194</v>
      </c>
      <c r="E2488" s="44" t="s">
        <v>7195</v>
      </c>
      <c r="F2488" s="44"/>
      <c r="G2488" s="29">
        <v>44964</v>
      </c>
      <c r="H2488" s="29">
        <v>45291</v>
      </c>
      <c r="I2488" s="30">
        <v>83.765985999999998</v>
      </c>
      <c r="J2488" s="31"/>
      <c r="K2488" s="31" t="s">
        <v>4080</v>
      </c>
      <c r="L2488" s="31" t="s">
        <v>4080</v>
      </c>
      <c r="M2488" s="31" t="s">
        <v>27</v>
      </c>
      <c r="N2488" s="32" t="s">
        <v>4015</v>
      </c>
      <c r="O2488" s="66">
        <v>1926781.15</v>
      </c>
      <c r="P2488" s="66">
        <v>373414</v>
      </c>
      <c r="Q2488" s="65">
        <v>766731.71</v>
      </c>
      <c r="R2488" s="66"/>
      <c r="S2488" s="65">
        <v>603541.12</v>
      </c>
      <c r="T2488" s="65">
        <f t="shared" si="101"/>
        <v>3670467.98</v>
      </c>
      <c r="U2488" s="67" t="s">
        <v>38</v>
      </c>
      <c r="V2488" s="67"/>
      <c r="W2488" s="66">
        <v>0</v>
      </c>
      <c r="X2488" s="68">
        <v>0</v>
      </c>
    </row>
    <row r="2489" spans="1:24" s="92" customFormat="1" ht="45" customHeight="1" x14ac:dyDescent="0.25">
      <c r="A2489" s="90">
        <v>2476</v>
      </c>
      <c r="B2489" s="31" t="s">
        <v>4016</v>
      </c>
      <c r="C2489" s="50">
        <v>159973</v>
      </c>
      <c r="D2489" s="44" t="s">
        <v>7196</v>
      </c>
      <c r="E2489" s="44" t="s">
        <v>7197</v>
      </c>
      <c r="F2489" s="44"/>
      <c r="G2489" s="29">
        <v>44964</v>
      </c>
      <c r="H2489" s="29">
        <v>45291</v>
      </c>
      <c r="I2489" s="30">
        <v>83.765985999999998</v>
      </c>
      <c r="J2489" s="31"/>
      <c r="K2489" s="31" t="s">
        <v>296</v>
      </c>
      <c r="L2489" s="31" t="s">
        <v>7198</v>
      </c>
      <c r="M2489" s="31" t="s">
        <v>27</v>
      </c>
      <c r="N2489" s="32" t="s">
        <v>4015</v>
      </c>
      <c r="O2489" s="66">
        <v>2067579.08</v>
      </c>
      <c r="P2489" s="66">
        <v>400700.92</v>
      </c>
      <c r="Q2489" s="65">
        <v>822760</v>
      </c>
      <c r="R2489" s="66"/>
      <c r="S2489" s="65">
        <v>657717.6</v>
      </c>
      <c r="T2489" s="65">
        <f t="shared" si="101"/>
        <v>3948757.6</v>
      </c>
      <c r="U2489" s="67" t="s">
        <v>38</v>
      </c>
      <c r="V2489" s="67"/>
      <c r="W2489" s="66">
        <v>0</v>
      </c>
      <c r="X2489" s="68">
        <v>0</v>
      </c>
    </row>
    <row r="2490" spans="1:24" s="92" customFormat="1" ht="45" customHeight="1" x14ac:dyDescent="0.25">
      <c r="A2490" s="90">
        <v>2477</v>
      </c>
      <c r="B2490" s="31" t="s">
        <v>4016</v>
      </c>
      <c r="C2490" s="50">
        <v>160342</v>
      </c>
      <c r="D2490" s="44" t="s">
        <v>7199</v>
      </c>
      <c r="E2490" s="44" t="s">
        <v>7200</v>
      </c>
      <c r="F2490" s="44"/>
      <c r="G2490" s="29">
        <v>44964</v>
      </c>
      <c r="H2490" s="29">
        <v>45291</v>
      </c>
      <c r="I2490" s="30">
        <v>83.765985999999998</v>
      </c>
      <c r="J2490" s="31"/>
      <c r="K2490" s="31" t="s">
        <v>1175</v>
      </c>
      <c r="L2490" s="31" t="s">
        <v>2119</v>
      </c>
      <c r="M2490" s="31" t="s">
        <v>27</v>
      </c>
      <c r="N2490" s="32" t="s">
        <v>4015</v>
      </c>
      <c r="O2490" s="66">
        <v>502595.83</v>
      </c>
      <c r="P2490" s="66">
        <v>97404.07</v>
      </c>
      <c r="Q2490" s="65">
        <v>199999.97</v>
      </c>
      <c r="R2490" s="66"/>
      <c r="S2490" s="65">
        <v>205217.97</v>
      </c>
      <c r="T2490" s="65">
        <f t="shared" si="101"/>
        <v>1005217.84</v>
      </c>
      <c r="U2490" s="67" t="s">
        <v>38</v>
      </c>
      <c r="V2490" s="67"/>
      <c r="W2490" s="66">
        <v>0</v>
      </c>
      <c r="X2490" s="68">
        <v>0</v>
      </c>
    </row>
    <row r="2491" spans="1:24" s="92" customFormat="1" ht="45" customHeight="1" x14ac:dyDescent="0.25">
      <c r="A2491" s="90">
        <v>2478</v>
      </c>
      <c r="B2491" s="31" t="s">
        <v>4016</v>
      </c>
      <c r="C2491" s="50">
        <v>159875</v>
      </c>
      <c r="D2491" s="44" t="s">
        <v>7201</v>
      </c>
      <c r="E2491" s="44" t="s">
        <v>7202</v>
      </c>
      <c r="F2491" s="44"/>
      <c r="G2491" s="29">
        <v>44964</v>
      </c>
      <c r="H2491" s="29">
        <v>45291</v>
      </c>
      <c r="I2491" s="30">
        <v>83.765985999999998</v>
      </c>
      <c r="J2491" s="31"/>
      <c r="K2491" s="31" t="s">
        <v>4076</v>
      </c>
      <c r="L2491" s="31" t="s">
        <v>6899</v>
      </c>
      <c r="M2491" s="31" t="s">
        <v>27</v>
      </c>
      <c r="N2491" s="32" t="s">
        <v>4015</v>
      </c>
      <c r="O2491" s="66">
        <v>219431.43</v>
      </c>
      <c r="P2491" s="66">
        <v>42526.25</v>
      </c>
      <c r="Q2491" s="65">
        <v>87319.22</v>
      </c>
      <c r="R2491" s="66"/>
      <c r="S2491" s="65">
        <v>26473.93</v>
      </c>
      <c r="T2491" s="65">
        <f t="shared" si="101"/>
        <v>375750.83</v>
      </c>
      <c r="U2491" s="67" t="s">
        <v>38</v>
      </c>
      <c r="V2491" s="67"/>
      <c r="W2491" s="66">
        <v>0</v>
      </c>
      <c r="X2491" s="68">
        <v>0</v>
      </c>
    </row>
    <row r="2492" spans="1:24" s="92" customFormat="1" ht="45" customHeight="1" x14ac:dyDescent="0.25">
      <c r="A2492" s="90">
        <v>2479</v>
      </c>
      <c r="B2492" s="31" t="s">
        <v>4016</v>
      </c>
      <c r="C2492" s="50">
        <v>159923</v>
      </c>
      <c r="D2492" s="44" t="s">
        <v>7203</v>
      </c>
      <c r="E2492" s="44" t="s">
        <v>7204</v>
      </c>
      <c r="F2492" s="44"/>
      <c r="G2492" s="29">
        <v>44964</v>
      </c>
      <c r="H2492" s="29">
        <v>45291</v>
      </c>
      <c r="I2492" s="30">
        <v>83.765985999999998</v>
      </c>
      <c r="J2492" s="31"/>
      <c r="K2492" s="31" t="s">
        <v>499</v>
      </c>
      <c r="L2492" s="31" t="s">
        <v>500</v>
      </c>
      <c r="M2492" s="31" t="s">
        <v>27</v>
      </c>
      <c r="N2492" s="32" t="s">
        <v>4015</v>
      </c>
      <c r="O2492" s="66">
        <v>1017472.43</v>
      </c>
      <c r="P2492" s="66">
        <v>197188.17</v>
      </c>
      <c r="Q2492" s="65">
        <v>654048.01</v>
      </c>
      <c r="R2492" s="66"/>
      <c r="S2492" s="65">
        <v>386999.12</v>
      </c>
      <c r="T2492" s="65">
        <f t="shared" si="101"/>
        <v>2255707.73</v>
      </c>
      <c r="U2492" s="67" t="s">
        <v>38</v>
      </c>
      <c r="V2492" s="67"/>
      <c r="W2492" s="66">
        <v>0</v>
      </c>
      <c r="X2492" s="68">
        <v>0</v>
      </c>
    </row>
    <row r="2493" spans="1:24" s="92" customFormat="1" ht="45" customHeight="1" x14ac:dyDescent="0.25">
      <c r="A2493" s="90">
        <v>2480</v>
      </c>
      <c r="B2493" s="31" t="s">
        <v>4016</v>
      </c>
      <c r="C2493" s="50">
        <v>159801</v>
      </c>
      <c r="D2493" s="44" t="s">
        <v>7205</v>
      </c>
      <c r="E2493" s="44" t="s">
        <v>7206</v>
      </c>
      <c r="F2493" s="44"/>
      <c r="G2493" s="29">
        <v>44964</v>
      </c>
      <c r="H2493" s="29">
        <v>45291</v>
      </c>
      <c r="I2493" s="30">
        <v>83.765985999999998</v>
      </c>
      <c r="J2493" s="31"/>
      <c r="K2493" s="31" t="s">
        <v>25</v>
      </c>
      <c r="L2493" s="31" t="s">
        <v>26</v>
      </c>
      <c r="M2493" s="31" t="s">
        <v>27</v>
      </c>
      <c r="N2493" s="32" t="s">
        <v>4015</v>
      </c>
      <c r="O2493" s="66">
        <v>2070695.17</v>
      </c>
      <c r="P2493" s="66">
        <v>401304.83</v>
      </c>
      <c r="Q2493" s="65">
        <v>824000</v>
      </c>
      <c r="R2493" s="66"/>
      <c r="S2493" s="65">
        <v>754617.2</v>
      </c>
      <c r="T2493" s="65">
        <f t="shared" si="101"/>
        <v>4050617.2</v>
      </c>
      <c r="U2493" s="67" t="s">
        <v>38</v>
      </c>
      <c r="V2493" s="67"/>
      <c r="W2493" s="66">
        <v>0</v>
      </c>
      <c r="X2493" s="68">
        <v>0</v>
      </c>
    </row>
    <row r="2494" spans="1:24" s="92" customFormat="1" ht="45" customHeight="1" x14ac:dyDescent="0.25">
      <c r="A2494" s="90">
        <v>2481</v>
      </c>
      <c r="B2494" s="31" t="s">
        <v>4016</v>
      </c>
      <c r="C2494" s="50">
        <v>160051</v>
      </c>
      <c r="D2494" s="44" t="s">
        <v>7207</v>
      </c>
      <c r="E2494" s="44" t="s">
        <v>7208</v>
      </c>
      <c r="F2494" s="44"/>
      <c r="G2494" s="29">
        <v>44964</v>
      </c>
      <c r="H2494" s="29">
        <v>45291</v>
      </c>
      <c r="I2494" s="30">
        <v>83.765985999999998</v>
      </c>
      <c r="J2494" s="31"/>
      <c r="K2494" s="31" t="s">
        <v>4092</v>
      </c>
      <c r="L2494" s="31" t="s">
        <v>7209</v>
      </c>
      <c r="M2494" s="31" t="s">
        <v>27</v>
      </c>
      <c r="N2494" s="32" t="s">
        <v>4015</v>
      </c>
      <c r="O2494" s="66">
        <v>1943443.68</v>
      </c>
      <c r="P2494" s="66">
        <v>376643.23</v>
      </c>
      <c r="Q2494" s="65">
        <v>773362.3</v>
      </c>
      <c r="R2494" s="66"/>
      <c r="S2494" s="65">
        <v>700157.51</v>
      </c>
      <c r="T2494" s="65">
        <f t="shared" si="101"/>
        <v>3793606.7199999997</v>
      </c>
      <c r="U2494" s="67" t="s">
        <v>38</v>
      </c>
      <c r="V2494" s="67"/>
      <c r="W2494" s="66">
        <v>0</v>
      </c>
      <c r="X2494" s="68">
        <v>0</v>
      </c>
    </row>
    <row r="2495" spans="1:24" s="92" customFormat="1" ht="45" customHeight="1" x14ac:dyDescent="0.25">
      <c r="A2495" s="90">
        <v>2482</v>
      </c>
      <c r="B2495" s="31" t="s">
        <v>4016</v>
      </c>
      <c r="C2495" s="50">
        <v>160125</v>
      </c>
      <c r="D2495" s="44" t="s">
        <v>7210</v>
      </c>
      <c r="E2495" s="44" t="s">
        <v>7211</v>
      </c>
      <c r="F2495" s="44"/>
      <c r="G2495" s="29">
        <v>44965</v>
      </c>
      <c r="H2495" s="29">
        <v>45291</v>
      </c>
      <c r="I2495" s="30">
        <v>83.765985999999998</v>
      </c>
      <c r="J2495" s="31"/>
      <c r="K2495" s="31" t="s">
        <v>4432</v>
      </c>
      <c r="L2495" s="31" t="s">
        <v>7212</v>
      </c>
      <c r="M2495" s="31" t="s">
        <v>27</v>
      </c>
      <c r="N2495" s="32" t="s">
        <v>4015</v>
      </c>
      <c r="O2495" s="66">
        <v>2070737.06</v>
      </c>
      <c r="P2495" s="66">
        <v>401312.94</v>
      </c>
      <c r="Q2495" s="65">
        <v>824016.66</v>
      </c>
      <c r="R2495" s="66"/>
      <c r="S2495" s="65">
        <v>969301.69</v>
      </c>
      <c r="T2495" s="65">
        <f t="shared" ref="T2495:T2506" si="102">SUM(O2495:S2495)</f>
        <v>4265368.3499999996</v>
      </c>
      <c r="U2495" s="67" t="s">
        <v>38</v>
      </c>
      <c r="V2495" s="67"/>
      <c r="W2495" s="66">
        <v>0</v>
      </c>
      <c r="X2495" s="68">
        <v>0</v>
      </c>
    </row>
    <row r="2496" spans="1:24" s="92" customFormat="1" ht="45" customHeight="1" x14ac:dyDescent="0.25">
      <c r="A2496" s="90">
        <v>2483</v>
      </c>
      <c r="B2496" s="31" t="s">
        <v>4016</v>
      </c>
      <c r="C2496" s="50">
        <v>160150</v>
      </c>
      <c r="D2496" s="44" t="s">
        <v>4037</v>
      </c>
      <c r="E2496" s="44" t="s">
        <v>7213</v>
      </c>
      <c r="F2496" s="44"/>
      <c r="G2496" s="29">
        <v>44965</v>
      </c>
      <c r="H2496" s="29">
        <v>45291</v>
      </c>
      <c r="I2496" s="30">
        <v>83.765985999999998</v>
      </c>
      <c r="J2496" s="31"/>
      <c r="K2496" s="31" t="s">
        <v>4078</v>
      </c>
      <c r="L2496" s="31" t="s">
        <v>6005</v>
      </c>
      <c r="M2496" s="31" t="s">
        <v>27</v>
      </c>
      <c r="N2496" s="32" t="s">
        <v>4015</v>
      </c>
      <c r="O2496" s="66">
        <v>2059348.01</v>
      </c>
      <c r="P2496" s="66">
        <v>399105.72</v>
      </c>
      <c r="Q2496" s="65">
        <v>1323782.78</v>
      </c>
      <c r="R2496" s="66"/>
      <c r="S2496" s="65">
        <v>771897.02</v>
      </c>
      <c r="T2496" s="65">
        <f t="shared" si="102"/>
        <v>4554133.5299999993</v>
      </c>
      <c r="U2496" s="67" t="s">
        <v>38</v>
      </c>
      <c r="V2496" s="67"/>
      <c r="W2496" s="66">
        <v>0</v>
      </c>
      <c r="X2496" s="68">
        <v>0</v>
      </c>
    </row>
    <row r="2497" spans="1:24" s="92" customFormat="1" ht="45" customHeight="1" x14ac:dyDescent="0.25">
      <c r="A2497" s="90">
        <v>2484</v>
      </c>
      <c r="B2497" s="31" t="s">
        <v>4016</v>
      </c>
      <c r="C2497" s="50">
        <v>160301</v>
      </c>
      <c r="D2497" s="44" t="s">
        <v>7214</v>
      </c>
      <c r="E2497" s="44" t="s">
        <v>7215</v>
      </c>
      <c r="F2497" s="44"/>
      <c r="G2497" s="29">
        <v>44965</v>
      </c>
      <c r="H2497" s="29">
        <v>45291</v>
      </c>
      <c r="I2497" s="30">
        <v>83.765985999999998</v>
      </c>
      <c r="J2497" s="31"/>
      <c r="K2497" s="31" t="s">
        <v>309</v>
      </c>
      <c r="L2497" s="31" t="s">
        <v>7216</v>
      </c>
      <c r="M2497" s="31" t="s">
        <v>27</v>
      </c>
      <c r="N2497" s="32" t="s">
        <v>4015</v>
      </c>
      <c r="O2497" s="66">
        <v>1958848.64</v>
      </c>
      <c r="P2497" s="66">
        <v>379628.75</v>
      </c>
      <c r="Q2497" s="65">
        <v>779492.46</v>
      </c>
      <c r="R2497" s="66"/>
      <c r="S2497" s="65">
        <v>613239.28</v>
      </c>
      <c r="T2497" s="65">
        <f t="shared" si="102"/>
        <v>3731209.13</v>
      </c>
      <c r="U2497" s="67" t="s">
        <v>38</v>
      </c>
      <c r="V2497" s="67"/>
      <c r="W2497" s="66">
        <v>0</v>
      </c>
      <c r="X2497" s="68">
        <v>0</v>
      </c>
    </row>
    <row r="2498" spans="1:24" s="92" customFormat="1" ht="45" customHeight="1" x14ac:dyDescent="0.25">
      <c r="A2498" s="90">
        <v>2485</v>
      </c>
      <c r="B2498" s="31" t="s">
        <v>4016</v>
      </c>
      <c r="C2498" s="50">
        <v>160398</v>
      </c>
      <c r="D2498" s="44" t="s">
        <v>7217</v>
      </c>
      <c r="E2498" s="44" t="s">
        <v>7218</v>
      </c>
      <c r="F2498" s="44"/>
      <c r="G2498" s="29">
        <v>44965</v>
      </c>
      <c r="H2498" s="29">
        <v>45291</v>
      </c>
      <c r="I2498" s="30">
        <v>83.765985999999998</v>
      </c>
      <c r="J2498" s="31"/>
      <c r="K2498" s="31" t="s">
        <v>309</v>
      </c>
      <c r="L2498" s="31" t="s">
        <v>2292</v>
      </c>
      <c r="M2498" s="31" t="s">
        <v>27</v>
      </c>
      <c r="N2498" s="32" t="s">
        <v>4015</v>
      </c>
      <c r="O2498" s="66">
        <v>2064731.91</v>
      </c>
      <c r="P2498" s="66">
        <v>400149.13</v>
      </c>
      <c r="Q2498" s="65">
        <v>1327243.6599999999</v>
      </c>
      <c r="R2498" s="66"/>
      <c r="S2498" s="65">
        <v>741328.69</v>
      </c>
      <c r="T2498" s="65">
        <f t="shared" si="102"/>
        <v>4533453.3900000006</v>
      </c>
      <c r="U2498" s="67" t="s">
        <v>38</v>
      </c>
      <c r="V2498" s="67"/>
      <c r="W2498" s="66">
        <v>0</v>
      </c>
      <c r="X2498" s="68">
        <v>0</v>
      </c>
    </row>
    <row r="2499" spans="1:24" s="92" customFormat="1" ht="45" customHeight="1" x14ac:dyDescent="0.25">
      <c r="A2499" s="90">
        <v>2486</v>
      </c>
      <c r="B2499" s="31" t="s">
        <v>4016</v>
      </c>
      <c r="C2499" s="50">
        <v>160258</v>
      </c>
      <c r="D2499" s="44" t="s">
        <v>7219</v>
      </c>
      <c r="E2499" s="44" t="s">
        <v>7220</v>
      </c>
      <c r="F2499" s="44"/>
      <c r="G2499" s="29">
        <v>44965</v>
      </c>
      <c r="H2499" s="29">
        <v>45291</v>
      </c>
      <c r="I2499" s="30">
        <v>83.765985999999998</v>
      </c>
      <c r="J2499" s="31"/>
      <c r="K2499" s="31" t="s">
        <v>764</v>
      </c>
      <c r="L2499" s="31" t="s">
        <v>765</v>
      </c>
      <c r="M2499" s="31" t="s">
        <v>27</v>
      </c>
      <c r="N2499" s="32" t="s">
        <v>4015</v>
      </c>
      <c r="O2499" s="66">
        <v>1231425.06</v>
      </c>
      <c r="P2499" s="66">
        <v>238652.61</v>
      </c>
      <c r="Q2499" s="65">
        <v>791580.28</v>
      </c>
      <c r="R2499" s="66"/>
      <c r="S2499" s="65">
        <v>451731.56</v>
      </c>
      <c r="T2499" s="65">
        <f t="shared" si="102"/>
        <v>2713389.5100000002</v>
      </c>
      <c r="U2499" s="67" t="s">
        <v>38</v>
      </c>
      <c r="V2499" s="67"/>
      <c r="W2499" s="66">
        <v>0</v>
      </c>
      <c r="X2499" s="68">
        <v>0</v>
      </c>
    </row>
    <row r="2500" spans="1:24" s="92" customFormat="1" ht="45" customHeight="1" x14ac:dyDescent="0.25">
      <c r="A2500" s="90">
        <v>2487</v>
      </c>
      <c r="B2500" s="31" t="s">
        <v>4016</v>
      </c>
      <c r="C2500" s="50">
        <v>160299</v>
      </c>
      <c r="D2500" s="44" t="s">
        <v>7221</v>
      </c>
      <c r="E2500" s="44" t="s">
        <v>7222</v>
      </c>
      <c r="F2500" s="44"/>
      <c r="G2500" s="29">
        <v>44965</v>
      </c>
      <c r="H2500" s="29">
        <v>45291</v>
      </c>
      <c r="I2500" s="30">
        <v>83.765985999999998</v>
      </c>
      <c r="J2500" s="31"/>
      <c r="K2500" s="31" t="s">
        <v>354</v>
      </c>
      <c r="L2500" s="31" t="s">
        <v>355</v>
      </c>
      <c r="M2500" s="31" t="s">
        <v>27</v>
      </c>
      <c r="N2500" s="32" t="s">
        <v>4015</v>
      </c>
      <c r="O2500" s="66">
        <v>1860557.25</v>
      </c>
      <c r="P2500" s="66">
        <v>360579.68</v>
      </c>
      <c r="Q2500" s="65">
        <v>740378.97</v>
      </c>
      <c r="R2500" s="66"/>
      <c r="S2500" s="65">
        <v>612537.39</v>
      </c>
      <c r="T2500" s="65">
        <f t="shared" si="102"/>
        <v>3574053.2900000005</v>
      </c>
      <c r="U2500" s="67" t="s">
        <v>38</v>
      </c>
      <c r="V2500" s="67"/>
      <c r="W2500" s="66">
        <v>0</v>
      </c>
      <c r="X2500" s="68">
        <v>0</v>
      </c>
    </row>
    <row r="2501" spans="1:24" s="92" customFormat="1" ht="45" customHeight="1" x14ac:dyDescent="0.25">
      <c r="A2501" s="90">
        <v>2488</v>
      </c>
      <c r="B2501" s="31" t="s">
        <v>4016</v>
      </c>
      <c r="C2501" s="50">
        <v>160420</v>
      </c>
      <c r="D2501" s="44" t="s">
        <v>7223</v>
      </c>
      <c r="E2501" s="44" t="s">
        <v>7224</v>
      </c>
      <c r="F2501" s="44"/>
      <c r="G2501" s="29">
        <v>44965</v>
      </c>
      <c r="H2501" s="29">
        <v>45291</v>
      </c>
      <c r="I2501" s="30">
        <v>83.765985999999998</v>
      </c>
      <c r="J2501" s="31"/>
      <c r="K2501" s="31" t="s">
        <v>4071</v>
      </c>
      <c r="L2501" s="31" t="s">
        <v>4328</v>
      </c>
      <c r="M2501" s="31" t="s">
        <v>27</v>
      </c>
      <c r="N2501" s="32" t="s">
        <v>4015</v>
      </c>
      <c r="O2501" s="66">
        <v>2070575.54</v>
      </c>
      <c r="P2501" s="66">
        <v>401281.64</v>
      </c>
      <c r="Q2501" s="65">
        <v>1335099.82</v>
      </c>
      <c r="R2501" s="66"/>
      <c r="S2501" s="65">
        <v>741171.83</v>
      </c>
      <c r="T2501" s="65">
        <f t="shared" si="102"/>
        <v>4548128.83</v>
      </c>
      <c r="U2501" s="67" t="s">
        <v>38</v>
      </c>
      <c r="V2501" s="67"/>
      <c r="W2501" s="66">
        <v>0</v>
      </c>
      <c r="X2501" s="68">
        <v>0</v>
      </c>
    </row>
    <row r="2502" spans="1:24" s="92" customFormat="1" ht="45" customHeight="1" x14ac:dyDescent="0.25">
      <c r="A2502" s="90">
        <v>2489</v>
      </c>
      <c r="B2502" s="31" t="s">
        <v>4016</v>
      </c>
      <c r="C2502" s="50">
        <v>159573</v>
      </c>
      <c r="D2502" s="44" t="s">
        <v>7225</v>
      </c>
      <c r="E2502" s="44" t="s">
        <v>7226</v>
      </c>
      <c r="F2502" s="44"/>
      <c r="G2502" s="29">
        <v>44965</v>
      </c>
      <c r="H2502" s="29">
        <v>45291</v>
      </c>
      <c r="I2502" s="30">
        <v>83.765985999999998</v>
      </c>
      <c r="J2502" s="31"/>
      <c r="K2502" s="31" t="s">
        <v>4072</v>
      </c>
      <c r="L2502" s="31" t="s">
        <v>7227</v>
      </c>
      <c r="M2502" s="31" t="s">
        <v>27</v>
      </c>
      <c r="N2502" s="32" t="s">
        <v>4015</v>
      </c>
      <c r="O2502" s="66">
        <v>2018834.04</v>
      </c>
      <c r="P2502" s="66">
        <v>391254.03</v>
      </c>
      <c r="Q2502" s="65">
        <v>1297739.73</v>
      </c>
      <c r="R2502" s="66"/>
      <c r="S2502" s="65">
        <v>960107.61</v>
      </c>
      <c r="T2502" s="65">
        <f t="shared" si="102"/>
        <v>4667935.41</v>
      </c>
      <c r="U2502" s="67" t="s">
        <v>38</v>
      </c>
      <c r="V2502" s="67"/>
      <c r="W2502" s="66">
        <v>0</v>
      </c>
      <c r="X2502" s="68">
        <v>0</v>
      </c>
    </row>
    <row r="2503" spans="1:24" s="92" customFormat="1" ht="45" customHeight="1" x14ac:dyDescent="0.25">
      <c r="A2503" s="90">
        <v>2490</v>
      </c>
      <c r="B2503" s="31" t="s">
        <v>4016</v>
      </c>
      <c r="C2503" s="50">
        <v>160182</v>
      </c>
      <c r="D2503" s="44" t="s">
        <v>7228</v>
      </c>
      <c r="E2503" s="44" t="s">
        <v>7229</v>
      </c>
      <c r="F2503" s="44"/>
      <c r="G2503" s="29">
        <v>44965</v>
      </c>
      <c r="H2503" s="29">
        <v>45291</v>
      </c>
      <c r="I2503" s="30">
        <v>83.765985999999998</v>
      </c>
      <c r="J2503" s="31"/>
      <c r="K2503" s="31" t="s">
        <v>651</v>
      </c>
      <c r="L2503" s="31" t="s">
        <v>674</v>
      </c>
      <c r="M2503" s="31" t="s">
        <v>27</v>
      </c>
      <c r="N2503" s="32" t="s">
        <v>4015</v>
      </c>
      <c r="O2503" s="66">
        <v>719643.24</v>
      </c>
      <c r="P2503" s="66">
        <v>139468.29</v>
      </c>
      <c r="Q2503" s="65">
        <v>462598.51</v>
      </c>
      <c r="R2503" s="66"/>
      <c r="S2503" s="65">
        <v>265404.90999999997</v>
      </c>
      <c r="T2503" s="65">
        <f t="shared" si="102"/>
        <v>1587114.95</v>
      </c>
      <c r="U2503" s="67" t="s">
        <v>38</v>
      </c>
      <c r="V2503" s="67"/>
      <c r="W2503" s="66">
        <v>0</v>
      </c>
      <c r="X2503" s="68">
        <v>0</v>
      </c>
    </row>
    <row r="2504" spans="1:24" s="92" customFormat="1" ht="45" customHeight="1" x14ac:dyDescent="0.25">
      <c r="A2504" s="90">
        <v>2491</v>
      </c>
      <c r="B2504" s="31" t="s">
        <v>4016</v>
      </c>
      <c r="C2504" s="50">
        <v>160347</v>
      </c>
      <c r="D2504" s="44" t="s">
        <v>7230</v>
      </c>
      <c r="E2504" s="44" t="s">
        <v>7231</v>
      </c>
      <c r="F2504" s="44"/>
      <c r="G2504" s="29">
        <v>44965</v>
      </c>
      <c r="H2504" s="29">
        <v>45291</v>
      </c>
      <c r="I2504" s="30">
        <v>83.765985999999998</v>
      </c>
      <c r="J2504" s="31"/>
      <c r="K2504" s="31" t="s">
        <v>4071</v>
      </c>
      <c r="L2504" s="31" t="s">
        <v>4328</v>
      </c>
      <c r="M2504" s="31" t="s">
        <v>27</v>
      </c>
      <c r="N2504" s="32" t="s">
        <v>4015</v>
      </c>
      <c r="O2504" s="66">
        <v>818185.63</v>
      </c>
      <c r="P2504" s="66">
        <v>158566</v>
      </c>
      <c r="Q2504" s="65">
        <v>525943.18999999994</v>
      </c>
      <c r="R2504" s="66"/>
      <c r="S2504" s="65">
        <v>303362.02</v>
      </c>
      <c r="T2504" s="65">
        <f t="shared" si="102"/>
        <v>1806056.8399999999</v>
      </c>
      <c r="U2504" s="67" t="s">
        <v>38</v>
      </c>
      <c r="V2504" s="67"/>
      <c r="W2504" s="66">
        <v>0</v>
      </c>
      <c r="X2504" s="68">
        <v>0</v>
      </c>
    </row>
    <row r="2505" spans="1:24" s="92" customFormat="1" ht="45" customHeight="1" x14ac:dyDescent="0.25">
      <c r="A2505" s="90">
        <v>2492</v>
      </c>
      <c r="B2505" s="31" t="s">
        <v>4016</v>
      </c>
      <c r="C2505" s="50">
        <v>160401</v>
      </c>
      <c r="D2505" s="44" t="s">
        <v>7232</v>
      </c>
      <c r="E2505" s="44" t="s">
        <v>7233</v>
      </c>
      <c r="F2505" s="44"/>
      <c r="G2505" s="29">
        <v>44965</v>
      </c>
      <c r="H2505" s="29">
        <v>45291</v>
      </c>
      <c r="I2505" s="30">
        <v>83.765985999999998</v>
      </c>
      <c r="J2505" s="31"/>
      <c r="K2505" s="31" t="s">
        <v>4552</v>
      </c>
      <c r="L2505" s="31" t="s">
        <v>4552</v>
      </c>
      <c r="M2505" s="31" t="s">
        <v>27</v>
      </c>
      <c r="N2505" s="32" t="s">
        <v>4015</v>
      </c>
      <c r="O2505" s="66">
        <v>447444.21</v>
      </c>
      <c r="P2505" s="66">
        <v>86715.57</v>
      </c>
      <c r="Q2505" s="65">
        <v>992011.03</v>
      </c>
      <c r="R2505" s="66"/>
      <c r="S2505" s="65">
        <v>589852.96</v>
      </c>
      <c r="T2505" s="65">
        <f t="shared" si="102"/>
        <v>2116023.77</v>
      </c>
      <c r="U2505" s="67" t="s">
        <v>38</v>
      </c>
      <c r="V2505" s="67"/>
      <c r="W2505" s="66">
        <v>0</v>
      </c>
      <c r="X2505" s="68">
        <v>0</v>
      </c>
    </row>
    <row r="2506" spans="1:24" s="92" customFormat="1" ht="45" customHeight="1" x14ac:dyDescent="0.25">
      <c r="A2506" s="90">
        <v>2493</v>
      </c>
      <c r="B2506" s="31" t="s">
        <v>4016</v>
      </c>
      <c r="C2506" s="50">
        <v>159724</v>
      </c>
      <c r="D2506" s="44" t="s">
        <v>7234</v>
      </c>
      <c r="E2506" s="44" t="s">
        <v>7235</v>
      </c>
      <c r="F2506" s="44"/>
      <c r="G2506" s="29">
        <v>44965</v>
      </c>
      <c r="H2506" s="29">
        <v>45291</v>
      </c>
      <c r="I2506" s="30">
        <v>83.765985999999998</v>
      </c>
      <c r="J2506" s="31"/>
      <c r="K2506" s="31" t="s">
        <v>1175</v>
      </c>
      <c r="L2506" s="31" t="s">
        <v>7236</v>
      </c>
      <c r="M2506" s="31" t="s">
        <v>27</v>
      </c>
      <c r="N2506" s="32" t="s">
        <v>4015</v>
      </c>
      <c r="O2506" s="66">
        <v>1657972.92</v>
      </c>
      <c r="P2506" s="66">
        <v>321318.43</v>
      </c>
      <c r="Q2506" s="65">
        <v>1065772.27</v>
      </c>
      <c r="R2506" s="66"/>
      <c r="S2506" s="65">
        <v>817761.82</v>
      </c>
      <c r="T2506" s="65">
        <f t="shared" si="102"/>
        <v>3862825.44</v>
      </c>
      <c r="U2506" s="67" t="s">
        <v>38</v>
      </c>
      <c r="V2506" s="67"/>
      <c r="W2506" s="66">
        <v>0</v>
      </c>
      <c r="X2506" s="68">
        <v>0</v>
      </c>
    </row>
    <row r="2507" spans="1:24" s="92" customFormat="1" ht="45" customHeight="1" x14ac:dyDescent="0.25">
      <c r="A2507" s="90">
        <v>2494</v>
      </c>
      <c r="B2507" s="31" t="s">
        <v>4016</v>
      </c>
      <c r="C2507" s="50">
        <v>160360</v>
      </c>
      <c r="D2507" s="44" t="s">
        <v>7237</v>
      </c>
      <c r="E2507" s="44" t="s">
        <v>7238</v>
      </c>
      <c r="F2507" s="44"/>
      <c r="G2507" s="29">
        <v>44965</v>
      </c>
      <c r="H2507" s="29">
        <v>45291</v>
      </c>
      <c r="I2507" s="30">
        <v>83.765985999999998</v>
      </c>
      <c r="J2507" s="31"/>
      <c r="K2507" s="31" t="s">
        <v>1168</v>
      </c>
      <c r="L2507" s="31" t="s">
        <v>4223</v>
      </c>
      <c r="M2507" s="31" t="s">
        <v>27</v>
      </c>
      <c r="N2507" s="32" t="s">
        <v>4015</v>
      </c>
      <c r="O2507" s="66">
        <v>1946337.27</v>
      </c>
      <c r="P2507" s="66">
        <v>377204.02</v>
      </c>
      <c r="Q2507" s="65">
        <v>774513.76</v>
      </c>
      <c r="R2507" s="66"/>
      <c r="S2507" s="65">
        <v>621950.46</v>
      </c>
      <c r="T2507" s="65">
        <f t="shared" ref="T2507:T2518" si="103">SUM(O2507:S2507)</f>
        <v>3720005.51</v>
      </c>
      <c r="U2507" s="67" t="s">
        <v>38</v>
      </c>
      <c r="V2507" s="67"/>
      <c r="W2507" s="66">
        <v>0</v>
      </c>
      <c r="X2507" s="68">
        <v>0</v>
      </c>
    </row>
    <row r="2508" spans="1:24" s="92" customFormat="1" ht="45" customHeight="1" x14ac:dyDescent="0.25">
      <c r="A2508" s="90">
        <v>2495</v>
      </c>
      <c r="B2508" s="31" t="s">
        <v>4016</v>
      </c>
      <c r="C2508" s="50">
        <v>160100</v>
      </c>
      <c r="D2508" s="44" t="s">
        <v>7240</v>
      </c>
      <c r="E2508" s="44" t="s">
        <v>7239</v>
      </c>
      <c r="F2508" s="44"/>
      <c r="G2508" s="29">
        <v>44965</v>
      </c>
      <c r="H2508" s="29">
        <v>45291</v>
      </c>
      <c r="I2508" s="30">
        <v>83.765985999999998</v>
      </c>
      <c r="J2508" s="31"/>
      <c r="K2508" s="31" t="s">
        <v>578</v>
      </c>
      <c r="L2508" s="31" t="s">
        <v>6703</v>
      </c>
      <c r="M2508" s="31" t="s">
        <v>27</v>
      </c>
      <c r="N2508" s="32" t="s">
        <v>4015</v>
      </c>
      <c r="O2508" s="66">
        <v>545568.82999999996</v>
      </c>
      <c r="P2508" s="66">
        <v>105732.32</v>
      </c>
      <c r="Q2508" s="65">
        <v>217100.38</v>
      </c>
      <c r="R2508" s="66"/>
      <c r="S2508" s="65">
        <v>206646.29</v>
      </c>
      <c r="T2508" s="65">
        <f t="shared" si="103"/>
        <v>1075047.8199999998</v>
      </c>
      <c r="U2508" s="67" t="s">
        <v>38</v>
      </c>
      <c r="V2508" s="67"/>
      <c r="W2508" s="66">
        <v>0</v>
      </c>
      <c r="X2508" s="68">
        <v>0</v>
      </c>
    </row>
    <row r="2509" spans="1:24" s="92" customFormat="1" ht="45" customHeight="1" x14ac:dyDescent="0.25">
      <c r="A2509" s="90">
        <v>2496</v>
      </c>
      <c r="B2509" s="31" t="s">
        <v>4016</v>
      </c>
      <c r="C2509" s="50">
        <v>160259</v>
      </c>
      <c r="D2509" s="44" t="s">
        <v>7241</v>
      </c>
      <c r="E2509" s="44" t="s">
        <v>7242</v>
      </c>
      <c r="F2509" s="44"/>
      <c r="G2509" s="29">
        <v>44965</v>
      </c>
      <c r="H2509" s="29">
        <v>45291</v>
      </c>
      <c r="I2509" s="30">
        <v>83.765985999999998</v>
      </c>
      <c r="J2509" s="31"/>
      <c r="K2509" s="31" t="s">
        <v>309</v>
      </c>
      <c r="L2509" s="31" t="s">
        <v>310</v>
      </c>
      <c r="M2509" s="31" t="s">
        <v>27</v>
      </c>
      <c r="N2509" s="32" t="s">
        <v>4015</v>
      </c>
      <c r="O2509" s="66">
        <v>1816353.82</v>
      </c>
      <c r="P2509" s="66">
        <v>352012.97</v>
      </c>
      <c r="Q2509" s="65">
        <v>722788.93</v>
      </c>
      <c r="R2509" s="66"/>
      <c r="S2509" s="65">
        <v>578308.29</v>
      </c>
      <c r="T2509" s="65">
        <f t="shared" si="103"/>
        <v>3469464.0100000002</v>
      </c>
      <c r="U2509" s="67" t="s">
        <v>38</v>
      </c>
      <c r="V2509" s="67"/>
      <c r="W2509" s="66">
        <v>0</v>
      </c>
      <c r="X2509" s="68">
        <v>0</v>
      </c>
    </row>
    <row r="2510" spans="1:24" s="92" customFormat="1" ht="45" customHeight="1" x14ac:dyDescent="0.25">
      <c r="A2510" s="90">
        <v>2497</v>
      </c>
      <c r="B2510" s="31" t="s">
        <v>4016</v>
      </c>
      <c r="C2510" s="50">
        <v>160133</v>
      </c>
      <c r="D2510" s="44" t="s">
        <v>7243</v>
      </c>
      <c r="E2510" s="44" t="s">
        <v>7244</v>
      </c>
      <c r="F2510" s="44"/>
      <c r="G2510" s="29">
        <v>44965</v>
      </c>
      <c r="H2510" s="29">
        <v>45291</v>
      </c>
      <c r="I2510" s="30">
        <v>83.765985999999998</v>
      </c>
      <c r="J2510" s="31"/>
      <c r="K2510" s="31" t="s">
        <v>4078</v>
      </c>
      <c r="L2510" s="31" t="s">
        <v>4102</v>
      </c>
      <c r="M2510" s="31" t="s">
        <v>27</v>
      </c>
      <c r="N2510" s="32" t="s">
        <v>4015</v>
      </c>
      <c r="O2510" s="66">
        <v>752519.37</v>
      </c>
      <c r="P2510" s="66">
        <v>145839.75</v>
      </c>
      <c r="Q2510" s="65">
        <v>483731.83</v>
      </c>
      <c r="R2510" s="66"/>
      <c r="S2510" s="65">
        <v>12809.16</v>
      </c>
      <c r="T2510" s="65">
        <f t="shared" si="103"/>
        <v>1394900.1099999999</v>
      </c>
      <c r="U2510" s="67" t="s">
        <v>38</v>
      </c>
      <c r="V2510" s="67"/>
      <c r="W2510" s="66">
        <v>0</v>
      </c>
      <c r="X2510" s="68">
        <v>0</v>
      </c>
    </row>
    <row r="2511" spans="1:24" s="92" customFormat="1" ht="45" customHeight="1" x14ac:dyDescent="0.25">
      <c r="A2511" s="90">
        <v>2498</v>
      </c>
      <c r="B2511" s="31" t="s">
        <v>4016</v>
      </c>
      <c r="C2511" s="50">
        <v>160266</v>
      </c>
      <c r="D2511" s="44" t="s">
        <v>7245</v>
      </c>
      <c r="E2511" s="44" t="s">
        <v>7246</v>
      </c>
      <c r="F2511" s="44"/>
      <c r="G2511" s="29">
        <v>44965</v>
      </c>
      <c r="H2511" s="29">
        <v>45291</v>
      </c>
      <c r="I2511" s="30">
        <v>83.765985999999998</v>
      </c>
      <c r="J2511" s="31"/>
      <c r="K2511" s="31" t="s">
        <v>331</v>
      </c>
      <c r="L2511" s="31" t="s">
        <v>7247</v>
      </c>
      <c r="M2511" s="31" t="s">
        <v>27</v>
      </c>
      <c r="N2511" s="32" t="s">
        <v>4015</v>
      </c>
      <c r="O2511" s="66">
        <v>1148056.3</v>
      </c>
      <c r="P2511" s="66">
        <v>222495.58</v>
      </c>
      <c r="Q2511" s="65">
        <v>456850.63</v>
      </c>
      <c r="R2511" s="66"/>
      <c r="S2511" s="65">
        <v>412537.48</v>
      </c>
      <c r="T2511" s="65">
        <f t="shared" si="103"/>
        <v>2239939.9900000002</v>
      </c>
      <c r="U2511" s="67" t="s">
        <v>38</v>
      </c>
      <c r="V2511" s="67"/>
      <c r="W2511" s="66">
        <v>0</v>
      </c>
      <c r="X2511" s="68">
        <v>0</v>
      </c>
    </row>
    <row r="2512" spans="1:24" s="92" customFormat="1" ht="45" customHeight="1" x14ac:dyDescent="0.25">
      <c r="A2512" s="90">
        <v>2499</v>
      </c>
      <c r="B2512" s="31" t="s">
        <v>4016</v>
      </c>
      <c r="C2512" s="50">
        <v>160084</v>
      </c>
      <c r="D2512" s="44" t="s">
        <v>7249</v>
      </c>
      <c r="E2512" s="44" t="s">
        <v>7250</v>
      </c>
      <c r="F2512" s="44"/>
      <c r="G2512" s="29">
        <v>44965</v>
      </c>
      <c r="H2512" s="29">
        <v>45291</v>
      </c>
      <c r="I2512" s="30">
        <v>83.765985999999998</v>
      </c>
      <c r="J2512" s="31"/>
      <c r="K2512" s="31" t="s">
        <v>555</v>
      </c>
      <c r="L2512" s="31" t="s">
        <v>7248</v>
      </c>
      <c r="M2512" s="31" t="s">
        <v>27</v>
      </c>
      <c r="N2512" s="32" t="s">
        <v>4015</v>
      </c>
      <c r="O2512" s="66">
        <v>1710470.22</v>
      </c>
      <c r="P2512" s="66">
        <v>331492.52</v>
      </c>
      <c r="Q2512" s="65">
        <v>1099518.3999999999</v>
      </c>
      <c r="R2512" s="66"/>
      <c r="S2512" s="65">
        <v>916032.79</v>
      </c>
      <c r="T2512" s="65">
        <f t="shared" si="103"/>
        <v>4057513.9299999997</v>
      </c>
      <c r="U2512" s="67" t="s">
        <v>38</v>
      </c>
      <c r="V2512" s="67"/>
      <c r="W2512" s="66">
        <v>0</v>
      </c>
      <c r="X2512" s="68">
        <v>0</v>
      </c>
    </row>
    <row r="2513" spans="1:24" s="92" customFormat="1" ht="45" customHeight="1" x14ac:dyDescent="0.25">
      <c r="A2513" s="90">
        <v>2500</v>
      </c>
      <c r="B2513" s="31" t="s">
        <v>4016</v>
      </c>
      <c r="C2513" s="50">
        <v>160286</v>
      </c>
      <c r="D2513" s="44" t="s">
        <v>7251</v>
      </c>
      <c r="E2513" s="44" t="s">
        <v>7252</v>
      </c>
      <c r="F2513" s="44"/>
      <c r="G2513" s="29">
        <v>44965</v>
      </c>
      <c r="H2513" s="29">
        <v>45291</v>
      </c>
      <c r="I2513" s="30">
        <v>83.765985999999998</v>
      </c>
      <c r="J2513" s="31"/>
      <c r="K2513" s="31" t="s">
        <v>569</v>
      </c>
      <c r="L2513" s="31" t="s">
        <v>4284</v>
      </c>
      <c r="M2513" s="31" t="s">
        <v>27</v>
      </c>
      <c r="N2513" s="32" t="s">
        <v>4015</v>
      </c>
      <c r="O2513" s="66">
        <v>1104172.3799999999</v>
      </c>
      <c r="P2513" s="66">
        <v>213990.79</v>
      </c>
      <c r="Q2513" s="65">
        <v>439387.72</v>
      </c>
      <c r="R2513" s="66"/>
      <c r="S2513" s="65">
        <v>373934.66</v>
      </c>
      <c r="T2513" s="65">
        <f t="shared" si="103"/>
        <v>2131485.5499999998</v>
      </c>
      <c r="U2513" s="67" t="s">
        <v>38</v>
      </c>
      <c r="V2513" s="67"/>
      <c r="W2513" s="66">
        <v>0</v>
      </c>
      <c r="X2513" s="68">
        <v>0</v>
      </c>
    </row>
    <row r="2514" spans="1:24" s="92" customFormat="1" ht="45" customHeight="1" x14ac:dyDescent="0.25">
      <c r="A2514" s="90">
        <v>2501</v>
      </c>
      <c r="B2514" s="31" t="s">
        <v>4016</v>
      </c>
      <c r="C2514" s="50">
        <v>160250</v>
      </c>
      <c r="D2514" s="44" t="s">
        <v>7253</v>
      </c>
      <c r="E2514" s="44" t="s">
        <v>7254</v>
      </c>
      <c r="F2514" s="44"/>
      <c r="G2514" s="29">
        <v>44965</v>
      </c>
      <c r="H2514" s="29">
        <v>45291</v>
      </c>
      <c r="I2514" s="30">
        <v>83.765985999999998</v>
      </c>
      <c r="J2514" s="31"/>
      <c r="K2514" s="31" t="s">
        <v>759</v>
      </c>
      <c r="L2514" s="31" t="s">
        <v>7255</v>
      </c>
      <c r="M2514" s="31" t="s">
        <v>27</v>
      </c>
      <c r="N2514" s="32" t="s">
        <v>4015</v>
      </c>
      <c r="O2514" s="66">
        <v>1575572.06</v>
      </c>
      <c r="P2514" s="66">
        <v>305348.99</v>
      </c>
      <c r="Q2514" s="65">
        <v>626973.68000000005</v>
      </c>
      <c r="R2514" s="66"/>
      <c r="S2514" s="65">
        <v>498516.55</v>
      </c>
      <c r="T2514" s="65">
        <f t="shared" si="103"/>
        <v>3006411.28</v>
      </c>
      <c r="U2514" s="67" t="s">
        <v>38</v>
      </c>
      <c r="V2514" s="67"/>
      <c r="W2514" s="66">
        <v>0</v>
      </c>
      <c r="X2514" s="68">
        <v>0</v>
      </c>
    </row>
    <row r="2515" spans="1:24" s="92" customFormat="1" ht="45" customHeight="1" x14ac:dyDescent="0.25">
      <c r="A2515" s="90">
        <v>2502</v>
      </c>
      <c r="B2515" s="31" t="s">
        <v>4016</v>
      </c>
      <c r="C2515" s="50">
        <v>159728</v>
      </c>
      <c r="D2515" s="44" t="s">
        <v>7256</v>
      </c>
      <c r="E2515" s="44" t="s">
        <v>7257</v>
      </c>
      <c r="F2515" s="44"/>
      <c r="G2515" s="29">
        <v>44965</v>
      </c>
      <c r="H2515" s="29">
        <v>45291</v>
      </c>
      <c r="I2515" s="30">
        <v>83.765985999999998</v>
      </c>
      <c r="J2515" s="31"/>
      <c r="K2515" s="31" t="s">
        <v>4075</v>
      </c>
      <c r="L2515" s="31" t="s">
        <v>7258</v>
      </c>
      <c r="M2515" s="31" t="s">
        <v>27</v>
      </c>
      <c r="N2515" s="32" t="s">
        <v>4015</v>
      </c>
      <c r="O2515" s="66">
        <v>2007476.04</v>
      </c>
      <c r="P2515" s="66">
        <v>389052.83</v>
      </c>
      <c r="Q2515" s="65">
        <v>798842.95</v>
      </c>
      <c r="R2515" s="66"/>
      <c r="S2515" s="65">
        <v>773048.07</v>
      </c>
      <c r="T2515" s="65">
        <f t="shared" si="103"/>
        <v>3968419.89</v>
      </c>
      <c r="U2515" s="67" t="s">
        <v>38</v>
      </c>
      <c r="V2515" s="67"/>
      <c r="W2515" s="66">
        <v>0</v>
      </c>
      <c r="X2515" s="68">
        <v>0</v>
      </c>
    </row>
    <row r="2516" spans="1:24" s="92" customFormat="1" ht="45" customHeight="1" x14ac:dyDescent="0.25">
      <c r="A2516" s="90">
        <v>2503</v>
      </c>
      <c r="B2516" s="31" t="s">
        <v>4016</v>
      </c>
      <c r="C2516" s="50">
        <v>159823</v>
      </c>
      <c r="D2516" s="44" t="s">
        <v>7259</v>
      </c>
      <c r="E2516" s="44" t="s">
        <v>7260</v>
      </c>
      <c r="F2516" s="44"/>
      <c r="G2516" s="29">
        <v>44965</v>
      </c>
      <c r="H2516" s="29">
        <v>45291</v>
      </c>
      <c r="I2516" s="30">
        <v>83.765985999999998</v>
      </c>
      <c r="J2516" s="31"/>
      <c r="K2516" s="31" t="s">
        <v>354</v>
      </c>
      <c r="L2516" s="31" t="s">
        <v>355</v>
      </c>
      <c r="M2516" s="31" t="s">
        <v>27</v>
      </c>
      <c r="N2516" s="32" t="s">
        <v>4015</v>
      </c>
      <c r="O2516" s="66">
        <v>340067.2</v>
      </c>
      <c r="P2516" s="66">
        <v>65905.7</v>
      </c>
      <c r="Q2516" s="65">
        <v>135324.29999999999</v>
      </c>
      <c r="R2516" s="66"/>
      <c r="S2516" s="65">
        <v>60062.2</v>
      </c>
      <c r="T2516" s="65">
        <f t="shared" si="103"/>
        <v>601359.39999999991</v>
      </c>
      <c r="U2516" s="67" t="s">
        <v>38</v>
      </c>
      <c r="V2516" s="67"/>
      <c r="W2516" s="66">
        <v>0</v>
      </c>
      <c r="X2516" s="68">
        <v>0</v>
      </c>
    </row>
    <row r="2517" spans="1:24" s="92" customFormat="1" ht="45" customHeight="1" x14ac:dyDescent="0.25">
      <c r="A2517" s="90">
        <v>2504</v>
      </c>
      <c r="B2517" s="31" t="s">
        <v>4016</v>
      </c>
      <c r="C2517" s="50">
        <v>160296</v>
      </c>
      <c r="D2517" s="44" t="s">
        <v>7261</v>
      </c>
      <c r="E2517" s="44" t="s">
        <v>7262</v>
      </c>
      <c r="F2517" s="44"/>
      <c r="G2517" s="29">
        <v>44965</v>
      </c>
      <c r="H2517" s="29">
        <v>45291</v>
      </c>
      <c r="I2517" s="30">
        <v>83.765985999999998</v>
      </c>
      <c r="J2517" s="31"/>
      <c r="K2517" s="31" t="s">
        <v>25</v>
      </c>
      <c r="L2517" s="31" t="s">
        <v>7263</v>
      </c>
      <c r="M2517" s="31" t="s">
        <v>27</v>
      </c>
      <c r="N2517" s="32" t="s">
        <v>4015</v>
      </c>
      <c r="O2517" s="66">
        <v>2070695.17</v>
      </c>
      <c r="P2517" s="66">
        <v>401304.83</v>
      </c>
      <c r="Q2517" s="65">
        <v>824000</v>
      </c>
      <c r="R2517" s="66"/>
      <c r="S2517" s="65">
        <v>715292.04</v>
      </c>
      <c r="T2517" s="65">
        <f t="shared" si="103"/>
        <v>4011292.04</v>
      </c>
      <c r="U2517" s="67" t="s">
        <v>38</v>
      </c>
      <c r="V2517" s="67"/>
      <c r="W2517" s="66">
        <v>0</v>
      </c>
      <c r="X2517" s="68">
        <v>0</v>
      </c>
    </row>
    <row r="2518" spans="1:24" s="92" customFormat="1" ht="45" customHeight="1" x14ac:dyDescent="0.25">
      <c r="A2518" s="90">
        <v>2505</v>
      </c>
      <c r="B2518" s="31" t="s">
        <v>4016</v>
      </c>
      <c r="C2518" s="50">
        <v>160242</v>
      </c>
      <c r="D2518" s="44" t="s">
        <v>7264</v>
      </c>
      <c r="E2518" s="44" t="s">
        <v>7265</v>
      </c>
      <c r="F2518" s="44"/>
      <c r="G2518" s="29">
        <v>44965</v>
      </c>
      <c r="H2518" s="29">
        <v>45291</v>
      </c>
      <c r="I2518" s="30">
        <v>83.765985999999998</v>
      </c>
      <c r="J2518" s="31"/>
      <c r="K2518" s="31" t="s">
        <v>4080</v>
      </c>
      <c r="L2518" s="31" t="s">
        <v>7142</v>
      </c>
      <c r="M2518" s="31" t="s">
        <v>27</v>
      </c>
      <c r="N2518" s="32" t="s">
        <v>4015</v>
      </c>
      <c r="O2518" s="66">
        <v>1950108.34</v>
      </c>
      <c r="P2518" s="66">
        <v>377934.86</v>
      </c>
      <c r="Q2518" s="65">
        <v>1253561.72</v>
      </c>
      <c r="R2518" s="66"/>
      <c r="S2518" s="65">
        <v>737135.53</v>
      </c>
      <c r="T2518" s="65">
        <f t="shared" si="103"/>
        <v>4318740.45</v>
      </c>
      <c r="U2518" s="67" t="s">
        <v>38</v>
      </c>
      <c r="V2518" s="67"/>
      <c r="W2518" s="66">
        <v>0</v>
      </c>
      <c r="X2518" s="68">
        <v>0</v>
      </c>
    </row>
    <row r="2519" spans="1:24" s="92" customFormat="1" ht="45" customHeight="1" x14ac:dyDescent="0.25">
      <c r="A2519" s="90">
        <v>2506</v>
      </c>
      <c r="B2519" s="31" t="s">
        <v>4016</v>
      </c>
      <c r="C2519" s="50">
        <v>159777</v>
      </c>
      <c r="D2519" s="44" t="s">
        <v>7266</v>
      </c>
      <c r="E2519" s="44" t="s">
        <v>7267</v>
      </c>
      <c r="F2519" s="44"/>
      <c r="G2519" s="29">
        <v>44965</v>
      </c>
      <c r="H2519" s="29">
        <v>45291</v>
      </c>
      <c r="I2519" s="30">
        <v>83.765985999999998</v>
      </c>
      <c r="J2519" s="31"/>
      <c r="K2519" s="31" t="s">
        <v>499</v>
      </c>
      <c r="L2519" s="31" t="s">
        <v>7268</v>
      </c>
      <c r="M2519" s="31" t="s">
        <v>27</v>
      </c>
      <c r="N2519" s="32" t="s">
        <v>4015</v>
      </c>
      <c r="O2519" s="66">
        <v>2050029.69</v>
      </c>
      <c r="P2519" s="66">
        <v>397299.81</v>
      </c>
      <c r="Q2519" s="65">
        <v>815776.5</v>
      </c>
      <c r="R2519" s="66"/>
      <c r="S2519" s="65">
        <v>839481.48</v>
      </c>
      <c r="T2519" s="65">
        <f t="shared" ref="T2519:T2524" si="104">SUM(O2519:S2519)</f>
        <v>4102587.48</v>
      </c>
      <c r="U2519" s="67" t="s">
        <v>38</v>
      </c>
      <c r="V2519" s="67"/>
      <c r="W2519" s="66">
        <v>0</v>
      </c>
      <c r="X2519" s="68">
        <v>0</v>
      </c>
    </row>
    <row r="2520" spans="1:24" s="92" customFormat="1" ht="45" customHeight="1" x14ac:dyDescent="0.25">
      <c r="A2520" s="90">
        <v>2507</v>
      </c>
      <c r="B2520" s="31" t="s">
        <v>4016</v>
      </c>
      <c r="C2520" s="50">
        <v>159681</v>
      </c>
      <c r="D2520" s="44" t="s">
        <v>7269</v>
      </c>
      <c r="E2520" s="44" t="s">
        <v>7270</v>
      </c>
      <c r="F2520" s="44"/>
      <c r="G2520" s="29">
        <v>44965</v>
      </c>
      <c r="H2520" s="29">
        <v>45291</v>
      </c>
      <c r="I2520" s="30">
        <v>83.765985999999998</v>
      </c>
      <c r="J2520" s="31"/>
      <c r="K2520" s="31" t="s">
        <v>4077</v>
      </c>
      <c r="L2520" s="31" t="s">
        <v>3834</v>
      </c>
      <c r="M2520" s="31" t="s">
        <v>27</v>
      </c>
      <c r="N2520" s="32" t="s">
        <v>4015</v>
      </c>
      <c r="O2520" s="66">
        <v>634111.46</v>
      </c>
      <c r="P2520" s="66">
        <v>122892.06</v>
      </c>
      <c r="Q2520" s="65">
        <v>252334.5</v>
      </c>
      <c r="R2520" s="66"/>
      <c r="S2520" s="65">
        <v>266089.71999999997</v>
      </c>
      <c r="T2520" s="65">
        <f t="shared" si="104"/>
        <v>1275427.74</v>
      </c>
      <c r="U2520" s="67" t="s">
        <v>38</v>
      </c>
      <c r="V2520" s="67"/>
      <c r="W2520" s="66">
        <v>0</v>
      </c>
      <c r="X2520" s="68">
        <v>0</v>
      </c>
    </row>
    <row r="2521" spans="1:24" s="92" customFormat="1" ht="45" customHeight="1" x14ac:dyDescent="0.25">
      <c r="A2521" s="90">
        <v>2508</v>
      </c>
      <c r="B2521" s="31" t="s">
        <v>4016</v>
      </c>
      <c r="C2521" s="50">
        <v>160142</v>
      </c>
      <c r="D2521" s="44" t="s">
        <v>7271</v>
      </c>
      <c r="E2521" s="44" t="s">
        <v>7272</v>
      </c>
      <c r="F2521" s="44"/>
      <c r="G2521" s="29">
        <v>44965</v>
      </c>
      <c r="H2521" s="29">
        <v>45291</v>
      </c>
      <c r="I2521" s="30">
        <v>83.765985999999998</v>
      </c>
      <c r="J2521" s="31"/>
      <c r="K2521" s="31" t="s">
        <v>819</v>
      </c>
      <c r="L2521" s="31" t="s">
        <v>7273</v>
      </c>
      <c r="M2521" s="31" t="s">
        <v>27</v>
      </c>
      <c r="N2521" s="32" t="s">
        <v>4015</v>
      </c>
      <c r="O2521" s="66">
        <v>1788944.66</v>
      </c>
      <c r="P2521" s="66">
        <v>346701.02</v>
      </c>
      <c r="Q2521" s="65">
        <v>711881.89</v>
      </c>
      <c r="R2521" s="66"/>
      <c r="S2521" s="65">
        <v>572750.24</v>
      </c>
      <c r="T2521" s="65">
        <f t="shared" si="104"/>
        <v>3420277.8099999996</v>
      </c>
      <c r="U2521" s="67" t="s">
        <v>38</v>
      </c>
      <c r="V2521" s="67"/>
      <c r="W2521" s="66">
        <v>0</v>
      </c>
      <c r="X2521" s="68">
        <v>0</v>
      </c>
    </row>
    <row r="2522" spans="1:24" s="92" customFormat="1" ht="45" customHeight="1" x14ac:dyDescent="0.25">
      <c r="A2522" s="90">
        <v>2509</v>
      </c>
      <c r="B2522" s="31" t="s">
        <v>4016</v>
      </c>
      <c r="C2522" s="50">
        <v>160207</v>
      </c>
      <c r="D2522" s="44" t="s">
        <v>7274</v>
      </c>
      <c r="E2522" s="44" t="s">
        <v>7275</v>
      </c>
      <c r="F2522" s="44"/>
      <c r="G2522" s="29">
        <v>44965</v>
      </c>
      <c r="H2522" s="29">
        <v>45291</v>
      </c>
      <c r="I2522" s="30">
        <v>83.765985999999998</v>
      </c>
      <c r="J2522" s="31"/>
      <c r="K2522" s="31" t="s">
        <v>4080</v>
      </c>
      <c r="L2522" s="31" t="s">
        <v>4080</v>
      </c>
      <c r="M2522" s="31" t="s">
        <v>27</v>
      </c>
      <c r="N2522" s="32" t="s">
        <v>4015</v>
      </c>
      <c r="O2522" s="66">
        <v>1359364.71</v>
      </c>
      <c r="P2522" s="66">
        <v>263447.57</v>
      </c>
      <c r="Q2522" s="65">
        <v>540937.43000000005</v>
      </c>
      <c r="R2522" s="66"/>
      <c r="S2522" s="65">
        <v>454553.76</v>
      </c>
      <c r="T2522" s="65">
        <f t="shared" si="104"/>
        <v>2618303.4699999997</v>
      </c>
      <c r="U2522" s="67" t="s">
        <v>38</v>
      </c>
      <c r="V2522" s="67"/>
      <c r="W2522" s="66">
        <v>0</v>
      </c>
      <c r="X2522" s="68">
        <v>0</v>
      </c>
    </row>
    <row r="2523" spans="1:24" s="92" customFormat="1" ht="45" customHeight="1" x14ac:dyDescent="0.25">
      <c r="A2523" s="90">
        <v>2510</v>
      </c>
      <c r="B2523" s="31" t="s">
        <v>4016</v>
      </c>
      <c r="C2523" s="50">
        <v>160350</v>
      </c>
      <c r="D2523" s="44" t="s">
        <v>7276</v>
      </c>
      <c r="E2523" s="44" t="s">
        <v>7277</v>
      </c>
      <c r="F2523" s="44"/>
      <c r="G2523" s="29">
        <v>44965</v>
      </c>
      <c r="H2523" s="29">
        <v>45291</v>
      </c>
      <c r="I2523" s="30">
        <v>83.765985999999998</v>
      </c>
      <c r="J2523" s="31"/>
      <c r="K2523" s="31" t="s">
        <v>4078</v>
      </c>
      <c r="L2523" s="31" t="s">
        <v>3846</v>
      </c>
      <c r="M2523" s="31" t="s">
        <v>27</v>
      </c>
      <c r="N2523" s="32" t="s">
        <v>4015</v>
      </c>
      <c r="O2523" s="66">
        <v>359353.35</v>
      </c>
      <c r="P2523" s="66">
        <v>69643.39</v>
      </c>
      <c r="Q2523" s="65">
        <v>230998.25</v>
      </c>
      <c r="R2523" s="66"/>
      <c r="S2523" s="65">
        <v>180207.14</v>
      </c>
      <c r="T2523" s="65">
        <f t="shared" si="104"/>
        <v>840202.13</v>
      </c>
      <c r="U2523" s="67" t="s">
        <v>38</v>
      </c>
      <c r="V2523" s="67"/>
      <c r="W2523" s="66">
        <v>0</v>
      </c>
      <c r="X2523" s="68">
        <v>0</v>
      </c>
    </row>
    <row r="2524" spans="1:24" s="92" customFormat="1" ht="45" customHeight="1" x14ac:dyDescent="0.25">
      <c r="A2524" s="90">
        <v>2511</v>
      </c>
      <c r="B2524" s="31" t="s">
        <v>4016</v>
      </c>
      <c r="C2524" s="50">
        <v>160356</v>
      </c>
      <c r="D2524" s="44" t="s">
        <v>7278</v>
      </c>
      <c r="E2524" s="48" t="s">
        <v>7279</v>
      </c>
      <c r="F2524" s="44"/>
      <c r="G2524" s="29">
        <v>44965</v>
      </c>
      <c r="H2524" s="29">
        <v>45291</v>
      </c>
      <c r="I2524" s="30">
        <v>83.765985999999998</v>
      </c>
      <c r="J2524" s="31"/>
      <c r="K2524" s="31" t="s">
        <v>592</v>
      </c>
      <c r="L2524" s="31" t="s">
        <v>592</v>
      </c>
      <c r="M2524" s="31" t="s">
        <v>27</v>
      </c>
      <c r="N2524" s="32" t="s">
        <v>4015</v>
      </c>
      <c r="O2524" s="66">
        <v>2040028.03</v>
      </c>
      <c r="P2524" s="66">
        <v>395361.47</v>
      </c>
      <c r="Q2524" s="65">
        <v>811796.5</v>
      </c>
      <c r="R2524" s="66"/>
      <c r="S2524" s="65">
        <v>621725.34</v>
      </c>
      <c r="T2524" s="65">
        <f t="shared" si="104"/>
        <v>3868911.34</v>
      </c>
      <c r="U2524" s="67" t="s">
        <v>38</v>
      </c>
      <c r="V2524" s="67"/>
      <c r="W2524" s="66">
        <v>0</v>
      </c>
      <c r="X2524" s="68">
        <v>0</v>
      </c>
    </row>
    <row r="2525" spans="1:24" s="92" customFormat="1" ht="45" customHeight="1" x14ac:dyDescent="0.25">
      <c r="A2525" s="90">
        <v>2512</v>
      </c>
      <c r="B2525" s="31" t="s">
        <v>4016</v>
      </c>
      <c r="C2525" s="50">
        <v>160283</v>
      </c>
      <c r="D2525" s="44" t="s">
        <v>7280</v>
      </c>
      <c r="E2525" s="48" t="s">
        <v>7281</v>
      </c>
      <c r="F2525" s="44"/>
      <c r="G2525" s="29">
        <v>44965</v>
      </c>
      <c r="H2525" s="29">
        <v>45291</v>
      </c>
      <c r="I2525" s="30">
        <v>83.765985999999998</v>
      </c>
      <c r="J2525" s="31"/>
      <c r="K2525" s="31" t="s">
        <v>4071</v>
      </c>
      <c r="L2525" s="31" t="s">
        <v>5599</v>
      </c>
      <c r="M2525" s="31" t="s">
        <v>27</v>
      </c>
      <c r="N2525" s="32" t="s">
        <v>4015</v>
      </c>
      <c r="O2525" s="66">
        <v>1997536.12</v>
      </c>
      <c r="P2525" s="66">
        <v>387126.46</v>
      </c>
      <c r="Q2525" s="65">
        <v>794887.52</v>
      </c>
      <c r="R2525" s="66"/>
      <c r="S2525" s="65">
        <v>655715.31000000006</v>
      </c>
      <c r="T2525" s="65">
        <f t="shared" ref="T2525:T2554" si="105">SUM(O2525:S2525)</f>
        <v>3835265.41</v>
      </c>
      <c r="U2525" s="67" t="s">
        <v>38</v>
      </c>
      <c r="V2525" s="67"/>
      <c r="W2525" s="66">
        <v>0</v>
      </c>
      <c r="X2525" s="68">
        <v>0</v>
      </c>
    </row>
    <row r="2526" spans="1:24" s="92" customFormat="1" ht="45" customHeight="1" x14ac:dyDescent="0.25">
      <c r="A2526" s="90">
        <v>2513</v>
      </c>
      <c r="B2526" s="31" t="s">
        <v>4016</v>
      </c>
      <c r="C2526" s="50">
        <v>160119</v>
      </c>
      <c r="D2526" s="44" t="s">
        <v>7282</v>
      </c>
      <c r="E2526" s="48" t="s">
        <v>7283</v>
      </c>
      <c r="F2526" s="44"/>
      <c r="G2526" s="29">
        <v>44965</v>
      </c>
      <c r="H2526" s="29">
        <v>45291</v>
      </c>
      <c r="I2526" s="30">
        <v>83.765985999999998</v>
      </c>
      <c r="J2526" s="31"/>
      <c r="K2526" s="31" t="s">
        <v>819</v>
      </c>
      <c r="L2526" s="31" t="s">
        <v>4359</v>
      </c>
      <c r="M2526" s="31" t="s">
        <v>27</v>
      </c>
      <c r="N2526" s="32" t="s">
        <v>4015</v>
      </c>
      <c r="O2526" s="66">
        <v>1556309.87</v>
      </c>
      <c r="P2526" s="66">
        <v>301615.93</v>
      </c>
      <c r="Q2526" s="65">
        <v>619308.6</v>
      </c>
      <c r="R2526" s="66"/>
      <c r="S2526" s="65">
        <v>661098.9</v>
      </c>
      <c r="T2526" s="65">
        <f t="shared" si="105"/>
        <v>3138333.3</v>
      </c>
      <c r="U2526" s="67" t="s">
        <v>38</v>
      </c>
      <c r="V2526" s="67"/>
      <c r="W2526" s="66">
        <v>0</v>
      </c>
      <c r="X2526" s="68">
        <v>0</v>
      </c>
    </row>
    <row r="2527" spans="1:24" s="92" customFormat="1" ht="45" customHeight="1" x14ac:dyDescent="0.25">
      <c r="A2527" s="90">
        <v>2514</v>
      </c>
      <c r="B2527" s="31" t="s">
        <v>4016</v>
      </c>
      <c r="C2527" s="31">
        <v>258193</v>
      </c>
      <c r="D2527" s="44" t="s">
        <v>7284</v>
      </c>
      <c r="E2527" s="48" t="s">
        <v>7285</v>
      </c>
      <c r="F2527" s="44"/>
      <c r="G2527" s="29">
        <v>44965</v>
      </c>
      <c r="H2527" s="29">
        <v>45291</v>
      </c>
      <c r="I2527" s="30">
        <v>83.765985999999998</v>
      </c>
      <c r="J2527" s="31"/>
      <c r="K2527" s="31" t="s">
        <v>578</v>
      </c>
      <c r="L2527" s="31" t="s">
        <v>6703</v>
      </c>
      <c r="M2527" s="31" t="s">
        <v>27</v>
      </c>
      <c r="N2527" s="32" t="s">
        <v>4015</v>
      </c>
      <c r="O2527" s="66">
        <v>503476.72</v>
      </c>
      <c r="P2527" s="66">
        <v>97574.79</v>
      </c>
      <c r="Q2527" s="65">
        <v>200350.5</v>
      </c>
      <c r="R2527" s="66"/>
      <c r="S2527" s="65">
        <v>224499.36</v>
      </c>
      <c r="T2527" s="65">
        <f t="shared" si="105"/>
        <v>1025901.37</v>
      </c>
      <c r="U2527" s="67" t="s">
        <v>38</v>
      </c>
      <c r="V2527" s="67"/>
      <c r="W2527" s="66">
        <v>0</v>
      </c>
      <c r="X2527" s="68">
        <v>0</v>
      </c>
    </row>
    <row r="2528" spans="1:24" s="92" customFormat="1" ht="45" customHeight="1" x14ac:dyDescent="0.25">
      <c r="A2528" s="90">
        <v>2515</v>
      </c>
      <c r="B2528" s="31" t="s">
        <v>4016</v>
      </c>
      <c r="C2528" s="50">
        <v>160410</v>
      </c>
      <c r="D2528" s="44" t="s">
        <v>7286</v>
      </c>
      <c r="E2528" s="48" t="s">
        <v>7287</v>
      </c>
      <c r="F2528" s="44"/>
      <c r="G2528" s="29">
        <v>44965</v>
      </c>
      <c r="H2528" s="29">
        <v>45291</v>
      </c>
      <c r="I2528" s="30">
        <v>83.765985999999998</v>
      </c>
      <c r="J2528" s="31"/>
      <c r="K2528" s="31" t="s">
        <v>4076</v>
      </c>
      <c r="L2528" s="31" t="s">
        <v>6899</v>
      </c>
      <c r="M2528" s="31" t="s">
        <v>27</v>
      </c>
      <c r="N2528" s="32" t="s">
        <v>4015</v>
      </c>
      <c r="O2528" s="66">
        <v>1327630.57</v>
      </c>
      <c r="P2528" s="66">
        <v>257297.43</v>
      </c>
      <c r="Q2528" s="65">
        <v>853422.77</v>
      </c>
      <c r="R2528" s="66"/>
      <c r="S2528" s="65">
        <v>508933.71</v>
      </c>
      <c r="T2528" s="65">
        <f t="shared" si="105"/>
        <v>2947284.48</v>
      </c>
      <c r="U2528" s="67" t="s">
        <v>38</v>
      </c>
      <c r="V2528" s="67"/>
      <c r="W2528" s="66">
        <v>0</v>
      </c>
      <c r="X2528" s="68">
        <v>0</v>
      </c>
    </row>
    <row r="2529" spans="1:24" s="92" customFormat="1" ht="45" customHeight="1" x14ac:dyDescent="0.25">
      <c r="A2529" s="90">
        <v>2516</v>
      </c>
      <c r="B2529" s="31" t="s">
        <v>4016</v>
      </c>
      <c r="C2529" s="50">
        <v>160218</v>
      </c>
      <c r="D2529" s="44" t="s">
        <v>7288</v>
      </c>
      <c r="E2529" s="48" t="s">
        <v>7289</v>
      </c>
      <c r="F2529" s="44"/>
      <c r="G2529" s="29">
        <v>44966</v>
      </c>
      <c r="H2529" s="29">
        <v>45291</v>
      </c>
      <c r="I2529" s="30">
        <v>83.765985999999998</v>
      </c>
      <c r="J2529" s="31"/>
      <c r="K2529" s="31" t="s">
        <v>1175</v>
      </c>
      <c r="L2529" s="31" t="s">
        <v>2260</v>
      </c>
      <c r="M2529" s="31" t="s">
        <v>27</v>
      </c>
      <c r="N2529" s="32" t="s">
        <v>4015</v>
      </c>
      <c r="O2529" s="66">
        <v>626745.48</v>
      </c>
      <c r="P2529" s="66">
        <v>121464.52</v>
      </c>
      <c r="Q2529" s="65">
        <v>702866.38</v>
      </c>
      <c r="R2529" s="66"/>
      <c r="S2529" s="65">
        <v>16414.21</v>
      </c>
      <c r="T2529" s="65">
        <f t="shared" si="105"/>
        <v>1467490.5899999999</v>
      </c>
      <c r="U2529" s="67" t="s">
        <v>38</v>
      </c>
      <c r="V2529" s="67"/>
      <c r="W2529" s="66">
        <v>0</v>
      </c>
      <c r="X2529" s="68">
        <v>0</v>
      </c>
    </row>
    <row r="2530" spans="1:24" s="92" customFormat="1" ht="45" customHeight="1" x14ac:dyDescent="0.25">
      <c r="A2530" s="90">
        <v>2517</v>
      </c>
      <c r="B2530" s="31" t="s">
        <v>4016</v>
      </c>
      <c r="C2530" s="50">
        <v>160151</v>
      </c>
      <c r="D2530" s="44" t="s">
        <v>7290</v>
      </c>
      <c r="E2530" s="48" t="s">
        <v>7291</v>
      </c>
      <c r="F2530" s="44"/>
      <c r="G2530" s="29">
        <v>44966</v>
      </c>
      <c r="H2530" s="29">
        <v>45291</v>
      </c>
      <c r="I2530" s="30">
        <v>83.765985999999998</v>
      </c>
      <c r="J2530" s="31"/>
      <c r="K2530" s="31" t="s">
        <v>4077</v>
      </c>
      <c r="L2530" s="31" t="s">
        <v>7292</v>
      </c>
      <c r="M2530" s="31" t="s">
        <v>27</v>
      </c>
      <c r="N2530" s="32" t="s">
        <v>4015</v>
      </c>
      <c r="O2530" s="66">
        <v>1552824.36</v>
      </c>
      <c r="P2530" s="66">
        <v>300940.44</v>
      </c>
      <c r="Q2530" s="65">
        <v>617921.6</v>
      </c>
      <c r="R2530" s="66"/>
      <c r="S2530" s="65">
        <v>550202.63</v>
      </c>
      <c r="T2530" s="65">
        <f t="shared" si="105"/>
        <v>3021889.03</v>
      </c>
      <c r="U2530" s="67" t="s">
        <v>38</v>
      </c>
      <c r="V2530" s="67"/>
      <c r="W2530" s="66">
        <v>0</v>
      </c>
      <c r="X2530" s="68">
        <v>0</v>
      </c>
    </row>
    <row r="2531" spans="1:24" s="92" customFormat="1" ht="45" customHeight="1" x14ac:dyDescent="0.25">
      <c r="A2531" s="90">
        <v>2518</v>
      </c>
      <c r="B2531" s="31" t="s">
        <v>4016</v>
      </c>
      <c r="C2531" s="50">
        <v>159712</v>
      </c>
      <c r="D2531" s="44" t="s">
        <v>7293</v>
      </c>
      <c r="E2531" s="48" t="s">
        <v>7294</v>
      </c>
      <c r="F2531" s="44"/>
      <c r="G2531" s="29">
        <v>44966</v>
      </c>
      <c r="H2531" s="29">
        <v>45291</v>
      </c>
      <c r="I2531" s="30">
        <v>83.765985999999998</v>
      </c>
      <c r="J2531" s="31"/>
      <c r="K2531" s="31" t="s">
        <v>4076</v>
      </c>
      <c r="L2531" s="31" t="s">
        <v>7295</v>
      </c>
      <c r="M2531" s="31" t="s">
        <v>27</v>
      </c>
      <c r="N2531" s="32" t="s">
        <v>4015</v>
      </c>
      <c r="O2531" s="66">
        <v>2062866.49</v>
      </c>
      <c r="P2531" s="66">
        <v>399787.61</v>
      </c>
      <c r="Q2531" s="65">
        <v>820884.7</v>
      </c>
      <c r="R2531" s="66"/>
      <c r="S2531" s="65">
        <v>638872.37</v>
      </c>
      <c r="T2531" s="65">
        <f t="shared" si="105"/>
        <v>3922411.17</v>
      </c>
      <c r="U2531" s="67" t="s">
        <v>38</v>
      </c>
      <c r="V2531" s="67"/>
      <c r="W2531" s="66">
        <v>0</v>
      </c>
      <c r="X2531" s="68">
        <v>0</v>
      </c>
    </row>
    <row r="2532" spans="1:24" s="92" customFormat="1" ht="45" customHeight="1" x14ac:dyDescent="0.25">
      <c r="A2532" s="90">
        <v>2519</v>
      </c>
      <c r="B2532" s="31" t="s">
        <v>4016</v>
      </c>
      <c r="C2532" s="50">
        <v>160381</v>
      </c>
      <c r="D2532" s="44" t="s">
        <v>7296</v>
      </c>
      <c r="E2532" s="48" t="s">
        <v>4615</v>
      </c>
      <c r="F2532" s="44"/>
      <c r="G2532" s="29">
        <v>44966</v>
      </c>
      <c r="H2532" s="29">
        <v>45291</v>
      </c>
      <c r="I2532" s="30">
        <v>83.765985999999998</v>
      </c>
      <c r="J2532" s="31"/>
      <c r="K2532" s="31" t="s">
        <v>309</v>
      </c>
      <c r="L2532" s="31" t="s">
        <v>310</v>
      </c>
      <c r="M2532" s="31" t="s">
        <v>27</v>
      </c>
      <c r="N2532" s="32" t="s">
        <v>4015</v>
      </c>
      <c r="O2532" s="66">
        <v>2070737.06</v>
      </c>
      <c r="P2532" s="66">
        <v>401312.94</v>
      </c>
      <c r="Q2532" s="65">
        <v>824016.67</v>
      </c>
      <c r="R2532" s="66"/>
      <c r="S2532" s="65">
        <v>802123.1</v>
      </c>
      <c r="T2532" s="65">
        <f t="shared" si="105"/>
        <v>4098189.77</v>
      </c>
      <c r="U2532" s="67" t="s">
        <v>38</v>
      </c>
      <c r="V2532" s="67"/>
      <c r="W2532" s="66">
        <v>0</v>
      </c>
      <c r="X2532" s="68">
        <v>0</v>
      </c>
    </row>
    <row r="2533" spans="1:24" s="92" customFormat="1" ht="45" customHeight="1" x14ac:dyDescent="0.25">
      <c r="A2533" s="90">
        <v>2520</v>
      </c>
      <c r="B2533" s="31" t="s">
        <v>4016</v>
      </c>
      <c r="C2533" s="50">
        <v>159256</v>
      </c>
      <c r="D2533" s="44" t="s">
        <v>7297</v>
      </c>
      <c r="E2533" s="48" t="s">
        <v>7298</v>
      </c>
      <c r="F2533" s="44"/>
      <c r="G2533" s="29">
        <v>44966</v>
      </c>
      <c r="H2533" s="29">
        <v>45291</v>
      </c>
      <c r="I2533" s="30">
        <v>83.765985999999998</v>
      </c>
      <c r="J2533" s="31"/>
      <c r="K2533" s="31" t="s">
        <v>4073</v>
      </c>
      <c r="L2533" s="31" t="s">
        <v>7299</v>
      </c>
      <c r="M2533" s="31" t="s">
        <v>27</v>
      </c>
      <c r="N2533" s="32" t="s">
        <v>4015</v>
      </c>
      <c r="O2533" s="66">
        <v>2050899.4</v>
      </c>
      <c r="P2533" s="66">
        <v>397468.36</v>
      </c>
      <c r="Q2533" s="65">
        <v>816122.59</v>
      </c>
      <c r="R2533" s="66"/>
      <c r="S2533" s="65">
        <v>650002.85</v>
      </c>
      <c r="T2533" s="65">
        <f t="shared" si="105"/>
        <v>3914493.1999999997</v>
      </c>
      <c r="U2533" s="67" t="s">
        <v>38</v>
      </c>
      <c r="V2533" s="67"/>
      <c r="W2533" s="66">
        <v>0</v>
      </c>
      <c r="X2533" s="68">
        <v>0</v>
      </c>
    </row>
    <row r="2534" spans="1:24" s="92" customFormat="1" ht="45" customHeight="1" x14ac:dyDescent="0.25">
      <c r="A2534" s="90">
        <v>2521</v>
      </c>
      <c r="B2534" s="31" t="s">
        <v>4016</v>
      </c>
      <c r="C2534" s="31">
        <v>258412</v>
      </c>
      <c r="D2534" s="44" t="s">
        <v>7300</v>
      </c>
      <c r="E2534" s="48" t="s">
        <v>7301</v>
      </c>
      <c r="F2534" s="44"/>
      <c r="G2534" s="29">
        <v>44966</v>
      </c>
      <c r="H2534" s="29">
        <v>45291</v>
      </c>
      <c r="I2534" s="30">
        <v>83.765985999999998</v>
      </c>
      <c r="J2534" s="31"/>
      <c r="K2534" s="31" t="s">
        <v>1175</v>
      </c>
      <c r="L2534" s="31" t="s">
        <v>2119</v>
      </c>
      <c r="M2534" s="31" t="s">
        <v>27</v>
      </c>
      <c r="N2534" s="32" t="s">
        <v>4015</v>
      </c>
      <c r="O2534" s="66">
        <v>1844847.67</v>
      </c>
      <c r="P2534" s="66">
        <v>357535.52</v>
      </c>
      <c r="Q2534" s="65">
        <v>734128.4</v>
      </c>
      <c r="R2534" s="66"/>
      <c r="S2534" s="65">
        <v>1003419.69</v>
      </c>
      <c r="T2534" s="65">
        <f t="shared" si="105"/>
        <v>3939931.28</v>
      </c>
      <c r="U2534" s="67" t="s">
        <v>38</v>
      </c>
      <c r="V2534" s="67"/>
      <c r="W2534" s="66">
        <v>0</v>
      </c>
      <c r="X2534" s="68">
        <v>0</v>
      </c>
    </row>
    <row r="2535" spans="1:24" s="92" customFormat="1" ht="45" customHeight="1" x14ac:dyDescent="0.25">
      <c r="A2535" s="90">
        <v>2522</v>
      </c>
      <c r="B2535" s="31" t="s">
        <v>4016</v>
      </c>
      <c r="C2535" s="50">
        <v>160109</v>
      </c>
      <c r="D2535" s="44" t="s">
        <v>7302</v>
      </c>
      <c r="E2535" s="48" t="s">
        <v>7303</v>
      </c>
      <c r="F2535" s="44"/>
      <c r="G2535" s="29">
        <v>44966</v>
      </c>
      <c r="H2535" s="29">
        <v>45291</v>
      </c>
      <c r="I2535" s="30">
        <v>83.765985999999998</v>
      </c>
      <c r="J2535" s="31"/>
      <c r="K2535" s="31" t="s">
        <v>4071</v>
      </c>
      <c r="L2535" s="31" t="s">
        <v>4328</v>
      </c>
      <c r="M2535" s="31" t="s">
        <v>27</v>
      </c>
      <c r="N2535" s="32" t="s">
        <v>4015</v>
      </c>
      <c r="O2535" s="66">
        <v>1792269.72</v>
      </c>
      <c r="P2535" s="66">
        <v>347345.42</v>
      </c>
      <c r="Q2535" s="65">
        <v>713205.05</v>
      </c>
      <c r="R2535" s="66"/>
      <c r="S2535" s="65">
        <v>562150.57999999996</v>
      </c>
      <c r="T2535" s="65">
        <f t="shared" si="105"/>
        <v>3414970.7700000005</v>
      </c>
      <c r="U2535" s="67" t="s">
        <v>38</v>
      </c>
      <c r="V2535" s="67"/>
      <c r="W2535" s="66">
        <v>0</v>
      </c>
      <c r="X2535" s="68">
        <v>0</v>
      </c>
    </row>
    <row r="2536" spans="1:24" s="92" customFormat="1" ht="45" customHeight="1" x14ac:dyDescent="0.25">
      <c r="A2536" s="90">
        <v>2523</v>
      </c>
      <c r="B2536" s="31" t="s">
        <v>4016</v>
      </c>
      <c r="C2536" s="50">
        <v>160092</v>
      </c>
      <c r="D2536" s="44" t="s">
        <v>7304</v>
      </c>
      <c r="E2536" s="48" t="s">
        <v>7305</v>
      </c>
      <c r="F2536" s="44"/>
      <c r="G2536" s="29">
        <v>44966</v>
      </c>
      <c r="H2536" s="29">
        <v>45291</v>
      </c>
      <c r="I2536" s="30">
        <v>83.765985999999998</v>
      </c>
      <c r="J2536" s="31"/>
      <c r="K2536" s="31" t="s">
        <v>578</v>
      </c>
      <c r="L2536" s="31" t="s">
        <v>579</v>
      </c>
      <c r="M2536" s="31" t="s">
        <v>27</v>
      </c>
      <c r="N2536" s="32" t="s">
        <v>4015</v>
      </c>
      <c r="O2536" s="66">
        <v>2070320.09</v>
      </c>
      <c r="P2536" s="66">
        <v>401232.14</v>
      </c>
      <c r="Q2536" s="65">
        <v>1330835.82</v>
      </c>
      <c r="R2536" s="66"/>
      <c r="S2536" s="65">
        <v>1328868.93</v>
      </c>
      <c r="T2536" s="65">
        <f t="shared" si="105"/>
        <v>5131256.9799999995</v>
      </c>
      <c r="U2536" s="67" t="s">
        <v>38</v>
      </c>
      <c r="V2536" s="67"/>
      <c r="W2536" s="66">
        <v>0</v>
      </c>
      <c r="X2536" s="68">
        <v>0</v>
      </c>
    </row>
    <row r="2537" spans="1:24" s="92" customFormat="1" ht="45" customHeight="1" x14ac:dyDescent="0.25">
      <c r="A2537" s="90">
        <v>2524</v>
      </c>
      <c r="B2537" s="31" t="s">
        <v>4016</v>
      </c>
      <c r="C2537" s="50">
        <v>160162</v>
      </c>
      <c r="D2537" s="44" t="s">
        <v>7306</v>
      </c>
      <c r="E2537" s="48" t="s">
        <v>7307</v>
      </c>
      <c r="F2537" s="44"/>
      <c r="G2537" s="29">
        <v>44966</v>
      </c>
      <c r="H2537" s="29">
        <v>45291</v>
      </c>
      <c r="I2537" s="30">
        <v>83.765985999999998</v>
      </c>
      <c r="J2537" s="31"/>
      <c r="K2537" s="31" t="s">
        <v>4078</v>
      </c>
      <c r="L2537" s="31" t="s">
        <v>4102</v>
      </c>
      <c r="M2537" s="31" t="s">
        <v>27</v>
      </c>
      <c r="N2537" s="32" t="s">
        <v>4015</v>
      </c>
      <c r="O2537" s="66">
        <v>2070487.77</v>
      </c>
      <c r="P2537" s="66">
        <v>401264.63</v>
      </c>
      <c r="Q2537" s="65">
        <v>1330943.6000000001</v>
      </c>
      <c r="R2537" s="66"/>
      <c r="S2537" s="65">
        <v>898751.24</v>
      </c>
      <c r="T2537" s="65">
        <f t="shared" si="105"/>
        <v>4701447.24</v>
      </c>
      <c r="U2537" s="67" t="s">
        <v>38</v>
      </c>
      <c r="V2537" s="67"/>
      <c r="W2537" s="66">
        <v>0</v>
      </c>
      <c r="X2537" s="68">
        <v>0</v>
      </c>
    </row>
    <row r="2538" spans="1:24" s="92" customFormat="1" ht="45" customHeight="1" x14ac:dyDescent="0.25">
      <c r="A2538" s="90">
        <v>2525</v>
      </c>
      <c r="B2538" s="31" t="s">
        <v>4016</v>
      </c>
      <c r="C2538" s="50">
        <v>160440</v>
      </c>
      <c r="D2538" s="44" t="s">
        <v>7308</v>
      </c>
      <c r="E2538" s="48" t="s">
        <v>7309</v>
      </c>
      <c r="F2538" s="44"/>
      <c r="G2538" s="29">
        <v>44966</v>
      </c>
      <c r="H2538" s="29">
        <v>45291</v>
      </c>
      <c r="I2538" s="30">
        <v>83.765985999999998</v>
      </c>
      <c r="J2538" s="31"/>
      <c r="K2538" s="31" t="s">
        <v>4071</v>
      </c>
      <c r="L2538" s="31" t="s">
        <v>7310</v>
      </c>
      <c r="M2538" s="31" t="s">
        <v>27</v>
      </c>
      <c r="N2538" s="32" t="s">
        <v>4015</v>
      </c>
      <c r="O2538" s="66">
        <v>1492542.5</v>
      </c>
      <c r="P2538" s="66">
        <v>289257.69</v>
      </c>
      <c r="Q2538" s="65">
        <v>593933.4</v>
      </c>
      <c r="R2538" s="66"/>
      <c r="S2538" s="65">
        <v>475539.98</v>
      </c>
      <c r="T2538" s="65">
        <f t="shared" si="105"/>
        <v>2851273.57</v>
      </c>
      <c r="U2538" s="67" t="s">
        <v>38</v>
      </c>
      <c r="V2538" s="67"/>
      <c r="W2538" s="66">
        <v>0</v>
      </c>
      <c r="X2538" s="68">
        <v>0</v>
      </c>
    </row>
    <row r="2539" spans="1:24" s="92" customFormat="1" ht="45" customHeight="1" x14ac:dyDescent="0.25">
      <c r="A2539" s="90">
        <v>2526</v>
      </c>
      <c r="B2539" s="31" t="s">
        <v>4016</v>
      </c>
      <c r="C2539" s="50">
        <v>159670</v>
      </c>
      <c r="D2539" s="44" t="s">
        <v>7311</v>
      </c>
      <c r="E2539" s="48" t="s">
        <v>7312</v>
      </c>
      <c r="F2539" s="44"/>
      <c r="G2539" s="29">
        <v>44966</v>
      </c>
      <c r="H2539" s="29">
        <v>45291</v>
      </c>
      <c r="I2539" s="30">
        <v>83.765985999999998</v>
      </c>
      <c r="J2539" s="31"/>
      <c r="K2539" s="31" t="s">
        <v>4070</v>
      </c>
      <c r="L2539" s="31" t="s">
        <v>7209</v>
      </c>
      <c r="M2539" s="31" t="s">
        <v>27</v>
      </c>
      <c r="N2539" s="32" t="s">
        <v>4015</v>
      </c>
      <c r="O2539" s="66">
        <v>816718.36</v>
      </c>
      <c r="P2539" s="66">
        <v>158281.64000000001</v>
      </c>
      <c r="Q2539" s="65">
        <v>325000</v>
      </c>
      <c r="R2539" s="66"/>
      <c r="S2539" s="65">
        <v>369570</v>
      </c>
      <c r="T2539" s="65">
        <f t="shared" si="105"/>
        <v>1669570</v>
      </c>
      <c r="U2539" s="67" t="s">
        <v>38</v>
      </c>
      <c r="V2539" s="67"/>
      <c r="W2539" s="66">
        <v>0</v>
      </c>
      <c r="X2539" s="68">
        <v>0</v>
      </c>
    </row>
    <row r="2540" spans="1:24" s="92" customFormat="1" ht="45" customHeight="1" x14ac:dyDescent="0.25">
      <c r="A2540" s="90">
        <v>2527</v>
      </c>
      <c r="B2540" s="31" t="s">
        <v>4016</v>
      </c>
      <c r="C2540" s="50">
        <v>160388</v>
      </c>
      <c r="D2540" s="44" t="s">
        <v>6003</v>
      </c>
      <c r="E2540" s="48" t="s">
        <v>7313</v>
      </c>
      <c r="F2540" s="44"/>
      <c r="G2540" s="29">
        <v>44966</v>
      </c>
      <c r="H2540" s="29">
        <v>45291</v>
      </c>
      <c r="I2540" s="30">
        <v>83.765985999999998</v>
      </c>
      <c r="J2540" s="31"/>
      <c r="K2540" s="31" t="s">
        <v>4071</v>
      </c>
      <c r="L2540" s="31" t="s">
        <v>7314</v>
      </c>
      <c r="M2540" s="31" t="s">
        <v>27</v>
      </c>
      <c r="N2540" s="32" t="s">
        <v>4015</v>
      </c>
      <c r="O2540" s="66">
        <v>2035986.99</v>
      </c>
      <c r="P2540" s="66">
        <v>394578.31</v>
      </c>
      <c r="Q2540" s="65">
        <v>810188.43</v>
      </c>
      <c r="R2540" s="66"/>
      <c r="S2540" s="65">
        <v>827310.55</v>
      </c>
      <c r="T2540" s="65">
        <f t="shared" si="105"/>
        <v>4068064.2800000003</v>
      </c>
      <c r="U2540" s="67" t="s">
        <v>38</v>
      </c>
      <c r="V2540" s="67"/>
      <c r="W2540" s="66">
        <v>0</v>
      </c>
      <c r="X2540" s="68">
        <v>0</v>
      </c>
    </row>
    <row r="2541" spans="1:24" s="92" customFormat="1" ht="45" customHeight="1" x14ac:dyDescent="0.25">
      <c r="A2541" s="90">
        <v>2528</v>
      </c>
      <c r="B2541" s="31" t="s">
        <v>4016</v>
      </c>
      <c r="C2541" s="50">
        <v>160174</v>
      </c>
      <c r="D2541" s="44" t="s">
        <v>7315</v>
      </c>
      <c r="E2541" s="48" t="s">
        <v>7316</v>
      </c>
      <c r="F2541" s="44"/>
      <c r="G2541" s="29">
        <v>44966</v>
      </c>
      <c r="H2541" s="29">
        <v>45291</v>
      </c>
      <c r="I2541" s="30">
        <v>83.765985999999998</v>
      </c>
      <c r="J2541" s="31"/>
      <c r="K2541" s="31" t="s">
        <v>4076</v>
      </c>
      <c r="L2541" s="31" t="s">
        <v>7317</v>
      </c>
      <c r="M2541" s="31" t="s">
        <v>27</v>
      </c>
      <c r="N2541" s="32" t="s">
        <v>4015</v>
      </c>
      <c r="O2541" s="66">
        <v>1122698.76</v>
      </c>
      <c r="P2541" s="66">
        <v>217581.24</v>
      </c>
      <c r="Q2541" s="65">
        <v>446760</v>
      </c>
      <c r="R2541" s="66"/>
      <c r="S2541" s="65">
        <v>910023.6</v>
      </c>
      <c r="T2541" s="65">
        <f t="shared" si="105"/>
        <v>2697063.6</v>
      </c>
      <c r="U2541" s="67" t="s">
        <v>38</v>
      </c>
      <c r="V2541" s="67"/>
      <c r="W2541" s="66">
        <v>0</v>
      </c>
      <c r="X2541" s="68">
        <v>0</v>
      </c>
    </row>
    <row r="2542" spans="1:24" s="92" customFormat="1" ht="45" customHeight="1" x14ac:dyDescent="0.25">
      <c r="A2542" s="90">
        <v>2529</v>
      </c>
      <c r="B2542" s="31" t="s">
        <v>4016</v>
      </c>
      <c r="C2542" s="50">
        <v>160313</v>
      </c>
      <c r="D2542" s="44" t="s">
        <v>7318</v>
      </c>
      <c r="E2542" s="48" t="s">
        <v>4718</v>
      </c>
      <c r="F2542" s="44"/>
      <c r="G2542" s="29">
        <v>44966</v>
      </c>
      <c r="H2542" s="29">
        <v>45291</v>
      </c>
      <c r="I2542" s="30">
        <v>83.765985999999998</v>
      </c>
      <c r="J2542" s="31"/>
      <c r="K2542" s="31" t="s">
        <v>354</v>
      </c>
      <c r="L2542" s="31" t="s">
        <v>2303</v>
      </c>
      <c r="M2542" s="31" t="s">
        <v>27</v>
      </c>
      <c r="N2542" s="32" t="s">
        <v>4015</v>
      </c>
      <c r="O2542" s="66">
        <v>1681737.14</v>
      </c>
      <c r="P2542" s="66">
        <v>325923.99</v>
      </c>
      <c r="Q2542" s="65">
        <v>669220.38</v>
      </c>
      <c r="R2542" s="66"/>
      <c r="S2542" s="65">
        <v>556170.53</v>
      </c>
      <c r="T2542" s="65">
        <f t="shared" si="105"/>
        <v>3233052.04</v>
      </c>
      <c r="U2542" s="67" t="s">
        <v>38</v>
      </c>
      <c r="V2542" s="67"/>
      <c r="W2542" s="66">
        <v>0</v>
      </c>
      <c r="X2542" s="68">
        <v>0</v>
      </c>
    </row>
    <row r="2543" spans="1:24" s="92" customFormat="1" ht="45" customHeight="1" x14ac:dyDescent="0.25">
      <c r="A2543" s="90">
        <v>2530</v>
      </c>
      <c r="B2543" s="31" t="s">
        <v>4016</v>
      </c>
      <c r="C2543" s="50">
        <v>160373</v>
      </c>
      <c r="D2543" s="44" t="s">
        <v>7319</v>
      </c>
      <c r="E2543" s="48" t="s">
        <v>7320</v>
      </c>
      <c r="F2543" s="44"/>
      <c r="G2543" s="29">
        <v>44966</v>
      </c>
      <c r="H2543" s="29">
        <v>45291</v>
      </c>
      <c r="I2543" s="30">
        <v>83.765985999999998</v>
      </c>
      <c r="J2543" s="31"/>
      <c r="K2543" s="31" t="s">
        <v>354</v>
      </c>
      <c r="L2543" s="31" t="s">
        <v>7321</v>
      </c>
      <c r="M2543" s="31" t="s">
        <v>27</v>
      </c>
      <c r="N2543" s="32" t="s">
        <v>4015</v>
      </c>
      <c r="O2543" s="66">
        <v>476805.8</v>
      </c>
      <c r="P2543" s="66">
        <v>92405.91</v>
      </c>
      <c r="Q2543" s="65">
        <v>189737.24</v>
      </c>
      <c r="R2543" s="66"/>
      <c r="S2543" s="65">
        <v>429781.85</v>
      </c>
      <c r="T2543" s="65">
        <f t="shared" si="105"/>
        <v>1188730.7999999998</v>
      </c>
      <c r="U2543" s="67" t="s">
        <v>38</v>
      </c>
      <c r="V2543" s="67"/>
      <c r="W2543" s="66">
        <v>0</v>
      </c>
      <c r="X2543" s="68">
        <v>0</v>
      </c>
    </row>
    <row r="2544" spans="1:24" s="92" customFormat="1" ht="45" customHeight="1" x14ac:dyDescent="0.25">
      <c r="A2544" s="90">
        <v>2531</v>
      </c>
      <c r="B2544" s="31" t="s">
        <v>4016</v>
      </c>
      <c r="C2544" s="50">
        <v>160106</v>
      </c>
      <c r="D2544" s="44" t="s">
        <v>7322</v>
      </c>
      <c r="E2544" s="48" t="s">
        <v>7322</v>
      </c>
      <c r="F2544" s="44"/>
      <c r="G2544" s="29">
        <v>44966</v>
      </c>
      <c r="H2544" s="29">
        <v>45291</v>
      </c>
      <c r="I2544" s="30">
        <v>83.765985999999998</v>
      </c>
      <c r="J2544" s="31"/>
      <c r="K2544" s="31" t="s">
        <v>6415</v>
      </c>
      <c r="L2544" s="31" t="s">
        <v>4093</v>
      </c>
      <c r="M2544" s="31" t="s">
        <v>27</v>
      </c>
      <c r="N2544" s="32" t="s">
        <v>4015</v>
      </c>
      <c r="O2544" s="66">
        <v>1643944.52</v>
      </c>
      <c r="P2544" s="66">
        <v>318599.71000000002</v>
      </c>
      <c r="Q2544" s="65">
        <v>654181.41</v>
      </c>
      <c r="R2544" s="66"/>
      <c r="S2544" s="65">
        <v>1135495.47</v>
      </c>
      <c r="T2544" s="65">
        <f>SUM(O2544:S2544)</f>
        <v>3752221.1100000003</v>
      </c>
      <c r="U2544" s="67" t="s">
        <v>38</v>
      </c>
      <c r="V2544" s="67"/>
      <c r="W2544" s="66">
        <v>0</v>
      </c>
      <c r="X2544" s="68">
        <v>0</v>
      </c>
    </row>
    <row r="2545" spans="1:24" s="92" customFormat="1" ht="45" customHeight="1" x14ac:dyDescent="0.25">
      <c r="A2545" s="90">
        <v>2532</v>
      </c>
      <c r="B2545" s="31" t="s">
        <v>4016</v>
      </c>
      <c r="C2545" s="50">
        <v>160336</v>
      </c>
      <c r="D2545" s="44" t="s">
        <v>7323</v>
      </c>
      <c r="E2545" s="48" t="s">
        <v>7324</v>
      </c>
      <c r="F2545" s="44"/>
      <c r="G2545" s="29">
        <v>44966</v>
      </c>
      <c r="H2545" s="29">
        <v>45291</v>
      </c>
      <c r="I2545" s="30">
        <v>83.765985999999998</v>
      </c>
      <c r="J2545" s="31"/>
      <c r="K2545" s="31" t="s">
        <v>4465</v>
      </c>
      <c r="L2545" s="31" t="s">
        <v>5914</v>
      </c>
      <c r="M2545" s="31" t="s">
        <v>27</v>
      </c>
      <c r="N2545" s="32" t="s">
        <v>4015</v>
      </c>
      <c r="O2545" s="66">
        <v>702399.66</v>
      </c>
      <c r="P2545" s="66">
        <v>136126.45000000001</v>
      </c>
      <c r="Q2545" s="65">
        <v>279508.7</v>
      </c>
      <c r="R2545" s="66"/>
      <c r="S2545" s="65">
        <v>552554.06999999995</v>
      </c>
      <c r="T2545" s="65">
        <f t="shared" si="105"/>
        <v>1670588.88</v>
      </c>
      <c r="U2545" s="67" t="s">
        <v>38</v>
      </c>
      <c r="V2545" s="67"/>
      <c r="W2545" s="66">
        <v>0</v>
      </c>
      <c r="X2545" s="68">
        <v>0</v>
      </c>
    </row>
    <row r="2546" spans="1:24" s="92" customFormat="1" ht="45" customHeight="1" x14ac:dyDescent="0.25">
      <c r="A2546" s="90">
        <v>2533</v>
      </c>
      <c r="B2546" s="31" t="s">
        <v>4016</v>
      </c>
      <c r="C2546" s="50">
        <v>160288</v>
      </c>
      <c r="D2546" s="44" t="s">
        <v>7325</v>
      </c>
      <c r="E2546" s="48" t="s">
        <v>7326</v>
      </c>
      <c r="F2546" s="44"/>
      <c r="G2546" s="29">
        <v>44966</v>
      </c>
      <c r="H2546" s="29">
        <v>45291</v>
      </c>
      <c r="I2546" s="30">
        <v>83.765985999999998</v>
      </c>
      <c r="J2546" s="31"/>
      <c r="K2546" s="31" t="s">
        <v>4076</v>
      </c>
      <c r="L2546" s="31" t="s">
        <v>3589</v>
      </c>
      <c r="M2546" s="31" t="s">
        <v>27</v>
      </c>
      <c r="N2546" s="32" t="s">
        <v>4015</v>
      </c>
      <c r="O2546" s="66">
        <v>1578956.96</v>
      </c>
      <c r="P2546" s="66">
        <v>306004.99</v>
      </c>
      <c r="Q2546" s="65">
        <v>628320.65</v>
      </c>
      <c r="R2546" s="66"/>
      <c r="S2546" s="65">
        <v>726122.89</v>
      </c>
      <c r="T2546" s="65">
        <f t="shared" si="105"/>
        <v>3239405.49</v>
      </c>
      <c r="U2546" s="67" t="s">
        <v>38</v>
      </c>
      <c r="V2546" s="67"/>
      <c r="W2546" s="66">
        <v>0</v>
      </c>
      <c r="X2546" s="68">
        <v>0</v>
      </c>
    </row>
    <row r="2547" spans="1:24" s="92" customFormat="1" ht="45" customHeight="1" x14ac:dyDescent="0.25">
      <c r="A2547" s="90">
        <v>2534</v>
      </c>
      <c r="B2547" s="31" t="s">
        <v>4016</v>
      </c>
      <c r="C2547" s="50">
        <v>160199</v>
      </c>
      <c r="D2547" s="44" t="s">
        <v>7327</v>
      </c>
      <c r="E2547" s="48" t="s">
        <v>7328</v>
      </c>
      <c r="F2547" s="44"/>
      <c r="G2547" s="29">
        <v>44966</v>
      </c>
      <c r="H2547" s="29">
        <v>45291</v>
      </c>
      <c r="I2547" s="30">
        <v>83.765985999999998</v>
      </c>
      <c r="J2547" s="31"/>
      <c r="K2547" s="31" t="s">
        <v>555</v>
      </c>
      <c r="L2547" s="31" t="s">
        <v>7329</v>
      </c>
      <c r="M2547" s="31" t="s">
        <v>27</v>
      </c>
      <c r="N2547" s="32" t="s">
        <v>4015</v>
      </c>
      <c r="O2547" s="66">
        <v>494319.08</v>
      </c>
      <c r="P2547" s="66">
        <v>95800.02</v>
      </c>
      <c r="Q2547" s="65">
        <v>196706.37</v>
      </c>
      <c r="R2547" s="66"/>
      <c r="S2547" s="65">
        <v>462823.2</v>
      </c>
      <c r="T2547" s="65">
        <f t="shared" si="105"/>
        <v>1249648.67</v>
      </c>
      <c r="U2547" s="67" t="s">
        <v>38</v>
      </c>
      <c r="V2547" s="67"/>
      <c r="W2547" s="66">
        <v>0</v>
      </c>
      <c r="X2547" s="68">
        <v>0</v>
      </c>
    </row>
    <row r="2548" spans="1:24" s="92" customFormat="1" ht="45" customHeight="1" x14ac:dyDescent="0.25">
      <c r="A2548" s="90">
        <v>2535</v>
      </c>
      <c r="B2548" s="31" t="s">
        <v>4016</v>
      </c>
      <c r="C2548" s="50">
        <v>160484</v>
      </c>
      <c r="D2548" s="44" t="s">
        <v>7330</v>
      </c>
      <c r="E2548" s="48" t="s">
        <v>7330</v>
      </c>
      <c r="F2548" s="44"/>
      <c r="G2548" s="29">
        <v>44966</v>
      </c>
      <c r="H2548" s="29">
        <v>45291</v>
      </c>
      <c r="I2548" s="30">
        <v>83.765985999999998</v>
      </c>
      <c r="J2548" s="31"/>
      <c r="K2548" s="31" t="s">
        <v>4078</v>
      </c>
      <c r="L2548" s="31" t="s">
        <v>6444</v>
      </c>
      <c r="M2548" s="31" t="s">
        <v>27</v>
      </c>
      <c r="N2548" s="32" t="s">
        <v>4015</v>
      </c>
      <c r="O2548" s="66">
        <v>2070737.06</v>
      </c>
      <c r="P2548" s="66">
        <v>401312.94</v>
      </c>
      <c r="Q2548" s="65">
        <v>1331103.8500000001</v>
      </c>
      <c r="R2548" s="66"/>
      <c r="S2548" s="65">
        <v>1056258.33</v>
      </c>
      <c r="T2548" s="65">
        <f t="shared" si="105"/>
        <v>4859412.18</v>
      </c>
      <c r="U2548" s="67" t="s">
        <v>38</v>
      </c>
      <c r="V2548" s="67"/>
      <c r="W2548" s="66">
        <v>0</v>
      </c>
      <c r="X2548" s="68">
        <v>0</v>
      </c>
    </row>
    <row r="2549" spans="1:24" s="92" customFormat="1" ht="45" customHeight="1" x14ac:dyDescent="0.25">
      <c r="A2549" s="90">
        <v>2536</v>
      </c>
      <c r="B2549" s="31" t="s">
        <v>4016</v>
      </c>
      <c r="C2549" s="50">
        <v>160429</v>
      </c>
      <c r="D2549" s="44" t="s">
        <v>4760</v>
      </c>
      <c r="E2549" s="48" t="s">
        <v>4761</v>
      </c>
      <c r="F2549" s="44"/>
      <c r="G2549" s="29">
        <v>44966</v>
      </c>
      <c r="H2549" s="29">
        <v>45291</v>
      </c>
      <c r="I2549" s="30">
        <v>83.765985999999998</v>
      </c>
      <c r="J2549" s="31"/>
      <c r="K2549" s="31" t="s">
        <v>25</v>
      </c>
      <c r="L2549" s="31" t="s">
        <v>3453</v>
      </c>
      <c r="M2549" s="31" t="s">
        <v>27</v>
      </c>
      <c r="N2549" s="32" t="s">
        <v>4015</v>
      </c>
      <c r="O2549" s="66">
        <v>1910806.85</v>
      </c>
      <c r="P2549" s="66">
        <v>370318.15</v>
      </c>
      <c r="Q2549" s="65">
        <v>760375</v>
      </c>
      <c r="R2549" s="66"/>
      <c r="S2549" s="65">
        <v>614545</v>
      </c>
      <c r="T2549" s="65">
        <f t="shared" si="105"/>
        <v>3656045</v>
      </c>
      <c r="U2549" s="67" t="s">
        <v>38</v>
      </c>
      <c r="V2549" s="67"/>
      <c r="W2549" s="66">
        <v>0</v>
      </c>
      <c r="X2549" s="68">
        <v>0</v>
      </c>
    </row>
    <row r="2550" spans="1:24" s="92" customFormat="1" ht="45" customHeight="1" x14ac:dyDescent="0.25">
      <c r="A2550" s="90">
        <v>2537</v>
      </c>
      <c r="B2550" s="31" t="s">
        <v>4016</v>
      </c>
      <c r="C2550" s="50">
        <v>160136</v>
      </c>
      <c r="D2550" s="44" t="s">
        <v>7331</v>
      </c>
      <c r="E2550" s="48" t="s">
        <v>7332</v>
      </c>
      <c r="F2550" s="44"/>
      <c r="G2550" s="29">
        <v>44966</v>
      </c>
      <c r="H2550" s="29">
        <v>45291</v>
      </c>
      <c r="I2550" s="30">
        <v>83.765985999999998</v>
      </c>
      <c r="J2550" s="31"/>
      <c r="K2550" s="31" t="s">
        <v>4071</v>
      </c>
      <c r="L2550" s="31" t="s">
        <v>7333</v>
      </c>
      <c r="M2550" s="31" t="s">
        <v>27</v>
      </c>
      <c r="N2550" s="32" t="s">
        <v>4015</v>
      </c>
      <c r="O2550" s="66">
        <v>2069486.33</v>
      </c>
      <c r="P2550" s="66">
        <v>401070.55</v>
      </c>
      <c r="Q2550" s="65">
        <v>1566300.77</v>
      </c>
      <c r="R2550" s="66"/>
      <c r="S2550" s="65">
        <v>784852.95</v>
      </c>
      <c r="T2550" s="65">
        <f t="shared" si="105"/>
        <v>4821710.5999999996</v>
      </c>
      <c r="U2550" s="67" t="s">
        <v>38</v>
      </c>
      <c r="V2550" s="67"/>
      <c r="W2550" s="66">
        <v>0</v>
      </c>
      <c r="X2550" s="68">
        <v>0</v>
      </c>
    </row>
    <row r="2551" spans="1:24" s="92" customFormat="1" ht="45" customHeight="1" x14ac:dyDescent="0.25">
      <c r="A2551" s="90">
        <v>2538</v>
      </c>
      <c r="B2551" s="31" t="s">
        <v>4016</v>
      </c>
      <c r="C2551" s="50">
        <v>160143</v>
      </c>
      <c r="D2551" s="44" t="s">
        <v>7334</v>
      </c>
      <c r="E2551" s="48" t="s">
        <v>7335</v>
      </c>
      <c r="F2551" s="44"/>
      <c r="G2551" s="29">
        <v>44966</v>
      </c>
      <c r="H2551" s="29">
        <v>45291</v>
      </c>
      <c r="I2551" s="30">
        <v>83.765985999999998</v>
      </c>
      <c r="J2551" s="31"/>
      <c r="K2551" s="31" t="s">
        <v>4079</v>
      </c>
      <c r="L2551" s="31" t="s">
        <v>7336</v>
      </c>
      <c r="M2551" s="31" t="s">
        <v>27</v>
      </c>
      <c r="N2551" s="32" t="s">
        <v>4015</v>
      </c>
      <c r="O2551" s="66">
        <v>1143668.07</v>
      </c>
      <c r="P2551" s="66">
        <v>221645.14</v>
      </c>
      <c r="Q2551" s="65">
        <v>455104.4</v>
      </c>
      <c r="R2551" s="66"/>
      <c r="S2551" s="65">
        <v>880355.73</v>
      </c>
      <c r="T2551" s="65">
        <f t="shared" si="105"/>
        <v>2700773.34</v>
      </c>
      <c r="U2551" s="67" t="s">
        <v>38</v>
      </c>
      <c r="V2551" s="67"/>
      <c r="W2551" s="66">
        <v>0</v>
      </c>
      <c r="X2551" s="68">
        <v>0</v>
      </c>
    </row>
    <row r="2552" spans="1:24" s="92" customFormat="1" ht="45" customHeight="1" x14ac:dyDescent="0.25">
      <c r="A2552" s="90">
        <v>2539</v>
      </c>
      <c r="B2552" s="31" t="s">
        <v>4016</v>
      </c>
      <c r="C2552" s="50">
        <v>160241</v>
      </c>
      <c r="D2552" s="44" t="s">
        <v>7337</v>
      </c>
      <c r="E2552" s="48" t="s">
        <v>7338</v>
      </c>
      <c r="F2552" s="44"/>
      <c r="G2552" s="29">
        <v>44966</v>
      </c>
      <c r="H2552" s="29">
        <v>45291</v>
      </c>
      <c r="I2552" s="30">
        <v>83.765985999999998</v>
      </c>
      <c r="J2552" s="31"/>
      <c r="K2552" s="31" t="s">
        <v>25</v>
      </c>
      <c r="L2552" s="31" t="s">
        <v>6349</v>
      </c>
      <c r="M2552" s="31" t="s">
        <v>27</v>
      </c>
      <c r="N2552" s="32" t="s">
        <v>4015</v>
      </c>
      <c r="O2552" s="66">
        <v>331250.81</v>
      </c>
      <c r="P2552" s="66">
        <v>64197.06</v>
      </c>
      <c r="Q2552" s="65">
        <v>131815.96</v>
      </c>
      <c r="R2552" s="66"/>
      <c r="S2552" s="65">
        <v>119329.19</v>
      </c>
      <c r="T2552" s="65">
        <f t="shared" si="105"/>
        <v>646593.02</v>
      </c>
      <c r="U2552" s="67" t="s">
        <v>38</v>
      </c>
      <c r="V2552" s="67"/>
      <c r="W2552" s="66">
        <v>0</v>
      </c>
      <c r="X2552" s="68">
        <v>0</v>
      </c>
    </row>
    <row r="2553" spans="1:24" s="92" customFormat="1" ht="45" customHeight="1" x14ac:dyDescent="0.25">
      <c r="A2553" s="90">
        <v>2540</v>
      </c>
      <c r="B2553" s="31" t="s">
        <v>4016</v>
      </c>
      <c r="C2553" s="50">
        <v>160261</v>
      </c>
      <c r="D2553" s="44" t="s">
        <v>7339</v>
      </c>
      <c r="E2553" s="48" t="s">
        <v>7340</v>
      </c>
      <c r="F2553" s="44"/>
      <c r="G2553" s="29">
        <v>44966</v>
      </c>
      <c r="H2553" s="29">
        <v>45291</v>
      </c>
      <c r="I2553" s="30">
        <v>83.765985999999998</v>
      </c>
      <c r="J2553" s="31"/>
      <c r="K2553" s="31" t="s">
        <v>4078</v>
      </c>
      <c r="L2553" s="31" t="s">
        <v>4102</v>
      </c>
      <c r="M2553" s="31" t="s">
        <v>27</v>
      </c>
      <c r="N2553" s="32" t="s">
        <v>4015</v>
      </c>
      <c r="O2553" s="66">
        <v>1419699.19</v>
      </c>
      <c r="P2553" s="66">
        <v>275140.51</v>
      </c>
      <c r="Q2553" s="65">
        <v>1386687.03</v>
      </c>
      <c r="R2553" s="66"/>
      <c r="S2553" s="65">
        <v>1239760.06</v>
      </c>
      <c r="T2553" s="65">
        <f t="shared" si="105"/>
        <v>4321286.79</v>
      </c>
      <c r="U2553" s="67" t="s">
        <v>38</v>
      </c>
      <c r="V2553" s="67"/>
      <c r="W2553" s="66">
        <v>0</v>
      </c>
      <c r="X2553" s="68">
        <v>0</v>
      </c>
    </row>
    <row r="2554" spans="1:24" s="92" customFormat="1" ht="45" customHeight="1" x14ac:dyDescent="0.25">
      <c r="A2554" s="90">
        <v>2541</v>
      </c>
      <c r="B2554" s="31" t="s">
        <v>4016</v>
      </c>
      <c r="C2554" s="50">
        <v>159851</v>
      </c>
      <c r="D2554" s="44" t="s">
        <v>7341</v>
      </c>
      <c r="E2554" s="48" t="s">
        <v>7342</v>
      </c>
      <c r="F2554" s="44"/>
      <c r="G2554" s="29">
        <v>44966</v>
      </c>
      <c r="H2554" s="29">
        <v>45291</v>
      </c>
      <c r="I2554" s="30">
        <v>83.765985999999998</v>
      </c>
      <c r="J2554" s="31"/>
      <c r="K2554" s="31" t="s">
        <v>4077</v>
      </c>
      <c r="L2554" s="31" t="s">
        <v>4197</v>
      </c>
      <c r="M2554" s="31" t="s">
        <v>27</v>
      </c>
      <c r="N2554" s="32" t="s">
        <v>4015</v>
      </c>
      <c r="O2554" s="66">
        <v>1818359.46</v>
      </c>
      <c r="P2554" s="66">
        <v>352401.66</v>
      </c>
      <c r="Q2554" s="65">
        <v>723587.04</v>
      </c>
      <c r="R2554" s="66"/>
      <c r="S2554" s="65">
        <v>1172967.1200000001</v>
      </c>
      <c r="T2554" s="65">
        <f t="shared" si="105"/>
        <v>4067315.2800000003</v>
      </c>
      <c r="U2554" s="67" t="s">
        <v>38</v>
      </c>
      <c r="V2554" s="67"/>
      <c r="W2554" s="66">
        <v>0</v>
      </c>
      <c r="X2554" s="68">
        <v>0</v>
      </c>
    </row>
    <row r="2555" spans="1:24" s="92" customFormat="1" ht="45" customHeight="1" x14ac:dyDescent="0.25">
      <c r="A2555" s="90">
        <v>2542</v>
      </c>
      <c r="B2555" s="31" t="s">
        <v>4016</v>
      </c>
      <c r="C2555" s="50">
        <v>160290</v>
      </c>
      <c r="D2555" s="44" t="s">
        <v>7343</v>
      </c>
      <c r="E2555" s="48" t="s">
        <v>7344</v>
      </c>
      <c r="F2555" s="44"/>
      <c r="G2555" s="29">
        <v>44966</v>
      </c>
      <c r="H2555" s="29">
        <v>45291</v>
      </c>
      <c r="I2555" s="30">
        <v>83.765985999999998</v>
      </c>
      <c r="J2555" s="31"/>
      <c r="K2555" s="31" t="s">
        <v>4144</v>
      </c>
      <c r="L2555" s="31" t="s">
        <v>4144</v>
      </c>
      <c r="M2555" s="31" t="s">
        <v>27</v>
      </c>
      <c r="N2555" s="32" t="s">
        <v>4015</v>
      </c>
      <c r="O2555" s="66">
        <v>1260451.57</v>
      </c>
      <c r="P2555" s="66">
        <v>244278.01</v>
      </c>
      <c r="Q2555" s="65">
        <v>501576.53</v>
      </c>
      <c r="R2555" s="66"/>
      <c r="S2555" s="65">
        <v>699452.22</v>
      </c>
      <c r="T2555" s="65">
        <f t="shared" ref="T2555" si="106">SUM(O2555:S2555)</f>
        <v>2705758.33</v>
      </c>
      <c r="U2555" s="67" t="s">
        <v>38</v>
      </c>
      <c r="V2555" s="67"/>
      <c r="W2555" s="66">
        <v>0</v>
      </c>
      <c r="X2555" s="68">
        <v>0</v>
      </c>
    </row>
    <row r="2556" spans="1:24" s="92" customFormat="1" ht="45" customHeight="1" x14ac:dyDescent="0.25">
      <c r="A2556" s="90">
        <v>2543</v>
      </c>
      <c r="B2556" s="31" t="s">
        <v>4016</v>
      </c>
      <c r="C2556" s="50">
        <v>160436</v>
      </c>
      <c r="D2556" s="44" t="s">
        <v>7345</v>
      </c>
      <c r="E2556" s="48" t="s">
        <v>7346</v>
      </c>
      <c r="F2556" s="44"/>
      <c r="G2556" s="29">
        <v>44966</v>
      </c>
      <c r="H2556" s="29">
        <v>45291</v>
      </c>
      <c r="I2556" s="30">
        <v>83.765985999999998</v>
      </c>
      <c r="J2556" s="31"/>
      <c r="K2556" s="31" t="s">
        <v>478</v>
      </c>
      <c r="L2556" s="31" t="s">
        <v>7347</v>
      </c>
      <c r="M2556" s="31" t="s">
        <v>27</v>
      </c>
      <c r="N2556" s="32" t="s">
        <v>4015</v>
      </c>
      <c r="O2556" s="66">
        <v>1915814.86</v>
      </c>
      <c r="P2556" s="66">
        <v>371288.72</v>
      </c>
      <c r="Q2556" s="65">
        <v>762367.86</v>
      </c>
      <c r="R2556" s="66"/>
      <c r="S2556" s="65">
        <v>0</v>
      </c>
      <c r="T2556" s="65">
        <f t="shared" ref="T2556:T2577" si="107">SUM(O2556:S2556)</f>
        <v>3049471.44</v>
      </c>
      <c r="U2556" s="67" t="s">
        <v>38</v>
      </c>
      <c r="V2556" s="67"/>
      <c r="W2556" s="66">
        <v>0</v>
      </c>
      <c r="X2556" s="68">
        <v>0</v>
      </c>
    </row>
    <row r="2557" spans="1:24" s="92" customFormat="1" ht="45" customHeight="1" x14ac:dyDescent="0.25">
      <c r="A2557" s="90">
        <v>2544</v>
      </c>
      <c r="B2557" s="31" t="s">
        <v>4016</v>
      </c>
      <c r="C2557" s="31">
        <v>255882</v>
      </c>
      <c r="D2557" s="44" t="s">
        <v>7348</v>
      </c>
      <c r="E2557" s="48" t="s">
        <v>7349</v>
      </c>
      <c r="F2557" s="44"/>
      <c r="G2557" s="29">
        <v>44966</v>
      </c>
      <c r="H2557" s="29">
        <v>45291</v>
      </c>
      <c r="I2557" s="30">
        <v>83.765985999999998</v>
      </c>
      <c r="J2557" s="31"/>
      <c r="K2557" s="31" t="s">
        <v>5765</v>
      </c>
      <c r="L2557" s="31" t="s">
        <v>7350</v>
      </c>
      <c r="M2557" s="31" t="s">
        <v>27</v>
      </c>
      <c r="N2557" s="32" t="s">
        <v>4015</v>
      </c>
      <c r="O2557" s="66">
        <v>1118799.69</v>
      </c>
      <c r="P2557" s="66">
        <v>216825.59</v>
      </c>
      <c r="Q2557" s="65">
        <v>445208.42</v>
      </c>
      <c r="R2557" s="66"/>
      <c r="S2557" s="65">
        <v>629777.62</v>
      </c>
      <c r="T2557" s="65">
        <f t="shared" si="107"/>
        <v>2410611.3199999998</v>
      </c>
      <c r="U2557" s="67" t="s">
        <v>38</v>
      </c>
      <c r="V2557" s="67"/>
      <c r="W2557" s="66">
        <v>0</v>
      </c>
      <c r="X2557" s="68">
        <v>0</v>
      </c>
    </row>
    <row r="2558" spans="1:24" s="92" customFormat="1" ht="45" customHeight="1" x14ac:dyDescent="0.25">
      <c r="A2558" s="90">
        <v>2545</v>
      </c>
      <c r="B2558" s="31" t="s">
        <v>4016</v>
      </c>
      <c r="C2558" s="50">
        <v>160138</v>
      </c>
      <c r="D2558" s="44" t="s">
        <v>7351</v>
      </c>
      <c r="E2558" s="48" t="s">
        <v>320</v>
      </c>
      <c r="F2558" s="44"/>
      <c r="G2558" s="29">
        <v>44966</v>
      </c>
      <c r="H2558" s="29">
        <v>45291</v>
      </c>
      <c r="I2558" s="30">
        <v>83.765985999999998</v>
      </c>
      <c r="J2558" s="31"/>
      <c r="K2558" s="31" t="s">
        <v>309</v>
      </c>
      <c r="L2558" s="31" t="s">
        <v>310</v>
      </c>
      <c r="M2558" s="31" t="s">
        <v>27</v>
      </c>
      <c r="N2558" s="32" t="s">
        <v>4015</v>
      </c>
      <c r="O2558" s="66">
        <v>1025295.67</v>
      </c>
      <c r="P2558" s="66">
        <v>198704.33</v>
      </c>
      <c r="Q2558" s="65">
        <v>408000</v>
      </c>
      <c r="R2558" s="66"/>
      <c r="S2558" s="65">
        <v>611034.85</v>
      </c>
      <c r="T2558" s="65">
        <f t="shared" si="107"/>
        <v>2243034.85</v>
      </c>
      <c r="U2558" s="67" t="s">
        <v>38</v>
      </c>
      <c r="V2558" s="67"/>
      <c r="W2558" s="66">
        <v>0</v>
      </c>
      <c r="X2558" s="68">
        <v>0</v>
      </c>
    </row>
    <row r="2559" spans="1:24" s="92" customFormat="1" ht="45" customHeight="1" x14ac:dyDescent="0.25">
      <c r="A2559" s="90">
        <v>2546</v>
      </c>
      <c r="B2559" s="31" t="s">
        <v>4016</v>
      </c>
      <c r="C2559" s="50">
        <v>160183</v>
      </c>
      <c r="D2559" s="44" t="s">
        <v>7352</v>
      </c>
      <c r="E2559" s="48" t="s">
        <v>7353</v>
      </c>
      <c r="F2559" s="44"/>
      <c r="G2559" s="29">
        <v>44966</v>
      </c>
      <c r="H2559" s="29">
        <v>45291</v>
      </c>
      <c r="I2559" s="30">
        <v>83.765985999999998</v>
      </c>
      <c r="J2559" s="31"/>
      <c r="K2559" s="31" t="s">
        <v>4078</v>
      </c>
      <c r="L2559" s="31" t="s">
        <v>4102</v>
      </c>
      <c r="M2559" s="31" t="s">
        <v>27</v>
      </c>
      <c r="N2559" s="32" t="s">
        <v>4015</v>
      </c>
      <c r="O2559" s="66">
        <v>519140.05</v>
      </c>
      <c r="P2559" s="66">
        <v>100610.37</v>
      </c>
      <c r="Q2559" s="65">
        <v>333711.77</v>
      </c>
      <c r="R2559" s="66"/>
      <c r="S2559" s="65">
        <v>240667.81</v>
      </c>
      <c r="T2559" s="65">
        <f t="shared" si="107"/>
        <v>1194130</v>
      </c>
      <c r="U2559" s="67" t="s">
        <v>38</v>
      </c>
      <c r="V2559" s="67"/>
      <c r="W2559" s="66">
        <v>0</v>
      </c>
      <c r="X2559" s="68">
        <v>0</v>
      </c>
    </row>
    <row r="2560" spans="1:24" s="92" customFormat="1" ht="45" customHeight="1" x14ac:dyDescent="0.25">
      <c r="A2560" s="90">
        <v>2547</v>
      </c>
      <c r="B2560" s="31" t="s">
        <v>4016</v>
      </c>
      <c r="C2560" s="50">
        <v>160122</v>
      </c>
      <c r="D2560" s="44" t="s">
        <v>7354</v>
      </c>
      <c r="E2560" s="48" t="s">
        <v>7355</v>
      </c>
      <c r="F2560" s="44"/>
      <c r="G2560" s="29">
        <v>44966</v>
      </c>
      <c r="H2560" s="29">
        <v>45291</v>
      </c>
      <c r="I2560" s="30">
        <v>83.765985999999998</v>
      </c>
      <c r="J2560" s="31"/>
      <c r="K2560" s="31" t="s">
        <v>569</v>
      </c>
      <c r="L2560" s="31" t="s">
        <v>4284</v>
      </c>
      <c r="M2560" s="31" t="s">
        <v>27</v>
      </c>
      <c r="N2560" s="32" t="s">
        <v>4015</v>
      </c>
      <c r="O2560" s="66">
        <v>1646321.4</v>
      </c>
      <c r="P2560" s="66">
        <v>319060.34999999998</v>
      </c>
      <c r="Q2560" s="65">
        <v>655127.25</v>
      </c>
      <c r="R2560" s="66"/>
      <c r="S2560" s="65">
        <v>585361.71</v>
      </c>
      <c r="T2560" s="65">
        <f t="shared" si="107"/>
        <v>3205870.71</v>
      </c>
      <c r="U2560" s="67" t="s">
        <v>38</v>
      </c>
      <c r="V2560" s="67"/>
      <c r="W2560" s="66">
        <v>0</v>
      </c>
      <c r="X2560" s="68">
        <v>0</v>
      </c>
    </row>
    <row r="2561" spans="1:24" s="92" customFormat="1" ht="45" customHeight="1" x14ac:dyDescent="0.25">
      <c r="A2561" s="90">
        <v>2548</v>
      </c>
      <c r="B2561" s="31" t="s">
        <v>4016</v>
      </c>
      <c r="C2561" s="50">
        <v>160265</v>
      </c>
      <c r="D2561" s="44" t="s">
        <v>7356</v>
      </c>
      <c r="E2561" s="48" t="s">
        <v>7357</v>
      </c>
      <c r="F2561" s="44"/>
      <c r="G2561" s="29">
        <v>44966</v>
      </c>
      <c r="H2561" s="29">
        <v>45291</v>
      </c>
      <c r="I2561" s="30">
        <v>83.765985999999998</v>
      </c>
      <c r="J2561" s="31"/>
      <c r="K2561" s="31" t="s">
        <v>651</v>
      </c>
      <c r="L2561" s="31" t="s">
        <v>5620</v>
      </c>
      <c r="M2561" s="31" t="s">
        <v>27</v>
      </c>
      <c r="N2561" s="32" t="s">
        <v>4015</v>
      </c>
      <c r="O2561" s="66">
        <v>2070737.06</v>
      </c>
      <c r="P2561" s="66">
        <v>401312.94</v>
      </c>
      <c r="Q2561" s="65">
        <v>824016.67</v>
      </c>
      <c r="R2561" s="66"/>
      <c r="S2561" s="65">
        <v>1197338.82</v>
      </c>
      <c r="T2561" s="65">
        <f t="shared" si="107"/>
        <v>4493405.49</v>
      </c>
      <c r="U2561" s="67" t="s">
        <v>38</v>
      </c>
      <c r="V2561" s="67"/>
      <c r="W2561" s="66">
        <v>0</v>
      </c>
      <c r="X2561" s="68">
        <v>0</v>
      </c>
    </row>
    <row r="2562" spans="1:24" s="92" customFormat="1" ht="45" customHeight="1" x14ac:dyDescent="0.25">
      <c r="A2562" s="90">
        <v>2549</v>
      </c>
      <c r="B2562" s="31" t="s">
        <v>4016</v>
      </c>
      <c r="C2562" s="50">
        <v>160239</v>
      </c>
      <c r="D2562" s="44" t="s">
        <v>7358</v>
      </c>
      <c r="E2562" s="48" t="s">
        <v>7359</v>
      </c>
      <c r="F2562" s="44"/>
      <c r="G2562" s="29">
        <v>44966</v>
      </c>
      <c r="H2562" s="29">
        <v>45291</v>
      </c>
      <c r="I2562" s="30">
        <v>83.765985999999998</v>
      </c>
      <c r="J2562" s="31"/>
      <c r="K2562" s="31" t="s">
        <v>483</v>
      </c>
      <c r="L2562" s="31" t="s">
        <v>6512</v>
      </c>
      <c r="M2562" s="31" t="s">
        <v>27</v>
      </c>
      <c r="N2562" s="32" t="s">
        <v>4015</v>
      </c>
      <c r="O2562" s="66">
        <v>2070732.87</v>
      </c>
      <c r="P2562" s="66">
        <v>401312.13</v>
      </c>
      <c r="Q2562" s="65">
        <v>824015</v>
      </c>
      <c r="R2562" s="66"/>
      <c r="S2562" s="65">
        <v>784740.4</v>
      </c>
      <c r="T2562" s="65">
        <f t="shared" si="107"/>
        <v>4080800.4</v>
      </c>
      <c r="U2562" s="67" t="s">
        <v>38</v>
      </c>
      <c r="V2562" s="67"/>
      <c r="W2562" s="66">
        <v>0</v>
      </c>
      <c r="X2562" s="68">
        <v>0</v>
      </c>
    </row>
    <row r="2563" spans="1:24" s="92" customFormat="1" ht="45" customHeight="1" x14ac:dyDescent="0.25">
      <c r="A2563" s="90">
        <v>2550</v>
      </c>
      <c r="B2563" s="31" t="s">
        <v>4016</v>
      </c>
      <c r="C2563" s="50">
        <v>160188</v>
      </c>
      <c r="D2563" s="44" t="s">
        <v>7360</v>
      </c>
      <c r="E2563" s="48" t="s">
        <v>7361</v>
      </c>
      <c r="F2563" s="44"/>
      <c r="G2563" s="29">
        <v>44966</v>
      </c>
      <c r="H2563" s="29">
        <v>45291</v>
      </c>
      <c r="I2563" s="30">
        <v>83.765985999999998</v>
      </c>
      <c r="J2563" s="31"/>
      <c r="K2563" s="31" t="s">
        <v>6415</v>
      </c>
      <c r="L2563" s="31" t="s">
        <v>4093</v>
      </c>
      <c r="M2563" s="31" t="s">
        <v>27</v>
      </c>
      <c r="N2563" s="32" t="s">
        <v>4015</v>
      </c>
      <c r="O2563" s="66">
        <v>1824171.88</v>
      </c>
      <c r="P2563" s="66">
        <v>353528.12</v>
      </c>
      <c r="Q2563" s="65">
        <v>725900</v>
      </c>
      <c r="R2563" s="66"/>
      <c r="S2563" s="65">
        <v>625073</v>
      </c>
      <c r="T2563" s="65">
        <f t="shared" si="107"/>
        <v>3528673</v>
      </c>
      <c r="U2563" s="67" t="s">
        <v>38</v>
      </c>
      <c r="V2563" s="67"/>
      <c r="W2563" s="66">
        <v>0</v>
      </c>
      <c r="X2563" s="68">
        <v>0</v>
      </c>
    </row>
    <row r="2564" spans="1:24" s="92" customFormat="1" ht="45" customHeight="1" x14ac:dyDescent="0.25">
      <c r="A2564" s="90">
        <v>2551</v>
      </c>
      <c r="B2564" s="31" t="s">
        <v>4016</v>
      </c>
      <c r="C2564" s="50">
        <v>160226</v>
      </c>
      <c r="D2564" s="44" t="s">
        <v>7362</v>
      </c>
      <c r="E2564" s="48" t="s">
        <v>7363</v>
      </c>
      <c r="F2564" s="44"/>
      <c r="G2564" s="29">
        <v>44966</v>
      </c>
      <c r="H2564" s="29">
        <v>45291</v>
      </c>
      <c r="I2564" s="30">
        <v>83.765985999999998</v>
      </c>
      <c r="J2564" s="31"/>
      <c r="K2564" s="31" t="s">
        <v>354</v>
      </c>
      <c r="L2564" s="31" t="s">
        <v>4442</v>
      </c>
      <c r="M2564" s="31" t="s">
        <v>27</v>
      </c>
      <c r="N2564" s="32" t="s">
        <v>4015</v>
      </c>
      <c r="O2564" s="66">
        <v>1278679.05</v>
      </c>
      <c r="P2564" s="66">
        <v>247810.53</v>
      </c>
      <c r="Q2564" s="65">
        <v>508829.86</v>
      </c>
      <c r="R2564" s="66"/>
      <c r="S2564" s="65">
        <v>411700.69</v>
      </c>
      <c r="T2564" s="65">
        <f>SUM(O2564:S2564)</f>
        <v>2447020.13</v>
      </c>
      <c r="U2564" s="67" t="s">
        <v>38</v>
      </c>
      <c r="V2564" s="67"/>
      <c r="W2564" s="66">
        <v>0</v>
      </c>
      <c r="X2564" s="68">
        <v>0</v>
      </c>
    </row>
    <row r="2565" spans="1:24" s="92" customFormat="1" ht="45" customHeight="1" x14ac:dyDescent="0.25">
      <c r="A2565" s="90">
        <v>2552</v>
      </c>
      <c r="B2565" s="31" t="s">
        <v>4016</v>
      </c>
      <c r="C2565" s="50">
        <v>160187</v>
      </c>
      <c r="D2565" s="44" t="s">
        <v>7364</v>
      </c>
      <c r="E2565" s="48" t="s">
        <v>7365</v>
      </c>
      <c r="F2565" s="44"/>
      <c r="G2565" s="29">
        <v>44966</v>
      </c>
      <c r="H2565" s="29">
        <v>45291</v>
      </c>
      <c r="I2565" s="30">
        <v>83.765985999999998</v>
      </c>
      <c r="J2565" s="31"/>
      <c r="K2565" s="31" t="s">
        <v>4076</v>
      </c>
      <c r="L2565" s="31" t="s">
        <v>3589</v>
      </c>
      <c r="M2565" s="31" t="s">
        <v>27</v>
      </c>
      <c r="N2565" s="32" t="s">
        <v>4015</v>
      </c>
      <c r="O2565" s="66">
        <v>1960521.04</v>
      </c>
      <c r="P2565" s="66">
        <v>379952.86</v>
      </c>
      <c r="Q2565" s="65">
        <v>780157.97</v>
      </c>
      <c r="R2565" s="66"/>
      <c r="S2565" s="65">
        <v>674874.46</v>
      </c>
      <c r="T2565" s="65">
        <f t="shared" si="107"/>
        <v>3795506.33</v>
      </c>
      <c r="U2565" s="67" t="s">
        <v>38</v>
      </c>
      <c r="V2565" s="67"/>
      <c r="W2565" s="66">
        <v>0</v>
      </c>
      <c r="X2565" s="68">
        <v>0</v>
      </c>
    </row>
    <row r="2566" spans="1:24" s="92" customFormat="1" ht="45" customHeight="1" x14ac:dyDescent="0.25">
      <c r="A2566" s="90">
        <v>2553</v>
      </c>
      <c r="B2566" s="31" t="s">
        <v>4016</v>
      </c>
      <c r="C2566" s="50">
        <v>160325</v>
      </c>
      <c r="D2566" s="44" t="s">
        <v>7366</v>
      </c>
      <c r="E2566" s="48" t="s">
        <v>7367</v>
      </c>
      <c r="F2566" s="44"/>
      <c r="G2566" s="29">
        <v>44966</v>
      </c>
      <c r="H2566" s="29">
        <v>45291</v>
      </c>
      <c r="I2566" s="30">
        <v>83.765985999999998</v>
      </c>
      <c r="J2566" s="31"/>
      <c r="K2566" s="31" t="s">
        <v>4077</v>
      </c>
      <c r="L2566" s="31" t="s">
        <v>7368</v>
      </c>
      <c r="M2566" s="31" t="s">
        <v>27</v>
      </c>
      <c r="N2566" s="32" t="s">
        <v>4015</v>
      </c>
      <c r="O2566" s="66">
        <v>443293.84</v>
      </c>
      <c r="P2566" s="66">
        <v>85911.22</v>
      </c>
      <c r="Q2566" s="65">
        <v>176401.69</v>
      </c>
      <c r="R2566" s="66"/>
      <c r="S2566" s="65">
        <v>43697.4</v>
      </c>
      <c r="T2566" s="65">
        <f t="shared" si="107"/>
        <v>749304.15</v>
      </c>
      <c r="U2566" s="67" t="s">
        <v>38</v>
      </c>
      <c r="V2566" s="67"/>
      <c r="W2566" s="66">
        <v>0</v>
      </c>
      <c r="X2566" s="68">
        <v>0</v>
      </c>
    </row>
    <row r="2567" spans="1:24" s="92" customFormat="1" ht="45" customHeight="1" x14ac:dyDescent="0.25">
      <c r="A2567" s="90">
        <v>2554</v>
      </c>
      <c r="B2567" s="31" t="s">
        <v>4016</v>
      </c>
      <c r="C2567" s="50">
        <v>160208</v>
      </c>
      <c r="D2567" s="44" t="s">
        <v>7369</v>
      </c>
      <c r="E2567" s="48" t="s">
        <v>7370</v>
      </c>
      <c r="F2567" s="44"/>
      <c r="G2567" s="29">
        <v>44966</v>
      </c>
      <c r="H2567" s="29">
        <v>45291</v>
      </c>
      <c r="I2567" s="30">
        <v>83.765985999999998</v>
      </c>
      <c r="J2567" s="31"/>
      <c r="K2567" s="31" t="s">
        <v>25</v>
      </c>
      <c r="L2567" s="31" t="s">
        <v>26</v>
      </c>
      <c r="M2567" s="31" t="s">
        <v>27</v>
      </c>
      <c r="N2567" s="32" t="s">
        <v>4015</v>
      </c>
      <c r="O2567" s="66">
        <v>883606.03</v>
      </c>
      <c r="P2567" s="66">
        <v>171244.6</v>
      </c>
      <c r="Q2567" s="65">
        <v>351616.87</v>
      </c>
      <c r="R2567" s="66"/>
      <c r="S2567" s="65">
        <v>742038.83</v>
      </c>
      <c r="T2567" s="65">
        <f t="shared" si="107"/>
        <v>2148506.33</v>
      </c>
      <c r="U2567" s="67" t="s">
        <v>38</v>
      </c>
      <c r="V2567" s="67"/>
      <c r="W2567" s="66">
        <v>0</v>
      </c>
      <c r="X2567" s="68">
        <v>0</v>
      </c>
    </row>
    <row r="2568" spans="1:24" s="92" customFormat="1" ht="45" customHeight="1" x14ac:dyDescent="0.25">
      <c r="A2568" s="90">
        <v>2555</v>
      </c>
      <c r="B2568" s="31" t="s">
        <v>4016</v>
      </c>
      <c r="C2568" s="50">
        <v>160383</v>
      </c>
      <c r="D2568" s="44" t="s">
        <v>7371</v>
      </c>
      <c r="E2568" s="48" t="s">
        <v>7372</v>
      </c>
      <c r="F2568" s="44"/>
      <c r="G2568" s="29">
        <v>44966</v>
      </c>
      <c r="H2568" s="29">
        <v>45291</v>
      </c>
      <c r="I2568" s="30">
        <v>83.765985999999998</v>
      </c>
      <c r="J2568" s="31"/>
      <c r="K2568" s="31" t="s">
        <v>499</v>
      </c>
      <c r="L2568" s="31" t="s">
        <v>500</v>
      </c>
      <c r="M2568" s="31" t="s">
        <v>27</v>
      </c>
      <c r="N2568" s="32" t="s">
        <v>4015</v>
      </c>
      <c r="O2568" s="66">
        <v>1060086.94</v>
      </c>
      <c r="P2568" s="66">
        <v>205446.95</v>
      </c>
      <c r="Q2568" s="65">
        <v>421844.64</v>
      </c>
      <c r="R2568" s="66"/>
      <c r="S2568" s="65">
        <v>1813997.51</v>
      </c>
      <c r="T2568" s="65">
        <f t="shared" si="107"/>
        <v>3501376.04</v>
      </c>
      <c r="U2568" s="67" t="s">
        <v>38</v>
      </c>
      <c r="V2568" s="67"/>
      <c r="W2568" s="66">
        <v>0</v>
      </c>
      <c r="X2568" s="68">
        <v>0</v>
      </c>
    </row>
    <row r="2569" spans="1:24" s="92" customFormat="1" ht="45" customHeight="1" x14ac:dyDescent="0.25">
      <c r="A2569" s="90">
        <v>2556</v>
      </c>
      <c r="B2569" s="31" t="s">
        <v>4016</v>
      </c>
      <c r="C2569" s="50">
        <v>160300</v>
      </c>
      <c r="D2569" s="44" t="s">
        <v>5945</v>
      </c>
      <c r="E2569" s="48" t="s">
        <v>7373</v>
      </c>
      <c r="F2569" s="44"/>
      <c r="G2569" s="29">
        <v>44966</v>
      </c>
      <c r="H2569" s="29">
        <v>45291</v>
      </c>
      <c r="I2569" s="30">
        <v>83.765985999999998</v>
      </c>
      <c r="J2569" s="31"/>
      <c r="K2569" s="31" t="s">
        <v>4075</v>
      </c>
      <c r="L2569" s="31" t="s">
        <v>7374</v>
      </c>
      <c r="M2569" s="31" t="s">
        <v>27</v>
      </c>
      <c r="N2569" s="32" t="s">
        <v>4015</v>
      </c>
      <c r="O2569" s="66">
        <v>726025.22</v>
      </c>
      <c r="P2569" s="66">
        <v>140705.13</v>
      </c>
      <c r="Q2569" s="65">
        <v>288910.12</v>
      </c>
      <c r="R2569" s="66"/>
      <c r="S2569" s="65">
        <v>306441.69</v>
      </c>
      <c r="T2569" s="65">
        <f t="shared" si="107"/>
        <v>1462082.16</v>
      </c>
      <c r="U2569" s="67" t="s">
        <v>38</v>
      </c>
      <c r="V2569" s="67"/>
      <c r="W2569" s="66">
        <v>0</v>
      </c>
      <c r="X2569" s="68">
        <v>0</v>
      </c>
    </row>
    <row r="2570" spans="1:24" s="92" customFormat="1" ht="45" customHeight="1" x14ac:dyDescent="0.25">
      <c r="A2570" s="90">
        <v>2557</v>
      </c>
      <c r="B2570" s="31" t="s">
        <v>4016</v>
      </c>
      <c r="C2570" s="50">
        <v>160272</v>
      </c>
      <c r="D2570" s="44" t="s">
        <v>7375</v>
      </c>
      <c r="E2570" s="48" t="s">
        <v>7376</v>
      </c>
      <c r="F2570" s="44"/>
      <c r="G2570" s="29">
        <v>44966</v>
      </c>
      <c r="H2570" s="29">
        <v>45291</v>
      </c>
      <c r="I2570" s="30">
        <v>83.765985999999998</v>
      </c>
      <c r="J2570" s="31"/>
      <c r="K2570" s="31" t="s">
        <v>4076</v>
      </c>
      <c r="L2570" s="31" t="s">
        <v>7377</v>
      </c>
      <c r="M2570" s="31" t="s">
        <v>27</v>
      </c>
      <c r="N2570" s="32" t="s">
        <v>4015</v>
      </c>
      <c r="O2570" s="66">
        <v>1809617.12</v>
      </c>
      <c r="P2570" s="66">
        <v>350707.38</v>
      </c>
      <c r="Q2570" s="65">
        <v>720108.17</v>
      </c>
      <c r="R2570" s="66"/>
      <c r="S2570" s="65">
        <v>1087231.32</v>
      </c>
      <c r="T2570" s="65">
        <f t="shared" si="107"/>
        <v>3967663.99</v>
      </c>
      <c r="U2570" s="67" t="s">
        <v>38</v>
      </c>
      <c r="V2570" s="67"/>
      <c r="W2570" s="66">
        <v>0</v>
      </c>
      <c r="X2570" s="68">
        <v>0</v>
      </c>
    </row>
    <row r="2571" spans="1:24" s="92" customFormat="1" ht="45" customHeight="1" x14ac:dyDescent="0.25">
      <c r="A2571" s="90">
        <v>2558</v>
      </c>
      <c r="B2571" s="31" t="s">
        <v>4016</v>
      </c>
      <c r="C2571" s="50">
        <v>160416</v>
      </c>
      <c r="D2571" s="44" t="s">
        <v>7378</v>
      </c>
      <c r="E2571" s="48" t="s">
        <v>7379</v>
      </c>
      <c r="F2571" s="44"/>
      <c r="G2571" s="29">
        <v>44966</v>
      </c>
      <c r="H2571" s="29">
        <v>45291</v>
      </c>
      <c r="I2571" s="30">
        <v>83.765985999999998</v>
      </c>
      <c r="J2571" s="31"/>
      <c r="K2571" s="31" t="s">
        <v>4465</v>
      </c>
      <c r="L2571" s="31" t="s">
        <v>5914</v>
      </c>
      <c r="M2571" s="31" t="s">
        <v>27</v>
      </c>
      <c r="N2571" s="32" t="s">
        <v>4015</v>
      </c>
      <c r="O2571" s="66">
        <v>1504513.96</v>
      </c>
      <c r="P2571" s="66">
        <v>291577.78999999998</v>
      </c>
      <c r="Q2571" s="65">
        <v>598697.25</v>
      </c>
      <c r="R2571" s="66"/>
      <c r="S2571" s="65">
        <v>485795.21</v>
      </c>
      <c r="T2571" s="65">
        <f t="shared" si="107"/>
        <v>2880584.21</v>
      </c>
      <c r="U2571" s="67" t="s">
        <v>38</v>
      </c>
      <c r="V2571" s="67"/>
      <c r="W2571" s="66">
        <v>0</v>
      </c>
      <c r="X2571" s="68">
        <v>0</v>
      </c>
    </row>
    <row r="2572" spans="1:24" s="92" customFormat="1" ht="45" customHeight="1" x14ac:dyDescent="0.25">
      <c r="A2572" s="90">
        <v>2559</v>
      </c>
      <c r="B2572" s="31" t="s">
        <v>4016</v>
      </c>
      <c r="C2572" s="50">
        <v>159802</v>
      </c>
      <c r="D2572" s="44" t="s">
        <v>7380</v>
      </c>
      <c r="E2572" s="48" t="s">
        <v>7381</v>
      </c>
      <c r="F2572" s="44"/>
      <c r="G2572" s="29">
        <v>44966</v>
      </c>
      <c r="H2572" s="29">
        <v>45291</v>
      </c>
      <c r="I2572" s="30">
        <v>83.765985999999998</v>
      </c>
      <c r="J2572" s="31"/>
      <c r="K2572" s="31" t="s">
        <v>4144</v>
      </c>
      <c r="L2572" s="31" t="s">
        <v>7382</v>
      </c>
      <c r="M2572" s="31" t="s">
        <v>27</v>
      </c>
      <c r="N2572" s="32" t="s">
        <v>4015</v>
      </c>
      <c r="O2572" s="66">
        <v>2070695.17</v>
      </c>
      <c r="P2572" s="66">
        <v>401304.83</v>
      </c>
      <c r="Q2572" s="65">
        <v>824000</v>
      </c>
      <c r="R2572" s="66"/>
      <c r="S2572" s="65">
        <v>754522</v>
      </c>
      <c r="T2572" s="65">
        <f t="shared" si="107"/>
        <v>4050522</v>
      </c>
      <c r="U2572" s="67" t="s">
        <v>38</v>
      </c>
      <c r="V2572" s="67"/>
      <c r="W2572" s="66">
        <v>0</v>
      </c>
      <c r="X2572" s="68">
        <v>0</v>
      </c>
    </row>
    <row r="2573" spans="1:24" s="92" customFormat="1" ht="45" customHeight="1" x14ac:dyDescent="0.25">
      <c r="A2573" s="90">
        <v>2560</v>
      </c>
      <c r="B2573" s="31" t="s">
        <v>4016</v>
      </c>
      <c r="C2573" s="50">
        <v>160370</v>
      </c>
      <c r="D2573" s="44" t="s">
        <v>7383</v>
      </c>
      <c r="E2573" s="48" t="s">
        <v>7384</v>
      </c>
      <c r="F2573" s="44"/>
      <c r="G2573" s="29">
        <v>44966</v>
      </c>
      <c r="H2573" s="29">
        <v>45291</v>
      </c>
      <c r="I2573" s="30">
        <v>83.765985999999998</v>
      </c>
      <c r="J2573" s="31"/>
      <c r="K2573" s="31" t="s">
        <v>4080</v>
      </c>
      <c r="L2573" s="31" t="s">
        <v>7385</v>
      </c>
      <c r="M2573" s="31" t="s">
        <v>27</v>
      </c>
      <c r="N2573" s="32" t="s">
        <v>4015</v>
      </c>
      <c r="O2573" s="66">
        <v>1080041.83</v>
      </c>
      <c r="P2573" s="66">
        <v>209314.25</v>
      </c>
      <c r="Q2573" s="65">
        <v>429785.36</v>
      </c>
      <c r="R2573" s="66"/>
      <c r="S2573" s="65">
        <v>446891.25</v>
      </c>
      <c r="T2573" s="65">
        <f>SUM(O2573:S2573)</f>
        <v>2166032.69</v>
      </c>
      <c r="U2573" s="67" t="s">
        <v>38</v>
      </c>
      <c r="V2573" s="67"/>
      <c r="W2573" s="66">
        <v>0</v>
      </c>
      <c r="X2573" s="68">
        <v>0</v>
      </c>
    </row>
    <row r="2574" spans="1:24" s="92" customFormat="1" ht="45" customHeight="1" x14ac:dyDescent="0.25">
      <c r="A2574" s="90">
        <v>2561</v>
      </c>
      <c r="B2574" s="31" t="s">
        <v>4016</v>
      </c>
      <c r="C2574" s="50">
        <v>160214</v>
      </c>
      <c r="D2574" s="44" t="s">
        <v>7386</v>
      </c>
      <c r="E2574" s="48" t="s">
        <v>5384</v>
      </c>
      <c r="F2574" s="44"/>
      <c r="G2574" s="29">
        <v>44966</v>
      </c>
      <c r="H2574" s="29">
        <v>45291</v>
      </c>
      <c r="I2574" s="30">
        <v>83.765985999999998</v>
      </c>
      <c r="J2574" s="31"/>
      <c r="K2574" s="31" t="s">
        <v>4465</v>
      </c>
      <c r="L2574" s="31" t="s">
        <v>715</v>
      </c>
      <c r="M2574" s="31" t="s">
        <v>27</v>
      </c>
      <c r="N2574" s="32" t="s">
        <v>4015</v>
      </c>
      <c r="O2574" s="66">
        <v>1558149.91</v>
      </c>
      <c r="P2574" s="66">
        <v>301972.53999999998</v>
      </c>
      <c r="Q2574" s="65">
        <v>620040.81999999995</v>
      </c>
      <c r="R2574" s="66"/>
      <c r="S2574" s="65">
        <v>505622.02</v>
      </c>
      <c r="T2574" s="65">
        <f t="shared" si="107"/>
        <v>2985785.29</v>
      </c>
      <c r="U2574" s="67" t="s">
        <v>38</v>
      </c>
      <c r="V2574" s="67"/>
      <c r="W2574" s="66">
        <v>0</v>
      </c>
      <c r="X2574" s="68">
        <v>0</v>
      </c>
    </row>
    <row r="2575" spans="1:24" s="92" customFormat="1" ht="45" customHeight="1" x14ac:dyDescent="0.25">
      <c r="A2575" s="90">
        <v>2562</v>
      </c>
      <c r="B2575" s="31" t="s">
        <v>4016</v>
      </c>
      <c r="C2575" s="50">
        <v>160331</v>
      </c>
      <c r="D2575" s="44" t="s">
        <v>7387</v>
      </c>
      <c r="E2575" s="48" t="s">
        <v>7388</v>
      </c>
      <c r="F2575" s="44"/>
      <c r="G2575" s="29">
        <v>44966</v>
      </c>
      <c r="H2575" s="29">
        <v>45291</v>
      </c>
      <c r="I2575" s="30">
        <v>83.765985999999998</v>
      </c>
      <c r="J2575" s="31"/>
      <c r="K2575" s="31" t="s">
        <v>354</v>
      </c>
      <c r="L2575" s="31" t="s">
        <v>355</v>
      </c>
      <c r="M2575" s="31" t="s">
        <v>27</v>
      </c>
      <c r="N2575" s="32" t="s">
        <v>4015</v>
      </c>
      <c r="O2575" s="66">
        <v>1445246.08</v>
      </c>
      <c r="P2575" s="66">
        <v>280091.55</v>
      </c>
      <c r="Q2575" s="65">
        <v>575112.54</v>
      </c>
      <c r="R2575" s="66"/>
      <c r="S2575" s="65">
        <v>457890.57</v>
      </c>
      <c r="T2575" s="65">
        <f t="shared" si="107"/>
        <v>2758340.7399999998</v>
      </c>
      <c r="U2575" s="67" t="s">
        <v>38</v>
      </c>
      <c r="V2575" s="67"/>
      <c r="W2575" s="66">
        <v>0</v>
      </c>
      <c r="X2575" s="68">
        <v>0</v>
      </c>
    </row>
    <row r="2576" spans="1:24" s="92" customFormat="1" ht="45" customHeight="1" x14ac:dyDescent="0.25">
      <c r="A2576" s="90">
        <v>2563</v>
      </c>
      <c r="B2576" s="31" t="s">
        <v>4016</v>
      </c>
      <c r="C2576" s="50">
        <v>160372</v>
      </c>
      <c r="D2576" s="44" t="s">
        <v>7389</v>
      </c>
      <c r="E2576" s="48" t="s">
        <v>7390</v>
      </c>
      <c r="F2576" s="44"/>
      <c r="G2576" s="29">
        <v>44966</v>
      </c>
      <c r="H2576" s="29">
        <v>45291</v>
      </c>
      <c r="I2576" s="30">
        <v>83.765985999999998</v>
      </c>
      <c r="J2576" s="31"/>
      <c r="K2576" s="31" t="s">
        <v>796</v>
      </c>
      <c r="L2576" s="31" t="s">
        <v>7391</v>
      </c>
      <c r="M2576" s="31" t="s">
        <v>27</v>
      </c>
      <c r="N2576" s="32" t="s">
        <v>4015</v>
      </c>
      <c r="O2576" s="66">
        <v>782749.16</v>
      </c>
      <c r="P2576" s="66">
        <v>151698.34</v>
      </c>
      <c r="Q2576" s="65">
        <v>311482.5</v>
      </c>
      <c r="R2576" s="66"/>
      <c r="S2576" s="65">
        <v>32011</v>
      </c>
      <c r="T2576" s="65">
        <f t="shared" si="107"/>
        <v>1277941</v>
      </c>
      <c r="U2576" s="67" t="s">
        <v>38</v>
      </c>
      <c r="V2576" s="67"/>
      <c r="W2576" s="66">
        <v>0</v>
      </c>
      <c r="X2576" s="68">
        <v>0</v>
      </c>
    </row>
    <row r="2577" spans="1:24" s="92" customFormat="1" ht="45" customHeight="1" x14ac:dyDescent="0.25">
      <c r="A2577" s="90">
        <v>2564</v>
      </c>
      <c r="B2577" s="31" t="s">
        <v>4016</v>
      </c>
      <c r="C2577" s="50">
        <v>160294</v>
      </c>
      <c r="D2577" s="44" t="s">
        <v>7392</v>
      </c>
      <c r="E2577" s="48" t="s">
        <v>7393</v>
      </c>
      <c r="F2577" s="44"/>
      <c r="G2577" s="29">
        <v>44966</v>
      </c>
      <c r="H2577" s="29">
        <v>45291</v>
      </c>
      <c r="I2577" s="30">
        <v>83.765985999999998</v>
      </c>
      <c r="J2577" s="31"/>
      <c r="K2577" s="31" t="s">
        <v>4073</v>
      </c>
      <c r="L2577" s="31" t="s">
        <v>4073</v>
      </c>
      <c r="M2577" s="31" t="s">
        <v>27</v>
      </c>
      <c r="N2577" s="32" t="s">
        <v>4015</v>
      </c>
      <c r="O2577" s="66">
        <v>1962437.51</v>
      </c>
      <c r="P2577" s="66">
        <v>380324.28</v>
      </c>
      <c r="Q2577" s="65">
        <v>780920.6</v>
      </c>
      <c r="R2577" s="66"/>
      <c r="S2577" s="65">
        <v>673229.65</v>
      </c>
      <c r="T2577" s="65">
        <f t="shared" si="107"/>
        <v>3796912.04</v>
      </c>
      <c r="U2577" s="67" t="s">
        <v>38</v>
      </c>
      <c r="V2577" s="67"/>
      <c r="W2577" s="66">
        <v>0</v>
      </c>
      <c r="X2577" s="68">
        <v>0</v>
      </c>
    </row>
    <row r="2578" spans="1:24" s="92" customFormat="1" ht="45" customHeight="1" x14ac:dyDescent="0.25">
      <c r="A2578" s="90">
        <v>2565</v>
      </c>
      <c r="B2578" s="31" t="s">
        <v>4016</v>
      </c>
      <c r="C2578" s="50">
        <v>160102</v>
      </c>
      <c r="D2578" s="44" t="s">
        <v>7394</v>
      </c>
      <c r="E2578" s="48" t="s">
        <v>7395</v>
      </c>
      <c r="F2578" s="44"/>
      <c r="G2578" s="29">
        <v>44966</v>
      </c>
      <c r="H2578" s="29">
        <v>45291</v>
      </c>
      <c r="I2578" s="30">
        <v>83.765985999999998</v>
      </c>
      <c r="J2578" s="31"/>
      <c r="K2578" s="31" t="s">
        <v>4077</v>
      </c>
      <c r="L2578" s="31" t="s">
        <v>7368</v>
      </c>
      <c r="M2578" s="31" t="s">
        <v>27</v>
      </c>
      <c r="N2578" s="32" t="s">
        <v>4015</v>
      </c>
      <c r="O2578" s="66">
        <v>1550194.28</v>
      </c>
      <c r="P2578" s="66">
        <v>300430.71999999997</v>
      </c>
      <c r="Q2578" s="65">
        <v>616875</v>
      </c>
      <c r="R2578" s="66"/>
      <c r="S2578" s="65">
        <v>671920.81</v>
      </c>
      <c r="T2578" s="65">
        <f t="shared" ref="T2578:T2587" si="108">SUM(O2578:S2578)</f>
        <v>3139420.81</v>
      </c>
      <c r="U2578" s="67" t="s">
        <v>38</v>
      </c>
      <c r="V2578" s="67"/>
      <c r="W2578" s="66">
        <v>0</v>
      </c>
      <c r="X2578" s="68">
        <v>0</v>
      </c>
    </row>
    <row r="2579" spans="1:24" s="92" customFormat="1" ht="45" customHeight="1" x14ac:dyDescent="0.25">
      <c r="A2579" s="90">
        <v>2566</v>
      </c>
      <c r="B2579" s="31" t="s">
        <v>4016</v>
      </c>
      <c r="C2579" s="50">
        <v>160128</v>
      </c>
      <c r="D2579" s="44" t="s">
        <v>7396</v>
      </c>
      <c r="E2579" s="48" t="s">
        <v>7397</v>
      </c>
      <c r="F2579" s="44"/>
      <c r="G2579" s="29">
        <v>44967</v>
      </c>
      <c r="H2579" s="29">
        <v>45291</v>
      </c>
      <c r="I2579" s="30">
        <v>83.765985999999998</v>
      </c>
      <c r="J2579" s="31"/>
      <c r="K2579" s="31" t="s">
        <v>483</v>
      </c>
      <c r="L2579" s="31" t="s">
        <v>7398</v>
      </c>
      <c r="M2579" s="31" t="s">
        <v>27</v>
      </c>
      <c r="N2579" s="32" t="s">
        <v>4015</v>
      </c>
      <c r="O2579" s="66">
        <v>2041895.08</v>
      </c>
      <c r="P2579" s="66">
        <v>395723.31</v>
      </c>
      <c r="Q2579" s="65">
        <v>812539.45</v>
      </c>
      <c r="R2579" s="66"/>
      <c r="S2579" s="65">
        <v>722250</v>
      </c>
      <c r="T2579" s="65">
        <f t="shared" si="108"/>
        <v>3972407.84</v>
      </c>
      <c r="U2579" s="67" t="s">
        <v>38</v>
      </c>
      <c r="V2579" s="67"/>
      <c r="W2579" s="66">
        <v>0</v>
      </c>
      <c r="X2579" s="68">
        <v>0</v>
      </c>
    </row>
    <row r="2580" spans="1:24" s="92" customFormat="1" ht="45" customHeight="1" x14ac:dyDescent="0.25">
      <c r="A2580" s="90">
        <v>2567</v>
      </c>
      <c r="B2580" s="31" t="s">
        <v>4016</v>
      </c>
      <c r="C2580" s="50">
        <v>160105</v>
      </c>
      <c r="D2580" s="44" t="s">
        <v>7400</v>
      </c>
      <c r="E2580" s="48" t="s">
        <v>7401</v>
      </c>
      <c r="F2580" s="44"/>
      <c r="G2580" s="29">
        <v>44967</v>
      </c>
      <c r="H2580" s="29">
        <v>45291</v>
      </c>
      <c r="I2580" s="30">
        <v>83.765985999999998</v>
      </c>
      <c r="J2580" s="31"/>
      <c r="K2580" s="31" t="s">
        <v>483</v>
      </c>
      <c r="L2580" s="31" t="s">
        <v>7399</v>
      </c>
      <c r="M2580" s="31" t="s">
        <v>27</v>
      </c>
      <c r="N2580" s="32" t="s">
        <v>4015</v>
      </c>
      <c r="O2580" s="66">
        <v>2050029.69</v>
      </c>
      <c r="P2580" s="66">
        <v>397299.81</v>
      </c>
      <c r="Q2580" s="65">
        <v>815776.5</v>
      </c>
      <c r="R2580" s="66"/>
      <c r="S2580" s="65">
        <v>647360.14</v>
      </c>
      <c r="T2580" s="65">
        <f t="shared" si="108"/>
        <v>3910466.14</v>
      </c>
      <c r="U2580" s="67" t="s">
        <v>38</v>
      </c>
      <c r="V2580" s="67"/>
      <c r="W2580" s="66">
        <v>0</v>
      </c>
      <c r="X2580" s="68">
        <v>0</v>
      </c>
    </row>
    <row r="2581" spans="1:24" s="92" customFormat="1" ht="45" customHeight="1" x14ac:dyDescent="0.25">
      <c r="A2581" s="90">
        <v>2568</v>
      </c>
      <c r="B2581" s="31" t="s">
        <v>4016</v>
      </c>
      <c r="C2581" s="50">
        <v>160043</v>
      </c>
      <c r="D2581" s="44" t="s">
        <v>7402</v>
      </c>
      <c r="E2581" s="48" t="s">
        <v>7403</v>
      </c>
      <c r="F2581" s="44"/>
      <c r="G2581" s="29">
        <v>44967</v>
      </c>
      <c r="H2581" s="29">
        <v>45291</v>
      </c>
      <c r="I2581" s="30">
        <v>83.765985999999998</v>
      </c>
      <c r="J2581" s="31"/>
      <c r="K2581" s="31" t="s">
        <v>578</v>
      </c>
      <c r="L2581" s="31" t="s">
        <v>4312</v>
      </c>
      <c r="M2581" s="31" t="s">
        <v>27</v>
      </c>
      <c r="N2581" s="32" t="s">
        <v>4015</v>
      </c>
      <c r="O2581" s="66">
        <v>1902882.93</v>
      </c>
      <c r="P2581" s="66">
        <v>368782.48</v>
      </c>
      <c r="Q2581" s="65">
        <v>757221.8</v>
      </c>
      <c r="R2581" s="66"/>
      <c r="S2581" s="65">
        <v>722461.38</v>
      </c>
      <c r="T2581" s="65">
        <f t="shared" si="108"/>
        <v>3751348.59</v>
      </c>
      <c r="U2581" s="67" t="s">
        <v>38</v>
      </c>
      <c r="V2581" s="67"/>
      <c r="W2581" s="66">
        <v>0</v>
      </c>
      <c r="X2581" s="68">
        <v>0</v>
      </c>
    </row>
    <row r="2582" spans="1:24" s="92" customFormat="1" ht="45" customHeight="1" x14ac:dyDescent="0.25">
      <c r="A2582" s="90">
        <v>2569</v>
      </c>
      <c r="B2582" s="31" t="s">
        <v>4016</v>
      </c>
      <c r="C2582" s="50">
        <v>159749</v>
      </c>
      <c r="D2582" s="44" t="s">
        <v>7404</v>
      </c>
      <c r="E2582" s="48" t="s">
        <v>7405</v>
      </c>
      <c r="F2582" s="44"/>
      <c r="G2582" s="29">
        <v>44967</v>
      </c>
      <c r="H2582" s="29">
        <v>45291</v>
      </c>
      <c r="I2582" s="30">
        <v>83.765985999999998</v>
      </c>
      <c r="J2582" s="31"/>
      <c r="K2582" s="31" t="s">
        <v>578</v>
      </c>
      <c r="L2582" s="31" t="s">
        <v>579</v>
      </c>
      <c r="M2582" s="31" t="s">
        <v>27</v>
      </c>
      <c r="N2582" s="32" t="s">
        <v>4015</v>
      </c>
      <c r="O2582" s="66">
        <v>1345498.16</v>
      </c>
      <c r="P2582" s="66">
        <v>260760.21</v>
      </c>
      <c r="Q2582" s="65">
        <v>535419.46</v>
      </c>
      <c r="R2582" s="66"/>
      <c r="S2582" s="65">
        <v>776184.76</v>
      </c>
      <c r="T2582" s="65">
        <f t="shared" si="108"/>
        <v>2917862.59</v>
      </c>
      <c r="U2582" s="67" t="s">
        <v>38</v>
      </c>
      <c r="V2582" s="67"/>
      <c r="W2582" s="66">
        <v>0</v>
      </c>
      <c r="X2582" s="68">
        <v>0</v>
      </c>
    </row>
    <row r="2583" spans="1:24" s="92" customFormat="1" ht="45" customHeight="1" x14ac:dyDescent="0.25">
      <c r="A2583" s="90">
        <v>2570</v>
      </c>
      <c r="B2583" s="31" t="s">
        <v>4016</v>
      </c>
      <c r="C2583" s="50">
        <v>160279</v>
      </c>
      <c r="D2583" s="44" t="s">
        <v>7406</v>
      </c>
      <c r="E2583" s="48" t="s">
        <v>7407</v>
      </c>
      <c r="F2583" s="44"/>
      <c r="G2583" s="29">
        <v>44967</v>
      </c>
      <c r="H2583" s="29">
        <v>45291</v>
      </c>
      <c r="I2583" s="30">
        <v>83.765985999999998</v>
      </c>
      <c r="J2583" s="31"/>
      <c r="K2583" s="31" t="s">
        <v>4078</v>
      </c>
      <c r="L2583" s="31" t="s">
        <v>3846</v>
      </c>
      <c r="M2583" s="31" t="s">
        <v>27</v>
      </c>
      <c r="N2583" s="32" t="s">
        <v>4015</v>
      </c>
      <c r="O2583" s="66">
        <v>1715519.47</v>
      </c>
      <c r="P2583" s="66">
        <v>332471.07</v>
      </c>
      <c r="Q2583" s="65">
        <v>1102764.1399999999</v>
      </c>
      <c r="R2583" s="66"/>
      <c r="S2583" s="65">
        <v>612241.9</v>
      </c>
      <c r="T2583" s="65">
        <f t="shared" si="108"/>
        <v>3762996.5799999996</v>
      </c>
      <c r="U2583" s="67" t="s">
        <v>38</v>
      </c>
      <c r="V2583" s="67"/>
      <c r="W2583" s="66">
        <v>0</v>
      </c>
      <c r="X2583" s="68">
        <v>0</v>
      </c>
    </row>
    <row r="2584" spans="1:24" s="92" customFormat="1" ht="45" customHeight="1" x14ac:dyDescent="0.25">
      <c r="A2584" s="90">
        <v>2571</v>
      </c>
      <c r="B2584" s="31" t="s">
        <v>4016</v>
      </c>
      <c r="C2584" s="50">
        <v>160194</v>
      </c>
      <c r="D2584" s="44" t="s">
        <v>7408</v>
      </c>
      <c r="E2584" s="48" t="s">
        <v>7409</v>
      </c>
      <c r="F2584" s="44"/>
      <c r="G2584" s="29">
        <v>44967</v>
      </c>
      <c r="H2584" s="29">
        <v>45291</v>
      </c>
      <c r="I2584" s="30">
        <v>83.765985999999998</v>
      </c>
      <c r="J2584" s="31"/>
      <c r="K2584" s="31" t="s">
        <v>764</v>
      </c>
      <c r="L2584" s="31" t="s">
        <v>6529</v>
      </c>
      <c r="M2584" s="31" t="s">
        <v>27</v>
      </c>
      <c r="N2584" s="32" t="s">
        <v>4015</v>
      </c>
      <c r="O2584" s="66">
        <v>960948.31</v>
      </c>
      <c r="P2584" s="66">
        <v>186233.69</v>
      </c>
      <c r="Q2584" s="65">
        <v>382394</v>
      </c>
      <c r="R2584" s="66"/>
      <c r="S2584" s="65">
        <v>781901.04</v>
      </c>
      <c r="T2584" s="65">
        <f t="shared" si="108"/>
        <v>2311477.04</v>
      </c>
      <c r="U2584" s="67" t="s">
        <v>38</v>
      </c>
      <c r="V2584" s="67"/>
      <c r="W2584" s="66">
        <v>0</v>
      </c>
      <c r="X2584" s="68">
        <v>0</v>
      </c>
    </row>
    <row r="2585" spans="1:24" s="92" customFormat="1" ht="45" customHeight="1" x14ac:dyDescent="0.25">
      <c r="A2585" s="90">
        <v>2572</v>
      </c>
      <c r="B2585" s="31" t="s">
        <v>4016</v>
      </c>
      <c r="C2585" s="50">
        <v>160140</v>
      </c>
      <c r="D2585" s="44" t="s">
        <v>7410</v>
      </c>
      <c r="E2585" s="48" t="s">
        <v>7411</v>
      </c>
      <c r="F2585" s="44"/>
      <c r="G2585" s="29">
        <v>44967</v>
      </c>
      <c r="H2585" s="29">
        <v>45291</v>
      </c>
      <c r="I2585" s="30">
        <v>83.765985999999998</v>
      </c>
      <c r="J2585" s="31"/>
      <c r="K2585" s="31" t="s">
        <v>4080</v>
      </c>
      <c r="L2585" s="31" t="s">
        <v>7412</v>
      </c>
      <c r="M2585" s="31" t="s">
        <v>27</v>
      </c>
      <c r="N2585" s="32" t="s">
        <v>4015</v>
      </c>
      <c r="O2585" s="66">
        <v>1711011.36</v>
      </c>
      <c r="P2585" s="66">
        <v>331597.39</v>
      </c>
      <c r="Q2585" s="65">
        <v>1099866.25</v>
      </c>
      <c r="R2585" s="66"/>
      <c r="S2585" s="65">
        <v>621692.54</v>
      </c>
      <c r="T2585" s="65">
        <f t="shared" si="108"/>
        <v>3764167.54</v>
      </c>
      <c r="U2585" s="67" t="s">
        <v>38</v>
      </c>
      <c r="V2585" s="67"/>
      <c r="W2585" s="66">
        <v>0</v>
      </c>
      <c r="X2585" s="68">
        <v>0</v>
      </c>
    </row>
    <row r="2586" spans="1:24" s="92" customFormat="1" ht="45" customHeight="1" x14ac:dyDescent="0.25">
      <c r="A2586" s="90">
        <v>2573</v>
      </c>
      <c r="B2586" s="31" t="s">
        <v>4016</v>
      </c>
      <c r="C2586" s="50">
        <v>160127</v>
      </c>
      <c r="D2586" s="44" t="s">
        <v>7413</v>
      </c>
      <c r="E2586" s="48" t="s">
        <v>7414</v>
      </c>
      <c r="F2586" s="44"/>
      <c r="G2586" s="29">
        <v>44967</v>
      </c>
      <c r="H2586" s="29">
        <v>45291</v>
      </c>
      <c r="I2586" s="30">
        <v>83.765985999999998</v>
      </c>
      <c r="J2586" s="31"/>
      <c r="K2586" s="31" t="s">
        <v>35</v>
      </c>
      <c r="L2586" s="31" t="s">
        <v>35</v>
      </c>
      <c r="M2586" s="31" t="s">
        <v>27</v>
      </c>
      <c r="N2586" s="32" t="s">
        <v>4015</v>
      </c>
      <c r="O2586" s="66">
        <v>1911253.41</v>
      </c>
      <c r="P2586" s="66">
        <v>370404.7</v>
      </c>
      <c r="Q2586" s="65">
        <v>1228585.1399999999</v>
      </c>
      <c r="R2586" s="66"/>
      <c r="S2586" s="65">
        <v>687771.24</v>
      </c>
      <c r="T2586" s="65">
        <f t="shared" si="108"/>
        <v>4198014.49</v>
      </c>
      <c r="U2586" s="67" t="s">
        <v>38</v>
      </c>
      <c r="V2586" s="67"/>
      <c r="W2586" s="66">
        <v>0</v>
      </c>
      <c r="X2586" s="68">
        <v>0</v>
      </c>
    </row>
    <row r="2587" spans="1:24" s="92" customFormat="1" ht="45" customHeight="1" x14ac:dyDescent="0.25">
      <c r="A2587" s="90">
        <v>2574</v>
      </c>
      <c r="B2587" s="31" t="s">
        <v>4016</v>
      </c>
      <c r="C2587" s="50">
        <v>159671</v>
      </c>
      <c r="D2587" s="44" t="s">
        <v>7415</v>
      </c>
      <c r="E2587" s="48" t="s">
        <v>7416</v>
      </c>
      <c r="F2587" s="44"/>
      <c r="G2587" s="29">
        <v>44967</v>
      </c>
      <c r="H2587" s="29">
        <v>45291</v>
      </c>
      <c r="I2587" s="30">
        <v>83.765985999999998</v>
      </c>
      <c r="J2587" s="31"/>
      <c r="K2587" s="31" t="s">
        <v>4075</v>
      </c>
      <c r="L2587" s="31" t="s">
        <v>4075</v>
      </c>
      <c r="M2587" s="31" t="s">
        <v>27</v>
      </c>
      <c r="N2587" s="32" t="s">
        <v>4015</v>
      </c>
      <c r="O2587" s="66">
        <v>2070736.64</v>
      </c>
      <c r="P2587" s="66">
        <v>401312.86</v>
      </c>
      <c r="Q2587" s="65">
        <v>824016.5</v>
      </c>
      <c r="R2587" s="66"/>
      <c r="S2587" s="65">
        <v>1010653.94</v>
      </c>
      <c r="T2587" s="65">
        <f t="shared" si="108"/>
        <v>4306719.9399999995</v>
      </c>
      <c r="U2587" s="67" t="s">
        <v>38</v>
      </c>
      <c r="V2587" s="67"/>
      <c r="W2587" s="66">
        <v>0</v>
      </c>
      <c r="X2587" s="68">
        <v>0</v>
      </c>
    </row>
    <row r="2588" spans="1:24" s="92" customFormat="1" ht="45" customHeight="1" x14ac:dyDescent="0.25">
      <c r="A2588" s="90">
        <v>2575</v>
      </c>
      <c r="B2588" s="31" t="s">
        <v>4016</v>
      </c>
      <c r="C2588" s="50">
        <v>160204</v>
      </c>
      <c r="D2588" s="44" t="s">
        <v>7417</v>
      </c>
      <c r="E2588" s="48" t="s">
        <v>7418</v>
      </c>
      <c r="F2588" s="44"/>
      <c r="G2588" s="29">
        <v>44967</v>
      </c>
      <c r="H2588" s="29">
        <v>45291</v>
      </c>
      <c r="I2588" s="30">
        <v>83.765985999999998</v>
      </c>
      <c r="J2588" s="31"/>
      <c r="K2588" s="31" t="s">
        <v>6415</v>
      </c>
      <c r="L2588" s="31" t="s">
        <v>6961</v>
      </c>
      <c r="M2588" s="31" t="s">
        <v>27</v>
      </c>
      <c r="N2588" s="32" t="s">
        <v>4015</v>
      </c>
      <c r="O2588" s="66">
        <v>2067595.83</v>
      </c>
      <c r="P2588" s="66">
        <v>400704.17</v>
      </c>
      <c r="Q2588" s="65">
        <v>822766.67</v>
      </c>
      <c r="R2588" s="66"/>
      <c r="S2588" s="65">
        <v>1078160.05</v>
      </c>
      <c r="T2588" s="65">
        <f>SUM(O2588:S2588)</f>
        <v>4369226.72</v>
      </c>
      <c r="U2588" s="67" t="s">
        <v>38</v>
      </c>
      <c r="V2588" s="67"/>
      <c r="W2588" s="66">
        <v>0</v>
      </c>
      <c r="X2588" s="68">
        <v>0</v>
      </c>
    </row>
    <row r="2589" spans="1:24" s="92" customFormat="1" ht="45" customHeight="1" x14ac:dyDescent="0.25">
      <c r="A2589" s="90">
        <v>2576</v>
      </c>
      <c r="B2589" s="31" t="s">
        <v>4016</v>
      </c>
      <c r="C2589" s="50">
        <v>160230</v>
      </c>
      <c r="D2589" s="44" t="s">
        <v>7419</v>
      </c>
      <c r="E2589" s="48" t="s">
        <v>7420</v>
      </c>
      <c r="F2589" s="44"/>
      <c r="G2589" s="29">
        <v>44967</v>
      </c>
      <c r="H2589" s="29">
        <v>45291</v>
      </c>
      <c r="I2589" s="30">
        <v>83.765985999999998</v>
      </c>
      <c r="J2589" s="31"/>
      <c r="K2589" s="31" t="s">
        <v>4072</v>
      </c>
      <c r="L2589" s="31" t="s">
        <v>5742</v>
      </c>
      <c r="M2589" s="31" t="s">
        <v>27</v>
      </c>
      <c r="N2589" s="32" t="s">
        <v>4015</v>
      </c>
      <c r="O2589" s="66">
        <v>578721.81999999995</v>
      </c>
      <c r="P2589" s="66">
        <v>112157.43</v>
      </c>
      <c r="Q2589" s="65">
        <v>230293.08</v>
      </c>
      <c r="R2589" s="66"/>
      <c r="S2589" s="65">
        <v>255676.01</v>
      </c>
      <c r="T2589" s="65">
        <f t="shared" ref="T2589:T2597" si="109">SUM(O2589:S2589)</f>
        <v>1176848.3399999999</v>
      </c>
      <c r="U2589" s="67" t="s">
        <v>38</v>
      </c>
      <c r="V2589" s="67"/>
      <c r="W2589" s="66">
        <v>0</v>
      </c>
      <c r="X2589" s="68">
        <v>0</v>
      </c>
    </row>
    <row r="2590" spans="1:24" s="92" customFormat="1" ht="45" customHeight="1" x14ac:dyDescent="0.25">
      <c r="A2590" s="90">
        <v>2577</v>
      </c>
      <c r="B2590" s="31" t="s">
        <v>4016</v>
      </c>
      <c r="C2590" s="50">
        <v>160073</v>
      </c>
      <c r="D2590" s="44" t="s">
        <v>7421</v>
      </c>
      <c r="E2590" s="48" t="s">
        <v>7422</v>
      </c>
      <c r="F2590" s="44"/>
      <c r="G2590" s="29">
        <v>44967</v>
      </c>
      <c r="H2590" s="29">
        <v>45291</v>
      </c>
      <c r="I2590" s="30">
        <v>83.765985999999998</v>
      </c>
      <c r="J2590" s="31"/>
      <c r="K2590" s="31" t="s">
        <v>4072</v>
      </c>
      <c r="L2590" s="31" t="s">
        <v>4104</v>
      </c>
      <c r="M2590" s="31" t="s">
        <v>27</v>
      </c>
      <c r="N2590" s="32" t="s">
        <v>4015</v>
      </c>
      <c r="O2590" s="66">
        <v>2025953.31</v>
      </c>
      <c r="P2590" s="66">
        <v>392633.76</v>
      </c>
      <c r="Q2590" s="65">
        <v>806195.69</v>
      </c>
      <c r="R2590" s="66"/>
      <c r="S2590" s="65">
        <v>781842.82</v>
      </c>
      <c r="T2590" s="65">
        <f t="shared" si="109"/>
        <v>4006625.58</v>
      </c>
      <c r="U2590" s="67" t="s">
        <v>38</v>
      </c>
      <c r="V2590" s="67"/>
      <c r="W2590" s="66">
        <v>0</v>
      </c>
      <c r="X2590" s="68">
        <v>0</v>
      </c>
    </row>
    <row r="2591" spans="1:24" s="92" customFormat="1" ht="45" customHeight="1" x14ac:dyDescent="0.25">
      <c r="A2591" s="90">
        <v>2578</v>
      </c>
      <c r="B2591" s="31" t="s">
        <v>4016</v>
      </c>
      <c r="C2591" s="50">
        <v>160428</v>
      </c>
      <c r="D2591" s="44" t="s">
        <v>7423</v>
      </c>
      <c r="E2591" s="48" t="s">
        <v>7424</v>
      </c>
      <c r="F2591" s="44"/>
      <c r="G2591" s="29">
        <v>44967</v>
      </c>
      <c r="H2591" s="29">
        <v>45291</v>
      </c>
      <c r="I2591" s="30">
        <v>83.765985999999998</v>
      </c>
      <c r="J2591" s="31"/>
      <c r="K2591" s="31" t="s">
        <v>4078</v>
      </c>
      <c r="L2591" s="31" t="s">
        <v>4102</v>
      </c>
      <c r="M2591" s="31" t="s">
        <v>27</v>
      </c>
      <c r="N2591" s="32" t="s">
        <v>4015</v>
      </c>
      <c r="O2591" s="66">
        <v>956540.55</v>
      </c>
      <c r="P2591" s="66">
        <v>185379.45</v>
      </c>
      <c r="Q2591" s="65">
        <v>614880</v>
      </c>
      <c r="R2591" s="66"/>
      <c r="S2591" s="65">
        <v>346601.16</v>
      </c>
      <c r="T2591" s="65">
        <f t="shared" si="109"/>
        <v>2103401.16</v>
      </c>
      <c r="U2591" s="67" t="s">
        <v>38</v>
      </c>
      <c r="V2591" s="67"/>
      <c r="W2591" s="66">
        <v>0</v>
      </c>
      <c r="X2591" s="68">
        <v>0</v>
      </c>
    </row>
    <row r="2592" spans="1:24" s="92" customFormat="1" ht="45" customHeight="1" x14ac:dyDescent="0.25">
      <c r="A2592" s="90">
        <v>2579</v>
      </c>
      <c r="B2592" s="31" t="s">
        <v>4016</v>
      </c>
      <c r="C2592" s="50">
        <v>160302</v>
      </c>
      <c r="D2592" s="44" t="s">
        <v>7425</v>
      </c>
      <c r="E2592" s="48" t="s">
        <v>7426</v>
      </c>
      <c r="F2592" s="44"/>
      <c r="G2592" s="29">
        <v>44967</v>
      </c>
      <c r="H2592" s="29">
        <v>45291</v>
      </c>
      <c r="I2592" s="30">
        <v>83.765985999999998</v>
      </c>
      <c r="J2592" s="31"/>
      <c r="K2592" s="31" t="s">
        <v>859</v>
      </c>
      <c r="L2592" s="31" t="s">
        <v>859</v>
      </c>
      <c r="M2592" s="31" t="s">
        <v>27</v>
      </c>
      <c r="N2592" s="32" t="s">
        <v>4015</v>
      </c>
      <c r="O2592" s="66">
        <v>2070343.36</v>
      </c>
      <c r="P2592" s="66">
        <v>401236.64</v>
      </c>
      <c r="Q2592" s="65">
        <v>823860</v>
      </c>
      <c r="R2592" s="66"/>
      <c r="S2592" s="65">
        <v>640413.6</v>
      </c>
      <c r="T2592" s="65">
        <f t="shared" si="109"/>
        <v>3935853.6</v>
      </c>
      <c r="U2592" s="67" t="s">
        <v>38</v>
      </c>
      <c r="V2592" s="67"/>
      <c r="W2592" s="66">
        <v>0</v>
      </c>
      <c r="X2592" s="68">
        <v>0</v>
      </c>
    </row>
    <row r="2593" spans="1:24" s="92" customFormat="1" ht="45" customHeight="1" x14ac:dyDescent="0.25">
      <c r="A2593" s="90">
        <v>2580</v>
      </c>
      <c r="B2593" s="31" t="s">
        <v>4016</v>
      </c>
      <c r="C2593" s="50">
        <v>160246</v>
      </c>
      <c r="D2593" s="44" t="s">
        <v>5462</v>
      </c>
      <c r="E2593" s="48" t="s">
        <v>7427</v>
      </c>
      <c r="F2593" s="44"/>
      <c r="G2593" s="29">
        <v>44967</v>
      </c>
      <c r="H2593" s="29">
        <v>45291</v>
      </c>
      <c r="I2593" s="30">
        <v>83.765985999999998</v>
      </c>
      <c r="J2593" s="31"/>
      <c r="K2593" s="31" t="s">
        <v>4014</v>
      </c>
      <c r="L2593" s="31" t="s">
        <v>4014</v>
      </c>
      <c r="M2593" s="31" t="s">
        <v>27</v>
      </c>
      <c r="N2593" s="32" t="s">
        <v>4015</v>
      </c>
      <c r="O2593" s="66">
        <v>2003966.14</v>
      </c>
      <c r="P2593" s="66">
        <v>388372.61</v>
      </c>
      <c r="Q2593" s="65">
        <v>797446.25</v>
      </c>
      <c r="R2593" s="66"/>
      <c r="S2593" s="65">
        <v>859139.33</v>
      </c>
      <c r="T2593" s="65">
        <f t="shared" si="109"/>
        <v>4048924.33</v>
      </c>
      <c r="U2593" s="67" t="s">
        <v>38</v>
      </c>
      <c r="V2593" s="67"/>
      <c r="W2593" s="66">
        <v>0</v>
      </c>
      <c r="X2593" s="68">
        <v>0</v>
      </c>
    </row>
    <row r="2594" spans="1:24" s="92" customFormat="1" ht="45" customHeight="1" x14ac:dyDescent="0.25">
      <c r="A2594" s="90">
        <v>2581</v>
      </c>
      <c r="B2594" s="31" t="s">
        <v>4016</v>
      </c>
      <c r="C2594" s="50">
        <v>160367</v>
      </c>
      <c r="D2594" s="44" t="s">
        <v>7428</v>
      </c>
      <c r="E2594" s="48" t="s">
        <v>7429</v>
      </c>
      <c r="F2594" s="44"/>
      <c r="G2594" s="29">
        <v>44967</v>
      </c>
      <c r="H2594" s="29">
        <v>45291</v>
      </c>
      <c r="I2594" s="30">
        <v>83.765985999999998</v>
      </c>
      <c r="J2594" s="31"/>
      <c r="K2594" s="31" t="s">
        <v>4092</v>
      </c>
      <c r="L2594" s="31" t="s">
        <v>4092</v>
      </c>
      <c r="M2594" s="31" t="s">
        <v>27</v>
      </c>
      <c r="N2594" s="32" t="s">
        <v>4015</v>
      </c>
      <c r="O2594" s="66">
        <v>585227.37</v>
      </c>
      <c r="P2594" s="66">
        <v>113418.22</v>
      </c>
      <c r="Q2594" s="65">
        <v>232881.86</v>
      </c>
      <c r="R2594" s="66"/>
      <c r="S2594" s="65">
        <v>252263.81</v>
      </c>
      <c r="T2594" s="65">
        <f t="shared" si="109"/>
        <v>1183791.26</v>
      </c>
      <c r="U2594" s="67" t="s">
        <v>38</v>
      </c>
      <c r="V2594" s="67"/>
      <c r="W2594" s="66">
        <v>0</v>
      </c>
      <c r="X2594" s="68">
        <v>0</v>
      </c>
    </row>
    <row r="2595" spans="1:24" s="92" customFormat="1" ht="45" customHeight="1" x14ac:dyDescent="0.25">
      <c r="A2595" s="90">
        <v>2582</v>
      </c>
      <c r="B2595" s="31" t="s">
        <v>4016</v>
      </c>
      <c r="C2595" s="50">
        <v>160210</v>
      </c>
      <c r="D2595" s="44" t="s">
        <v>7430</v>
      </c>
      <c r="E2595" s="48" t="s">
        <v>7431</v>
      </c>
      <c r="F2595" s="44"/>
      <c r="G2595" s="29">
        <v>44967</v>
      </c>
      <c r="H2595" s="29">
        <v>45291</v>
      </c>
      <c r="I2595" s="30">
        <v>83.765985999999998</v>
      </c>
      <c r="J2595" s="31"/>
      <c r="K2595" s="31" t="s">
        <v>578</v>
      </c>
      <c r="L2595" s="31" t="s">
        <v>6312</v>
      </c>
      <c r="M2595" s="31" t="s">
        <v>27</v>
      </c>
      <c r="N2595" s="32" t="s">
        <v>4015</v>
      </c>
      <c r="O2595" s="66">
        <v>1415151.02</v>
      </c>
      <c r="P2595" s="66">
        <v>274259.07</v>
      </c>
      <c r="Q2595" s="65">
        <v>563136.69999999995</v>
      </c>
      <c r="R2595" s="66"/>
      <c r="S2595" s="65">
        <v>449998.89</v>
      </c>
      <c r="T2595" s="65">
        <f t="shared" si="109"/>
        <v>2702545.68</v>
      </c>
      <c r="U2595" s="67" t="s">
        <v>38</v>
      </c>
      <c r="V2595" s="67"/>
      <c r="W2595" s="66">
        <v>0</v>
      </c>
      <c r="X2595" s="68">
        <v>0</v>
      </c>
    </row>
    <row r="2596" spans="1:24" s="92" customFormat="1" ht="45" customHeight="1" x14ac:dyDescent="0.25">
      <c r="A2596" s="90">
        <v>2583</v>
      </c>
      <c r="B2596" s="31" t="s">
        <v>4016</v>
      </c>
      <c r="C2596" s="50">
        <v>159744</v>
      </c>
      <c r="D2596" s="44" t="s">
        <v>7432</v>
      </c>
      <c r="E2596" s="48" t="s">
        <v>7433</v>
      </c>
      <c r="F2596" s="44"/>
      <c r="G2596" s="29">
        <v>44967</v>
      </c>
      <c r="H2596" s="29">
        <v>45291</v>
      </c>
      <c r="I2596" s="30">
        <v>83.765985999999998</v>
      </c>
      <c r="J2596" s="31"/>
      <c r="K2596" s="31" t="s">
        <v>4075</v>
      </c>
      <c r="L2596" s="31" t="s">
        <v>5473</v>
      </c>
      <c r="M2596" s="31" t="s">
        <v>27</v>
      </c>
      <c r="N2596" s="32" t="s">
        <v>4015</v>
      </c>
      <c r="O2596" s="66">
        <v>1597597.46</v>
      </c>
      <c r="P2596" s="66">
        <v>309617.55</v>
      </c>
      <c r="Q2596" s="65">
        <v>635738.34</v>
      </c>
      <c r="R2596" s="66"/>
      <c r="S2596" s="65">
        <v>656248.74</v>
      </c>
      <c r="T2596" s="65">
        <f t="shared" si="109"/>
        <v>3199202.09</v>
      </c>
      <c r="U2596" s="67" t="s">
        <v>38</v>
      </c>
      <c r="V2596" s="67"/>
      <c r="W2596" s="66">
        <v>0</v>
      </c>
      <c r="X2596" s="68">
        <v>0</v>
      </c>
    </row>
    <row r="2597" spans="1:24" s="92" customFormat="1" ht="45" customHeight="1" x14ac:dyDescent="0.25">
      <c r="A2597" s="90">
        <v>2584</v>
      </c>
      <c r="B2597" s="31" t="s">
        <v>4016</v>
      </c>
      <c r="C2597" s="50">
        <v>159732</v>
      </c>
      <c r="D2597" s="44" t="s">
        <v>7434</v>
      </c>
      <c r="E2597" s="48" t="s">
        <v>7435</v>
      </c>
      <c r="F2597" s="44"/>
      <c r="G2597" s="29">
        <v>44967</v>
      </c>
      <c r="H2597" s="29">
        <v>45291</v>
      </c>
      <c r="I2597" s="30">
        <v>83.765985999999998</v>
      </c>
      <c r="J2597" s="31"/>
      <c r="K2597" s="31" t="s">
        <v>354</v>
      </c>
      <c r="L2597" s="31" t="s">
        <v>355</v>
      </c>
      <c r="M2597" s="31" t="s">
        <v>27</v>
      </c>
      <c r="N2597" s="32" t="s">
        <v>4015</v>
      </c>
      <c r="O2597" s="66">
        <v>2070730.54</v>
      </c>
      <c r="P2597" s="66">
        <v>401311.68</v>
      </c>
      <c r="Q2597" s="65">
        <v>824014.07</v>
      </c>
      <c r="R2597" s="66"/>
      <c r="S2597" s="65">
        <v>653092.62</v>
      </c>
      <c r="T2597" s="65">
        <f t="shared" si="109"/>
        <v>3949148.91</v>
      </c>
      <c r="U2597" s="67" t="s">
        <v>38</v>
      </c>
      <c r="V2597" s="67"/>
      <c r="W2597" s="66">
        <v>0</v>
      </c>
      <c r="X2597" s="68">
        <v>0</v>
      </c>
    </row>
    <row r="2598" spans="1:24" s="92" customFormat="1" ht="45" customHeight="1" x14ac:dyDescent="0.25">
      <c r="A2598" s="90">
        <v>2585</v>
      </c>
      <c r="B2598" s="31" t="s">
        <v>4016</v>
      </c>
      <c r="C2598" s="50">
        <v>160115</v>
      </c>
      <c r="D2598" s="44" t="s">
        <v>7436</v>
      </c>
      <c r="E2598" s="48" t="s">
        <v>7437</v>
      </c>
      <c r="F2598" s="44"/>
      <c r="G2598" s="29">
        <v>44967</v>
      </c>
      <c r="H2598" s="29">
        <v>45291</v>
      </c>
      <c r="I2598" s="30">
        <v>83.765985999999998</v>
      </c>
      <c r="J2598" s="31"/>
      <c r="K2598" s="31" t="s">
        <v>578</v>
      </c>
      <c r="L2598" s="31" t="s">
        <v>4089</v>
      </c>
      <c r="M2598" s="31" t="s">
        <v>27</v>
      </c>
      <c r="N2598" s="32" t="s">
        <v>4015</v>
      </c>
      <c r="O2598" s="66">
        <v>1794634.54</v>
      </c>
      <c r="P2598" s="66">
        <v>347803.73</v>
      </c>
      <c r="Q2598" s="65">
        <v>1153620.5900000001</v>
      </c>
      <c r="R2598" s="66"/>
      <c r="S2598" s="65">
        <v>642500.5</v>
      </c>
      <c r="T2598" s="65">
        <f t="shared" ref="T2598" si="110">SUM(O2598:S2598)</f>
        <v>3938559.3600000003</v>
      </c>
      <c r="U2598" s="67" t="s">
        <v>38</v>
      </c>
      <c r="V2598" s="67"/>
      <c r="W2598" s="66">
        <v>0</v>
      </c>
      <c r="X2598" s="68">
        <v>0</v>
      </c>
    </row>
    <row r="2599" spans="1:24" s="92" customFormat="1" ht="45" customHeight="1" x14ac:dyDescent="0.25">
      <c r="A2599" s="90">
        <v>2586</v>
      </c>
      <c r="B2599" s="31" t="s">
        <v>4016</v>
      </c>
      <c r="C2599" s="50">
        <v>160023</v>
      </c>
      <c r="D2599" s="44" t="s">
        <v>7438</v>
      </c>
      <c r="E2599" s="48" t="s">
        <v>7439</v>
      </c>
      <c r="F2599" s="44"/>
      <c r="G2599" s="29">
        <v>44967</v>
      </c>
      <c r="H2599" s="29">
        <v>45291</v>
      </c>
      <c r="I2599" s="30">
        <v>83.765985999999998</v>
      </c>
      <c r="J2599" s="31"/>
      <c r="K2599" s="31" t="s">
        <v>331</v>
      </c>
      <c r="L2599" s="31" t="s">
        <v>3345</v>
      </c>
      <c r="M2599" s="31" t="s">
        <v>27</v>
      </c>
      <c r="N2599" s="32" t="s">
        <v>4015</v>
      </c>
      <c r="O2599" s="66">
        <v>2070737.06</v>
      </c>
      <c r="P2599" s="66">
        <v>401312.94</v>
      </c>
      <c r="Q2599" s="65">
        <v>824016.67</v>
      </c>
      <c r="R2599" s="66"/>
      <c r="S2599" s="65">
        <v>828769.35</v>
      </c>
      <c r="T2599" s="65">
        <f t="shared" ref="T2599:T2606" si="111">SUM(O2599:S2599)</f>
        <v>4124836.02</v>
      </c>
      <c r="U2599" s="67" t="s">
        <v>38</v>
      </c>
      <c r="V2599" s="67"/>
      <c r="W2599" s="66">
        <v>0</v>
      </c>
      <c r="X2599" s="68">
        <v>0</v>
      </c>
    </row>
    <row r="2600" spans="1:24" s="92" customFormat="1" ht="45" customHeight="1" x14ac:dyDescent="0.25">
      <c r="A2600" s="90">
        <v>2587</v>
      </c>
      <c r="B2600" s="31" t="s">
        <v>4016</v>
      </c>
      <c r="C2600" s="50">
        <v>160141</v>
      </c>
      <c r="D2600" s="44" t="s">
        <v>7440</v>
      </c>
      <c r="E2600" s="48" t="s">
        <v>7441</v>
      </c>
      <c r="F2600" s="44"/>
      <c r="G2600" s="29">
        <v>44967</v>
      </c>
      <c r="H2600" s="29">
        <v>45291</v>
      </c>
      <c r="I2600" s="30">
        <v>83.765985999999998</v>
      </c>
      <c r="J2600" s="31"/>
      <c r="K2600" s="31" t="s">
        <v>578</v>
      </c>
      <c r="L2600" s="31" t="s">
        <v>579</v>
      </c>
      <c r="M2600" s="31" t="s">
        <v>27</v>
      </c>
      <c r="N2600" s="32" t="s">
        <v>4015</v>
      </c>
      <c r="O2600" s="66">
        <v>2060668.79</v>
      </c>
      <c r="P2600" s="66">
        <v>399361.69</v>
      </c>
      <c r="Q2600" s="65">
        <v>1324631.8</v>
      </c>
      <c r="R2600" s="66"/>
      <c r="S2600" s="65">
        <v>959773.79</v>
      </c>
      <c r="T2600" s="65">
        <f t="shared" si="111"/>
        <v>4744436.07</v>
      </c>
      <c r="U2600" s="67" t="s">
        <v>38</v>
      </c>
      <c r="V2600" s="67"/>
      <c r="W2600" s="66">
        <v>0</v>
      </c>
      <c r="X2600" s="68">
        <v>0</v>
      </c>
    </row>
    <row r="2601" spans="1:24" s="92" customFormat="1" ht="45" customHeight="1" x14ac:dyDescent="0.25">
      <c r="A2601" s="90">
        <v>2588</v>
      </c>
      <c r="B2601" s="31" t="s">
        <v>4016</v>
      </c>
      <c r="C2601" s="50">
        <v>160278</v>
      </c>
      <c r="D2601" s="44" t="s">
        <v>7442</v>
      </c>
      <c r="E2601" s="48" t="s">
        <v>7443</v>
      </c>
      <c r="F2601" s="44"/>
      <c r="G2601" s="29">
        <v>44967</v>
      </c>
      <c r="H2601" s="29">
        <v>45291</v>
      </c>
      <c r="I2601" s="30">
        <v>83.765985999999998</v>
      </c>
      <c r="J2601" s="31"/>
      <c r="K2601" s="31" t="s">
        <v>651</v>
      </c>
      <c r="L2601" s="31" t="s">
        <v>5636</v>
      </c>
      <c r="M2601" s="31" t="s">
        <v>27</v>
      </c>
      <c r="N2601" s="32" t="s">
        <v>4015</v>
      </c>
      <c r="O2601" s="66">
        <v>2011514.5</v>
      </c>
      <c r="P2601" s="66">
        <v>389835.5</v>
      </c>
      <c r="Q2601" s="65">
        <v>1029150</v>
      </c>
      <c r="R2601" s="66"/>
      <c r="S2601" s="65">
        <v>675000</v>
      </c>
      <c r="T2601" s="65">
        <f t="shared" si="111"/>
        <v>4105500</v>
      </c>
      <c r="U2601" s="67" t="s">
        <v>38</v>
      </c>
      <c r="V2601" s="67"/>
      <c r="W2601" s="66">
        <v>0</v>
      </c>
      <c r="X2601" s="68">
        <v>0</v>
      </c>
    </row>
    <row r="2602" spans="1:24" s="92" customFormat="1" ht="45" customHeight="1" x14ac:dyDescent="0.25">
      <c r="A2602" s="90">
        <v>2589</v>
      </c>
      <c r="B2602" s="31" t="s">
        <v>4016</v>
      </c>
      <c r="C2602" s="50">
        <v>160488</v>
      </c>
      <c r="D2602" s="44" t="s">
        <v>7444</v>
      </c>
      <c r="E2602" s="48" t="s">
        <v>7445</v>
      </c>
      <c r="F2602" s="44"/>
      <c r="G2602" s="29">
        <v>44967</v>
      </c>
      <c r="H2602" s="29">
        <v>45291</v>
      </c>
      <c r="I2602" s="30">
        <v>83.765985999999998</v>
      </c>
      <c r="J2602" s="31"/>
      <c r="K2602" s="31" t="s">
        <v>4071</v>
      </c>
      <c r="L2602" s="31" t="s">
        <v>6600</v>
      </c>
      <c r="M2602" s="31" t="s">
        <v>27</v>
      </c>
      <c r="N2602" s="32" t="s">
        <v>4015</v>
      </c>
      <c r="O2602" s="66">
        <v>2068666.32</v>
      </c>
      <c r="P2602" s="66">
        <v>400911.63</v>
      </c>
      <c r="Q2602" s="65">
        <v>823192.65</v>
      </c>
      <c r="R2602" s="66"/>
      <c r="S2602" s="65">
        <v>653669.76</v>
      </c>
      <c r="T2602" s="65">
        <f t="shared" si="111"/>
        <v>3946440.3600000003</v>
      </c>
      <c r="U2602" s="67" t="s">
        <v>38</v>
      </c>
      <c r="V2602" s="67"/>
      <c r="W2602" s="66">
        <v>0</v>
      </c>
      <c r="X2602" s="68">
        <v>0</v>
      </c>
    </row>
    <row r="2603" spans="1:24" s="92" customFormat="1" ht="45" customHeight="1" x14ac:dyDescent="0.25">
      <c r="A2603" s="90">
        <v>2590</v>
      </c>
      <c r="B2603" s="31" t="s">
        <v>4016</v>
      </c>
      <c r="C2603" s="50">
        <v>160083</v>
      </c>
      <c r="D2603" s="44" t="s">
        <v>7446</v>
      </c>
      <c r="E2603" s="48" t="s">
        <v>7447</v>
      </c>
      <c r="F2603" s="44"/>
      <c r="G2603" s="29">
        <v>44967</v>
      </c>
      <c r="H2603" s="29">
        <v>45291</v>
      </c>
      <c r="I2603" s="30">
        <v>83.765985999999998</v>
      </c>
      <c r="J2603" s="31"/>
      <c r="K2603" s="31" t="s">
        <v>354</v>
      </c>
      <c r="L2603" s="31" t="s">
        <v>4088</v>
      </c>
      <c r="M2603" s="31" t="s">
        <v>27</v>
      </c>
      <c r="N2603" s="32" t="s">
        <v>4015</v>
      </c>
      <c r="O2603" s="66">
        <v>1219528.44</v>
      </c>
      <c r="P2603" s="66">
        <v>236347.03</v>
      </c>
      <c r="Q2603" s="65">
        <v>485291.82</v>
      </c>
      <c r="R2603" s="66"/>
      <c r="S2603" s="65">
        <v>1348445.89</v>
      </c>
      <c r="T2603" s="65">
        <f t="shared" si="111"/>
        <v>3289613.1799999997</v>
      </c>
      <c r="U2603" s="67" t="s">
        <v>38</v>
      </c>
      <c r="V2603" s="67"/>
      <c r="W2603" s="66">
        <v>0</v>
      </c>
      <c r="X2603" s="68">
        <v>0</v>
      </c>
    </row>
    <row r="2604" spans="1:24" s="92" customFormat="1" ht="45" customHeight="1" x14ac:dyDescent="0.25">
      <c r="A2604" s="90">
        <v>2591</v>
      </c>
      <c r="B2604" s="31" t="s">
        <v>4016</v>
      </c>
      <c r="C2604" s="50">
        <v>160317</v>
      </c>
      <c r="D2604" s="44" t="s">
        <v>7448</v>
      </c>
      <c r="E2604" s="48" t="s">
        <v>7449</v>
      </c>
      <c r="F2604" s="44"/>
      <c r="G2604" s="29">
        <v>44967</v>
      </c>
      <c r="H2604" s="29">
        <v>45291</v>
      </c>
      <c r="I2604" s="30">
        <v>83.765985999999998</v>
      </c>
      <c r="J2604" s="31"/>
      <c r="K2604" s="31" t="s">
        <v>4077</v>
      </c>
      <c r="L2604" s="31" t="s">
        <v>3834</v>
      </c>
      <c r="M2604" s="31" t="s">
        <v>27</v>
      </c>
      <c r="N2604" s="32" t="s">
        <v>4015</v>
      </c>
      <c r="O2604" s="66">
        <v>326220.84999999998</v>
      </c>
      <c r="P2604" s="66">
        <v>63222.25</v>
      </c>
      <c r="Q2604" s="65">
        <v>129814.37</v>
      </c>
      <c r="R2604" s="66"/>
      <c r="S2604" s="65">
        <v>581691.56000000006</v>
      </c>
      <c r="T2604" s="65">
        <f t="shared" si="111"/>
        <v>1100949.03</v>
      </c>
      <c r="U2604" s="67" t="s">
        <v>38</v>
      </c>
      <c r="V2604" s="67"/>
      <c r="W2604" s="66">
        <v>0</v>
      </c>
      <c r="X2604" s="68">
        <v>0</v>
      </c>
    </row>
    <row r="2605" spans="1:24" s="92" customFormat="1" ht="45" customHeight="1" x14ac:dyDescent="0.25">
      <c r="A2605" s="90">
        <v>2592</v>
      </c>
      <c r="B2605" s="31" t="s">
        <v>4016</v>
      </c>
      <c r="C2605" s="50">
        <v>160280</v>
      </c>
      <c r="D2605" s="44" t="s">
        <v>7450</v>
      </c>
      <c r="E2605" s="48" t="s">
        <v>7450</v>
      </c>
      <c r="F2605" s="44"/>
      <c r="G2605" s="29">
        <v>44967</v>
      </c>
      <c r="H2605" s="29">
        <v>45291</v>
      </c>
      <c r="I2605" s="30">
        <v>83.765985999999998</v>
      </c>
      <c r="J2605" s="31"/>
      <c r="K2605" s="31" t="s">
        <v>4072</v>
      </c>
      <c r="L2605" s="31" t="s">
        <v>7451</v>
      </c>
      <c r="M2605" s="31" t="s">
        <v>27</v>
      </c>
      <c r="N2605" s="32" t="s">
        <v>4015</v>
      </c>
      <c r="O2605" s="66">
        <v>1281339.26</v>
      </c>
      <c r="P2605" s="66">
        <v>248326.09</v>
      </c>
      <c r="Q2605" s="65">
        <v>509888.45</v>
      </c>
      <c r="R2605" s="66"/>
      <c r="S2605" s="65">
        <v>1230646.3600000001</v>
      </c>
      <c r="T2605" s="65">
        <f t="shared" si="111"/>
        <v>3270200.16</v>
      </c>
      <c r="U2605" s="67" t="s">
        <v>38</v>
      </c>
      <c r="V2605" s="67"/>
      <c r="W2605" s="66">
        <v>0</v>
      </c>
      <c r="X2605" s="68">
        <v>0</v>
      </c>
    </row>
    <row r="2606" spans="1:24" s="92" customFormat="1" ht="45" customHeight="1" x14ac:dyDescent="0.25">
      <c r="A2606" s="90">
        <v>2593</v>
      </c>
      <c r="B2606" s="31" t="s">
        <v>4016</v>
      </c>
      <c r="C2606" s="50">
        <v>160178</v>
      </c>
      <c r="D2606" s="44" t="s">
        <v>7452</v>
      </c>
      <c r="E2606" s="48" t="s">
        <v>7453</v>
      </c>
      <c r="F2606" s="44"/>
      <c r="G2606" s="29">
        <v>44967</v>
      </c>
      <c r="H2606" s="29">
        <v>45291</v>
      </c>
      <c r="I2606" s="30">
        <v>83.765985999999998</v>
      </c>
      <c r="J2606" s="31"/>
      <c r="K2606" s="31" t="s">
        <v>4078</v>
      </c>
      <c r="L2606" s="31" t="s">
        <v>4334</v>
      </c>
      <c r="M2606" s="31" t="s">
        <v>27</v>
      </c>
      <c r="N2606" s="32" t="s">
        <v>4015</v>
      </c>
      <c r="O2606" s="66">
        <v>1563713.48</v>
      </c>
      <c r="P2606" s="66">
        <v>303050.77</v>
      </c>
      <c r="Q2606" s="65">
        <v>1005180.75</v>
      </c>
      <c r="R2606" s="66"/>
      <c r="S2606" s="65">
        <v>553999.55000000005</v>
      </c>
      <c r="T2606" s="65">
        <f t="shared" si="111"/>
        <v>3425944.55</v>
      </c>
      <c r="U2606" s="67" t="s">
        <v>38</v>
      </c>
      <c r="V2606" s="67"/>
      <c r="W2606" s="66">
        <v>0</v>
      </c>
      <c r="X2606" s="68">
        <v>0</v>
      </c>
    </row>
    <row r="2607" spans="1:24" s="92" customFormat="1" ht="45" customHeight="1" x14ac:dyDescent="0.25">
      <c r="A2607" s="90">
        <v>2594</v>
      </c>
      <c r="B2607" s="31" t="s">
        <v>4016</v>
      </c>
      <c r="C2607" s="50">
        <v>160474</v>
      </c>
      <c r="D2607" s="44" t="s">
        <v>7454</v>
      </c>
      <c r="E2607" s="48" t="s">
        <v>5013</v>
      </c>
      <c r="F2607" s="44"/>
      <c r="G2607" s="29">
        <v>44967</v>
      </c>
      <c r="H2607" s="29">
        <v>45291</v>
      </c>
      <c r="I2607" s="30">
        <v>83.765985999999998</v>
      </c>
      <c r="J2607" s="31"/>
      <c r="K2607" s="31" t="s">
        <v>354</v>
      </c>
      <c r="L2607" s="31" t="s">
        <v>355</v>
      </c>
      <c r="M2607" s="31" t="s">
        <v>27</v>
      </c>
      <c r="N2607" s="32" t="s">
        <v>4015</v>
      </c>
      <c r="O2607" s="66">
        <v>2057480.99</v>
      </c>
      <c r="P2607" s="66">
        <v>398743.89</v>
      </c>
      <c r="Q2607" s="65">
        <v>818741.62</v>
      </c>
      <c r="R2607" s="66"/>
      <c r="S2607" s="65">
        <v>674610.8</v>
      </c>
      <c r="T2607" s="65">
        <f>SUM(O2607:S2607)</f>
        <v>3949577.3</v>
      </c>
      <c r="U2607" s="67" t="s">
        <v>38</v>
      </c>
      <c r="V2607" s="67"/>
      <c r="W2607" s="66">
        <v>0</v>
      </c>
      <c r="X2607" s="68">
        <v>0</v>
      </c>
    </row>
    <row r="2608" spans="1:24" s="92" customFormat="1" ht="45" customHeight="1" x14ac:dyDescent="0.25">
      <c r="A2608" s="90">
        <v>2595</v>
      </c>
      <c r="B2608" s="31" t="s">
        <v>4016</v>
      </c>
      <c r="C2608" s="50">
        <v>160116</v>
      </c>
      <c r="D2608" s="44" t="s">
        <v>7455</v>
      </c>
      <c r="E2608" s="48" t="s">
        <v>7456</v>
      </c>
      <c r="F2608" s="44"/>
      <c r="G2608" s="29">
        <v>44967</v>
      </c>
      <c r="H2608" s="29">
        <v>45291</v>
      </c>
      <c r="I2608" s="30">
        <v>83.765985999999998</v>
      </c>
      <c r="J2608" s="31"/>
      <c r="K2608" s="31" t="s">
        <v>4078</v>
      </c>
      <c r="L2608" s="31" t="s">
        <v>4102</v>
      </c>
      <c r="M2608" s="31" t="s">
        <v>27</v>
      </c>
      <c r="N2608" s="32" t="s">
        <v>4015</v>
      </c>
      <c r="O2608" s="66">
        <v>1344713.86</v>
      </c>
      <c r="P2608" s="66">
        <v>260608.21</v>
      </c>
      <c r="Q2608" s="65">
        <v>864404.19</v>
      </c>
      <c r="R2608" s="66"/>
      <c r="S2608" s="65">
        <v>510778.99</v>
      </c>
      <c r="T2608" s="65">
        <f t="shared" ref="T2608" si="112">SUM(O2608:S2608)</f>
        <v>2980505.25</v>
      </c>
      <c r="U2608" s="67" t="s">
        <v>38</v>
      </c>
      <c r="V2608" s="67"/>
      <c r="W2608" s="66">
        <v>0</v>
      </c>
      <c r="X2608" s="68">
        <v>0</v>
      </c>
    </row>
    <row r="2609" spans="1:24" s="92" customFormat="1" ht="45" customHeight="1" x14ac:dyDescent="0.25">
      <c r="A2609" s="90">
        <v>2596</v>
      </c>
      <c r="B2609" s="31" t="s">
        <v>4016</v>
      </c>
      <c r="C2609" s="50">
        <v>160221</v>
      </c>
      <c r="D2609" s="44" t="s">
        <v>7457</v>
      </c>
      <c r="E2609" s="48" t="s">
        <v>7458</v>
      </c>
      <c r="F2609" s="44"/>
      <c r="G2609" s="29">
        <v>44967</v>
      </c>
      <c r="H2609" s="29">
        <v>45291</v>
      </c>
      <c r="I2609" s="30">
        <v>83.765985999999998</v>
      </c>
      <c r="J2609" s="31"/>
      <c r="K2609" s="31" t="s">
        <v>4077</v>
      </c>
      <c r="L2609" s="31" t="s">
        <v>7459</v>
      </c>
      <c r="M2609" s="31" t="s">
        <v>27</v>
      </c>
      <c r="N2609" s="32" t="s">
        <v>4015</v>
      </c>
      <c r="O2609" s="66">
        <v>650667</v>
      </c>
      <c r="P2609" s="66">
        <v>126100.55</v>
      </c>
      <c r="Q2609" s="65">
        <v>258922.52</v>
      </c>
      <c r="R2609" s="66"/>
      <c r="S2609" s="65">
        <v>204278.1</v>
      </c>
      <c r="T2609" s="65">
        <f t="shared" ref="T2609:T2610" si="113">SUM(O2609:S2609)</f>
        <v>1239968.1700000002</v>
      </c>
      <c r="U2609" s="67" t="s">
        <v>38</v>
      </c>
      <c r="V2609" s="67"/>
      <c r="W2609" s="66">
        <v>0</v>
      </c>
      <c r="X2609" s="68">
        <v>0</v>
      </c>
    </row>
    <row r="2610" spans="1:24" s="92" customFormat="1" ht="45" customHeight="1" x14ac:dyDescent="0.25">
      <c r="A2610" s="90">
        <v>2597</v>
      </c>
      <c r="B2610" s="31" t="s">
        <v>4016</v>
      </c>
      <c r="C2610" s="50">
        <v>160179</v>
      </c>
      <c r="D2610" s="44" t="s">
        <v>7460</v>
      </c>
      <c r="E2610" s="48" t="s">
        <v>7461</v>
      </c>
      <c r="F2610" s="44"/>
      <c r="G2610" s="29">
        <v>44967</v>
      </c>
      <c r="H2610" s="29">
        <v>45291</v>
      </c>
      <c r="I2610" s="30">
        <v>83.765985999999998</v>
      </c>
      <c r="J2610" s="31"/>
      <c r="K2610" s="31" t="s">
        <v>859</v>
      </c>
      <c r="L2610" s="31" t="s">
        <v>859</v>
      </c>
      <c r="M2610" s="31" t="s">
        <v>27</v>
      </c>
      <c r="N2610" s="32" t="s">
        <v>4015</v>
      </c>
      <c r="O2610" s="66">
        <v>749610.63</v>
      </c>
      <c r="P2610" s="66">
        <v>145276.01999999999</v>
      </c>
      <c r="Q2610" s="65">
        <v>298295.55</v>
      </c>
      <c r="R2610" s="66"/>
      <c r="S2610" s="65">
        <v>305036.78000000003</v>
      </c>
      <c r="T2610" s="65">
        <f t="shared" si="113"/>
        <v>1498218.98</v>
      </c>
      <c r="U2610" s="67" t="s">
        <v>38</v>
      </c>
      <c r="V2610" s="67"/>
      <c r="W2610" s="66">
        <v>0</v>
      </c>
      <c r="X2610" s="68">
        <v>0</v>
      </c>
    </row>
    <row r="2611" spans="1:24" s="92" customFormat="1" ht="45" customHeight="1" x14ac:dyDescent="0.25">
      <c r="A2611" s="90">
        <v>2598</v>
      </c>
      <c r="B2611" s="31" t="s">
        <v>4016</v>
      </c>
      <c r="C2611" s="50">
        <v>160473</v>
      </c>
      <c r="D2611" s="44" t="s">
        <v>7462</v>
      </c>
      <c r="E2611" s="48" t="s">
        <v>7463</v>
      </c>
      <c r="F2611" s="44"/>
      <c r="G2611" s="29">
        <v>44967</v>
      </c>
      <c r="H2611" s="29">
        <v>45291</v>
      </c>
      <c r="I2611" s="30">
        <v>83.765985999999998</v>
      </c>
      <c r="J2611" s="31"/>
      <c r="K2611" s="31" t="s">
        <v>823</v>
      </c>
      <c r="L2611" s="31" t="s">
        <v>5608</v>
      </c>
      <c r="M2611" s="31" t="s">
        <v>27</v>
      </c>
      <c r="N2611" s="32" t="s">
        <v>4015</v>
      </c>
      <c r="O2611" s="66">
        <v>1078289.6599999999</v>
      </c>
      <c r="P2611" s="66">
        <v>208974.67</v>
      </c>
      <c r="Q2611" s="65">
        <v>429088.11</v>
      </c>
      <c r="R2611" s="66"/>
      <c r="S2611" s="65">
        <v>599280.51</v>
      </c>
      <c r="T2611" s="65">
        <f t="shared" ref="T2611:T2616" si="114">SUM(O2611:S2611)</f>
        <v>2315632.9500000002</v>
      </c>
      <c r="U2611" s="67" t="s">
        <v>38</v>
      </c>
      <c r="V2611" s="67"/>
      <c r="W2611" s="66">
        <v>0</v>
      </c>
      <c r="X2611" s="68">
        <v>0</v>
      </c>
    </row>
    <row r="2612" spans="1:24" s="92" customFormat="1" ht="45" customHeight="1" x14ac:dyDescent="0.25">
      <c r="A2612" s="90">
        <v>2599</v>
      </c>
      <c r="B2612" s="31" t="s">
        <v>4016</v>
      </c>
      <c r="C2612" s="50">
        <v>160385</v>
      </c>
      <c r="D2612" s="44" t="s">
        <v>7464</v>
      </c>
      <c r="E2612" s="48" t="s">
        <v>7465</v>
      </c>
      <c r="F2612" s="44"/>
      <c r="G2612" s="29">
        <v>44967</v>
      </c>
      <c r="H2612" s="29">
        <v>45291</v>
      </c>
      <c r="I2612" s="30">
        <v>83.765985999999998</v>
      </c>
      <c r="J2612" s="31"/>
      <c r="K2612" s="31" t="s">
        <v>569</v>
      </c>
      <c r="L2612" s="31" t="s">
        <v>4284</v>
      </c>
      <c r="M2612" s="31" t="s">
        <v>27</v>
      </c>
      <c r="N2612" s="32" t="s">
        <v>4015</v>
      </c>
      <c r="O2612" s="66">
        <v>900893.79</v>
      </c>
      <c r="P2612" s="66">
        <v>174595</v>
      </c>
      <c r="Q2612" s="65">
        <v>579109.36</v>
      </c>
      <c r="R2612" s="66"/>
      <c r="S2612" s="65">
        <v>661494.67000000004</v>
      </c>
      <c r="T2612" s="65">
        <f t="shared" si="114"/>
        <v>2316092.8199999998</v>
      </c>
      <c r="U2612" s="67" t="s">
        <v>38</v>
      </c>
      <c r="V2612" s="67"/>
      <c r="W2612" s="66">
        <v>0</v>
      </c>
      <c r="X2612" s="68">
        <v>0</v>
      </c>
    </row>
    <row r="2613" spans="1:24" s="92" customFormat="1" ht="45" customHeight="1" x14ac:dyDescent="0.25">
      <c r="A2613" s="90">
        <v>2600</v>
      </c>
      <c r="B2613" s="31" t="s">
        <v>4016</v>
      </c>
      <c r="C2613" s="50">
        <v>160262</v>
      </c>
      <c r="D2613" s="44" t="s">
        <v>7466</v>
      </c>
      <c r="E2613" s="48" t="s">
        <v>5237</v>
      </c>
      <c r="F2613" s="44"/>
      <c r="G2613" s="29">
        <v>44967</v>
      </c>
      <c r="H2613" s="29">
        <v>45291</v>
      </c>
      <c r="I2613" s="30">
        <v>83.765985999999998</v>
      </c>
      <c r="J2613" s="31"/>
      <c r="K2613" s="31" t="s">
        <v>331</v>
      </c>
      <c r="L2613" s="31" t="s">
        <v>3019</v>
      </c>
      <c r="M2613" s="31" t="s">
        <v>27</v>
      </c>
      <c r="N2613" s="32" t="s">
        <v>4015</v>
      </c>
      <c r="O2613" s="66">
        <v>747485.07</v>
      </c>
      <c r="P2613" s="66">
        <v>144864.09</v>
      </c>
      <c r="Q2613" s="65">
        <v>480495.71</v>
      </c>
      <c r="R2613" s="66"/>
      <c r="S2613" s="65">
        <v>3413747.42</v>
      </c>
      <c r="T2613" s="65">
        <f t="shared" si="114"/>
        <v>4786592.29</v>
      </c>
      <c r="U2613" s="67" t="s">
        <v>38</v>
      </c>
      <c r="V2613" s="67"/>
      <c r="W2613" s="66">
        <v>0</v>
      </c>
      <c r="X2613" s="68">
        <v>0</v>
      </c>
    </row>
    <row r="2614" spans="1:24" s="92" customFormat="1" ht="45" customHeight="1" x14ac:dyDescent="0.25">
      <c r="A2614" s="90">
        <v>2601</v>
      </c>
      <c r="B2614" s="31" t="s">
        <v>4016</v>
      </c>
      <c r="C2614" s="50">
        <v>160222</v>
      </c>
      <c r="D2614" s="44" t="s">
        <v>7467</v>
      </c>
      <c r="E2614" s="48" t="s">
        <v>7468</v>
      </c>
      <c r="F2614" s="44"/>
      <c r="G2614" s="29">
        <v>44967</v>
      </c>
      <c r="H2614" s="29">
        <v>45291</v>
      </c>
      <c r="I2614" s="30">
        <v>83.765985999999998</v>
      </c>
      <c r="J2614" s="31"/>
      <c r="K2614" s="31" t="s">
        <v>759</v>
      </c>
      <c r="L2614" s="31" t="s">
        <v>4506</v>
      </c>
      <c r="M2614" s="31" t="s">
        <v>27</v>
      </c>
      <c r="N2614" s="32" t="s">
        <v>4015</v>
      </c>
      <c r="O2614" s="66">
        <v>1379729.34</v>
      </c>
      <c r="P2614" s="66">
        <v>267394.28000000003</v>
      </c>
      <c r="Q2614" s="65">
        <v>549041.21</v>
      </c>
      <c r="R2614" s="66"/>
      <c r="S2614" s="65">
        <v>438096.33</v>
      </c>
      <c r="T2614" s="65">
        <f t="shared" si="114"/>
        <v>2634261.16</v>
      </c>
      <c r="U2614" s="67" t="s">
        <v>38</v>
      </c>
      <c r="V2614" s="67"/>
      <c r="W2614" s="66">
        <v>0</v>
      </c>
      <c r="X2614" s="68">
        <v>0</v>
      </c>
    </row>
    <row r="2615" spans="1:24" s="92" customFormat="1" ht="45" customHeight="1" x14ac:dyDescent="0.25">
      <c r="A2615" s="90">
        <v>2602</v>
      </c>
      <c r="B2615" s="31" t="s">
        <v>4016</v>
      </c>
      <c r="C2615" s="50">
        <v>160495</v>
      </c>
      <c r="D2615" s="44" t="s">
        <v>7469</v>
      </c>
      <c r="E2615" s="48" t="s">
        <v>7470</v>
      </c>
      <c r="F2615" s="44"/>
      <c r="G2615" s="29">
        <v>44967</v>
      </c>
      <c r="H2615" s="29">
        <v>45291</v>
      </c>
      <c r="I2615" s="30">
        <v>83.765985999999998</v>
      </c>
      <c r="J2615" s="31"/>
      <c r="K2615" s="31" t="s">
        <v>819</v>
      </c>
      <c r="L2615" s="31" t="s">
        <v>7471</v>
      </c>
      <c r="M2615" s="31" t="s">
        <v>27</v>
      </c>
      <c r="N2615" s="32" t="s">
        <v>4015</v>
      </c>
      <c r="O2615" s="66">
        <v>512632.2</v>
      </c>
      <c r="P2615" s="66">
        <v>99349.13</v>
      </c>
      <c r="Q2615" s="65">
        <v>203993.78</v>
      </c>
      <c r="R2615" s="66"/>
      <c r="S2615" s="65">
        <v>181819.58</v>
      </c>
      <c r="T2615" s="65">
        <f t="shared" si="114"/>
        <v>997794.69000000006</v>
      </c>
      <c r="U2615" s="67" t="s">
        <v>38</v>
      </c>
      <c r="V2615" s="67"/>
      <c r="W2615" s="66">
        <v>0</v>
      </c>
      <c r="X2615" s="68">
        <v>0</v>
      </c>
    </row>
    <row r="2616" spans="1:24" s="92" customFormat="1" ht="45" customHeight="1" x14ac:dyDescent="0.25">
      <c r="A2616" s="90">
        <v>2603</v>
      </c>
      <c r="B2616" s="31" t="s">
        <v>4016</v>
      </c>
      <c r="C2616" s="50">
        <v>160344</v>
      </c>
      <c r="D2616" s="44" t="s">
        <v>7472</v>
      </c>
      <c r="E2616" s="48" t="s">
        <v>7473</v>
      </c>
      <c r="F2616" s="44"/>
      <c r="G2616" s="29">
        <v>44967</v>
      </c>
      <c r="H2616" s="29">
        <v>45291</v>
      </c>
      <c r="I2616" s="30">
        <v>83.765985999999998</v>
      </c>
      <c r="J2616" s="31"/>
      <c r="K2616" s="31" t="s">
        <v>354</v>
      </c>
      <c r="L2616" s="31" t="s">
        <v>355</v>
      </c>
      <c r="M2616" s="31" t="s">
        <v>27</v>
      </c>
      <c r="N2616" s="32" t="s">
        <v>4015</v>
      </c>
      <c r="O2616" s="66">
        <v>715537.03</v>
      </c>
      <c r="P2616" s="66">
        <v>138672.49</v>
      </c>
      <c r="Q2616" s="65">
        <v>284736.51</v>
      </c>
      <c r="R2616" s="66"/>
      <c r="S2616" s="65">
        <v>567066.68999999994</v>
      </c>
      <c r="T2616" s="65">
        <f t="shared" si="114"/>
        <v>1706012.72</v>
      </c>
      <c r="U2616" s="67" t="s">
        <v>38</v>
      </c>
      <c r="V2616" s="67"/>
      <c r="W2616" s="66">
        <v>0</v>
      </c>
      <c r="X2616" s="68">
        <v>0</v>
      </c>
    </row>
    <row r="2617" spans="1:24" s="92" customFormat="1" ht="45" customHeight="1" x14ac:dyDescent="0.25">
      <c r="A2617" s="90">
        <v>2604</v>
      </c>
      <c r="B2617" s="31" t="s">
        <v>4016</v>
      </c>
      <c r="C2617" s="50">
        <v>159799</v>
      </c>
      <c r="D2617" s="44" t="s">
        <v>7474</v>
      </c>
      <c r="E2617" s="48" t="s">
        <v>7475</v>
      </c>
      <c r="F2617" s="44"/>
      <c r="G2617" s="29">
        <v>44967</v>
      </c>
      <c r="H2617" s="29">
        <v>45291</v>
      </c>
      <c r="I2617" s="30">
        <v>83.765985999999998</v>
      </c>
      <c r="J2617" s="31"/>
      <c r="K2617" s="31" t="s">
        <v>4144</v>
      </c>
      <c r="L2617" s="31" t="s">
        <v>4145</v>
      </c>
      <c r="M2617" s="31" t="s">
        <v>27</v>
      </c>
      <c r="N2617" s="32" t="s">
        <v>4015</v>
      </c>
      <c r="O2617" s="66">
        <v>2005671.83</v>
      </c>
      <c r="P2617" s="66">
        <v>388703.17</v>
      </c>
      <c r="Q2617" s="65">
        <v>798125</v>
      </c>
      <c r="R2617" s="66"/>
      <c r="S2617" s="65">
        <v>635135</v>
      </c>
      <c r="T2617" s="65">
        <f t="shared" ref="T2617:T2624" si="115">SUM(O2617:S2617)</f>
        <v>3827635</v>
      </c>
      <c r="U2617" s="67" t="s">
        <v>38</v>
      </c>
      <c r="V2617" s="67"/>
      <c r="W2617" s="66">
        <v>0</v>
      </c>
      <c r="X2617" s="68">
        <v>0</v>
      </c>
    </row>
    <row r="2618" spans="1:24" s="92" customFormat="1" ht="45" customHeight="1" x14ac:dyDescent="0.25">
      <c r="A2618" s="90">
        <v>2605</v>
      </c>
      <c r="B2618" s="31" t="s">
        <v>4016</v>
      </c>
      <c r="C2618" s="50">
        <v>160215</v>
      </c>
      <c r="D2618" s="44" t="s">
        <v>7476</v>
      </c>
      <c r="E2618" s="48" t="s">
        <v>7477</v>
      </c>
      <c r="F2618" s="44"/>
      <c r="G2618" s="29">
        <v>44967</v>
      </c>
      <c r="H2618" s="29">
        <v>45291</v>
      </c>
      <c r="I2618" s="30">
        <v>83.765985999999998</v>
      </c>
      <c r="J2618" s="31"/>
      <c r="K2618" s="31" t="s">
        <v>1174</v>
      </c>
      <c r="L2618" s="31" t="s">
        <v>7076</v>
      </c>
      <c r="M2618" s="31" t="s">
        <v>27</v>
      </c>
      <c r="N2618" s="32" t="s">
        <v>4015</v>
      </c>
      <c r="O2618" s="66">
        <v>1087113.52</v>
      </c>
      <c r="P2618" s="66">
        <v>210684.75</v>
      </c>
      <c r="Q2618" s="65">
        <v>698814.46</v>
      </c>
      <c r="R2618" s="66"/>
      <c r="S2618" s="65">
        <v>1042629.05</v>
      </c>
      <c r="T2618" s="65">
        <f t="shared" si="115"/>
        <v>3039241.7800000003</v>
      </c>
      <c r="U2618" s="67" t="s">
        <v>38</v>
      </c>
      <c r="V2618" s="67"/>
      <c r="W2618" s="66">
        <v>0</v>
      </c>
      <c r="X2618" s="68">
        <v>0</v>
      </c>
    </row>
    <row r="2619" spans="1:24" s="92" customFormat="1" ht="45" customHeight="1" x14ac:dyDescent="0.25">
      <c r="A2619" s="90">
        <v>2606</v>
      </c>
      <c r="B2619" s="31" t="s">
        <v>4016</v>
      </c>
      <c r="C2619" s="50">
        <v>160414</v>
      </c>
      <c r="D2619" s="44" t="s">
        <v>7478</v>
      </c>
      <c r="E2619" s="48" t="s">
        <v>7479</v>
      </c>
      <c r="F2619" s="44"/>
      <c r="G2619" s="29">
        <v>44967</v>
      </c>
      <c r="H2619" s="29">
        <v>45291</v>
      </c>
      <c r="I2619" s="30">
        <v>83.765985999999998</v>
      </c>
      <c r="J2619" s="31"/>
      <c r="K2619" s="31" t="s">
        <v>309</v>
      </c>
      <c r="L2619" s="31" t="s">
        <v>7480</v>
      </c>
      <c r="M2619" s="31" t="s">
        <v>27</v>
      </c>
      <c r="N2619" s="32" t="s">
        <v>4015</v>
      </c>
      <c r="O2619" s="66">
        <v>1770904.22</v>
      </c>
      <c r="P2619" s="66">
        <v>343204.75</v>
      </c>
      <c r="Q2619" s="65">
        <v>704702.99</v>
      </c>
      <c r="R2619" s="66"/>
      <c r="S2619" s="65">
        <v>715180.15</v>
      </c>
      <c r="T2619" s="65">
        <f t="shared" si="115"/>
        <v>3533992.11</v>
      </c>
      <c r="U2619" s="67" t="s">
        <v>38</v>
      </c>
      <c r="V2619" s="67"/>
      <c r="W2619" s="66">
        <v>0</v>
      </c>
      <c r="X2619" s="68">
        <v>0</v>
      </c>
    </row>
    <row r="2620" spans="1:24" s="92" customFormat="1" ht="45" customHeight="1" x14ac:dyDescent="0.25">
      <c r="A2620" s="90">
        <v>2607</v>
      </c>
      <c r="B2620" s="31" t="s">
        <v>4016</v>
      </c>
      <c r="C2620" s="50">
        <v>160397</v>
      </c>
      <c r="D2620" s="44" t="s">
        <v>7481</v>
      </c>
      <c r="E2620" s="48" t="s">
        <v>7482</v>
      </c>
      <c r="F2620" s="44"/>
      <c r="G2620" s="29">
        <v>44967</v>
      </c>
      <c r="H2620" s="29">
        <v>45291</v>
      </c>
      <c r="I2620" s="30">
        <v>83.765985999999998</v>
      </c>
      <c r="J2620" s="31"/>
      <c r="K2620" s="31" t="s">
        <v>354</v>
      </c>
      <c r="L2620" s="31" t="s">
        <v>7483</v>
      </c>
      <c r="M2620" s="31" t="s">
        <v>27</v>
      </c>
      <c r="N2620" s="32" t="s">
        <v>4015</v>
      </c>
      <c r="O2620" s="66">
        <v>303230.88</v>
      </c>
      <c r="P2620" s="66">
        <v>58766.74</v>
      </c>
      <c r="Q2620" s="65">
        <v>120665.87</v>
      </c>
      <c r="R2620" s="66"/>
      <c r="S2620" s="65">
        <v>542478.80000000005</v>
      </c>
      <c r="T2620" s="65">
        <f t="shared" si="115"/>
        <v>1025142.29</v>
      </c>
      <c r="U2620" s="67" t="s">
        <v>38</v>
      </c>
      <c r="V2620" s="67"/>
      <c r="W2620" s="66">
        <v>0</v>
      </c>
      <c r="X2620" s="68">
        <v>0</v>
      </c>
    </row>
    <row r="2621" spans="1:24" s="92" customFormat="1" ht="45" customHeight="1" x14ac:dyDescent="0.25">
      <c r="A2621" s="90">
        <v>2608</v>
      </c>
      <c r="B2621" s="31" t="s">
        <v>4016</v>
      </c>
      <c r="C2621" s="50">
        <v>160249</v>
      </c>
      <c r="D2621" s="44" t="s">
        <v>7484</v>
      </c>
      <c r="E2621" s="48" t="s">
        <v>7485</v>
      </c>
      <c r="F2621" s="44"/>
      <c r="G2621" s="29">
        <v>44967</v>
      </c>
      <c r="H2621" s="29">
        <v>45291</v>
      </c>
      <c r="I2621" s="30">
        <v>83.765985999999998</v>
      </c>
      <c r="J2621" s="31"/>
      <c r="K2621" s="31" t="s">
        <v>4077</v>
      </c>
      <c r="L2621" s="31" t="s">
        <v>4077</v>
      </c>
      <c r="M2621" s="31" t="s">
        <v>27</v>
      </c>
      <c r="N2621" s="32" t="s">
        <v>4015</v>
      </c>
      <c r="O2621" s="66">
        <v>218460.91</v>
      </c>
      <c r="P2621" s="66">
        <v>42338.16</v>
      </c>
      <c r="Q2621" s="65">
        <v>86933.02</v>
      </c>
      <c r="R2621" s="66"/>
      <c r="S2621" s="65">
        <v>431124.74</v>
      </c>
      <c r="T2621" s="65">
        <f t="shared" si="115"/>
        <v>778856.83000000007</v>
      </c>
      <c r="U2621" s="67" t="s">
        <v>38</v>
      </c>
      <c r="V2621" s="67"/>
      <c r="W2621" s="66">
        <v>0</v>
      </c>
      <c r="X2621" s="68">
        <v>0</v>
      </c>
    </row>
    <row r="2622" spans="1:24" s="92" customFormat="1" ht="45" customHeight="1" x14ac:dyDescent="0.25">
      <c r="A2622" s="90">
        <v>2609</v>
      </c>
      <c r="B2622" s="31" t="s">
        <v>4016</v>
      </c>
      <c r="C2622" s="50">
        <v>160131</v>
      </c>
      <c r="D2622" s="44" t="s">
        <v>7486</v>
      </c>
      <c r="E2622" s="48" t="s">
        <v>7487</v>
      </c>
      <c r="F2622" s="44"/>
      <c r="G2622" s="29">
        <v>44967</v>
      </c>
      <c r="H2622" s="29">
        <v>45291</v>
      </c>
      <c r="I2622" s="30">
        <v>83.765985999999998</v>
      </c>
      <c r="J2622" s="31"/>
      <c r="K2622" s="31" t="s">
        <v>499</v>
      </c>
      <c r="L2622" s="31" t="s">
        <v>5505</v>
      </c>
      <c r="M2622" s="31" t="s">
        <v>27</v>
      </c>
      <c r="N2622" s="32" t="s">
        <v>4015</v>
      </c>
      <c r="O2622" s="66">
        <v>1619571.97</v>
      </c>
      <c r="P2622" s="66">
        <v>313876.25</v>
      </c>
      <c r="Q2622" s="65">
        <v>1041087.5</v>
      </c>
      <c r="R2622" s="66"/>
      <c r="S2622" s="65">
        <v>1676045.97</v>
      </c>
      <c r="T2622" s="65">
        <f t="shared" si="115"/>
        <v>4650581.6899999995</v>
      </c>
      <c r="U2622" s="67" t="s">
        <v>38</v>
      </c>
      <c r="V2622" s="67"/>
      <c r="W2622" s="66">
        <v>0</v>
      </c>
      <c r="X2622" s="68">
        <v>0</v>
      </c>
    </row>
    <row r="2623" spans="1:24" s="92" customFormat="1" ht="45" customHeight="1" x14ac:dyDescent="0.25">
      <c r="A2623" s="90">
        <v>2610</v>
      </c>
      <c r="B2623" s="31" t="s">
        <v>4016</v>
      </c>
      <c r="C2623" s="50">
        <v>160462</v>
      </c>
      <c r="D2623" s="44" t="s">
        <v>7488</v>
      </c>
      <c r="E2623" s="48" t="s">
        <v>7489</v>
      </c>
      <c r="F2623" s="44"/>
      <c r="G2623" s="29">
        <v>44967</v>
      </c>
      <c r="H2623" s="29">
        <v>45291</v>
      </c>
      <c r="I2623" s="30">
        <v>83.765985999999998</v>
      </c>
      <c r="J2623" s="31"/>
      <c r="K2623" s="31" t="s">
        <v>578</v>
      </c>
      <c r="L2623" s="31" t="s">
        <v>7490</v>
      </c>
      <c r="M2623" s="31" t="s">
        <v>27</v>
      </c>
      <c r="N2623" s="32" t="s">
        <v>4015</v>
      </c>
      <c r="O2623" s="66">
        <v>810414.34</v>
      </c>
      <c r="P2623" s="66">
        <v>157059.9</v>
      </c>
      <c r="Q2623" s="65">
        <v>322491.40999999997</v>
      </c>
      <c r="R2623" s="66"/>
      <c r="S2623" s="65">
        <v>259611.45</v>
      </c>
      <c r="T2623" s="65">
        <f t="shared" si="115"/>
        <v>1549577.0999999999</v>
      </c>
      <c r="U2623" s="67" t="s">
        <v>38</v>
      </c>
      <c r="V2623" s="67"/>
      <c r="W2623" s="66">
        <v>0</v>
      </c>
      <c r="X2623" s="68">
        <v>0</v>
      </c>
    </row>
    <row r="2624" spans="1:24" s="92" customFormat="1" ht="45" customHeight="1" x14ac:dyDescent="0.25">
      <c r="A2624" s="90">
        <v>2611</v>
      </c>
      <c r="B2624" s="31" t="s">
        <v>4016</v>
      </c>
      <c r="C2624" s="50">
        <v>159767</v>
      </c>
      <c r="D2624" s="44" t="s">
        <v>7491</v>
      </c>
      <c r="E2624" s="48" t="s">
        <v>7492</v>
      </c>
      <c r="F2624" s="44"/>
      <c r="G2624" s="29">
        <v>44967</v>
      </c>
      <c r="H2624" s="29">
        <v>45291</v>
      </c>
      <c r="I2624" s="30">
        <v>83.765985999999998</v>
      </c>
      <c r="J2624" s="31"/>
      <c r="K2624" s="31" t="s">
        <v>4071</v>
      </c>
      <c r="L2624" s="31" t="s">
        <v>7493</v>
      </c>
      <c r="M2624" s="31" t="s">
        <v>27</v>
      </c>
      <c r="N2624" s="32" t="s">
        <v>4015</v>
      </c>
      <c r="O2624" s="66">
        <v>2070737.06</v>
      </c>
      <c r="P2624" s="66">
        <v>401312.94</v>
      </c>
      <c r="Q2624" s="65">
        <v>824016.67</v>
      </c>
      <c r="R2624" s="66"/>
      <c r="S2624" s="65">
        <v>847542</v>
      </c>
      <c r="T2624" s="65">
        <f t="shared" si="115"/>
        <v>4143608.67</v>
      </c>
      <c r="U2624" s="67" t="s">
        <v>38</v>
      </c>
      <c r="V2624" s="67"/>
      <c r="W2624" s="66">
        <v>0</v>
      </c>
      <c r="X2624" s="68">
        <v>0</v>
      </c>
    </row>
    <row r="2625" spans="1:24" s="92" customFormat="1" ht="45" customHeight="1" x14ac:dyDescent="0.25">
      <c r="A2625" s="90">
        <v>2612</v>
      </c>
      <c r="B2625" s="31" t="s">
        <v>4016</v>
      </c>
      <c r="C2625" s="50">
        <v>160238</v>
      </c>
      <c r="D2625" s="44" t="s">
        <v>7494</v>
      </c>
      <c r="E2625" s="48" t="s">
        <v>7495</v>
      </c>
      <c r="F2625" s="44"/>
      <c r="G2625" s="29">
        <v>44967</v>
      </c>
      <c r="H2625" s="29">
        <v>45291</v>
      </c>
      <c r="I2625" s="30">
        <v>83.765985999999998</v>
      </c>
      <c r="J2625" s="31"/>
      <c r="K2625" s="31" t="s">
        <v>4071</v>
      </c>
      <c r="L2625" s="31" t="s">
        <v>1659</v>
      </c>
      <c r="M2625" s="31" t="s">
        <v>27</v>
      </c>
      <c r="N2625" s="32" t="s">
        <v>4015</v>
      </c>
      <c r="O2625" s="66">
        <v>1012173.02</v>
      </c>
      <c r="P2625" s="66">
        <v>196161.14</v>
      </c>
      <c r="Q2625" s="65">
        <v>402778.05</v>
      </c>
      <c r="R2625" s="66"/>
      <c r="S2625" s="65">
        <v>411855.48</v>
      </c>
      <c r="T2625" s="65">
        <f t="shared" ref="T2625:T2627" si="116">SUM(O2625:S2625)</f>
        <v>2022967.6900000002</v>
      </c>
      <c r="U2625" s="67" t="s">
        <v>38</v>
      </c>
      <c r="V2625" s="67"/>
      <c r="W2625" s="66">
        <v>0</v>
      </c>
      <c r="X2625" s="68">
        <v>0</v>
      </c>
    </row>
    <row r="2626" spans="1:24" s="92" customFormat="1" ht="45" customHeight="1" x14ac:dyDescent="0.25">
      <c r="A2626" s="90">
        <v>2613</v>
      </c>
      <c r="B2626" s="31" t="s">
        <v>4016</v>
      </c>
      <c r="C2626" s="50">
        <v>160123</v>
      </c>
      <c r="D2626" s="44" t="s">
        <v>7496</v>
      </c>
      <c r="E2626" s="48" t="s">
        <v>7497</v>
      </c>
      <c r="F2626" s="44"/>
      <c r="G2626" s="29">
        <v>44967</v>
      </c>
      <c r="H2626" s="29">
        <v>45291</v>
      </c>
      <c r="I2626" s="30">
        <v>83.765985999999998</v>
      </c>
      <c r="J2626" s="31"/>
      <c r="K2626" s="31" t="s">
        <v>4077</v>
      </c>
      <c r="L2626" s="31" t="s">
        <v>474</v>
      </c>
      <c r="M2626" s="31" t="s">
        <v>27</v>
      </c>
      <c r="N2626" s="32" t="s">
        <v>4015</v>
      </c>
      <c r="O2626" s="66">
        <v>537777.63</v>
      </c>
      <c r="P2626" s="66">
        <v>104222.37</v>
      </c>
      <c r="Q2626" s="65">
        <v>214000</v>
      </c>
      <c r="R2626" s="66"/>
      <c r="S2626" s="65">
        <v>2631450</v>
      </c>
      <c r="T2626" s="65">
        <f t="shared" si="116"/>
        <v>3487450</v>
      </c>
      <c r="U2626" s="67" t="s">
        <v>38</v>
      </c>
      <c r="V2626" s="67"/>
      <c r="W2626" s="66">
        <v>0</v>
      </c>
      <c r="X2626" s="68">
        <v>0</v>
      </c>
    </row>
    <row r="2627" spans="1:24" s="92" customFormat="1" ht="45" customHeight="1" x14ac:dyDescent="0.25">
      <c r="A2627" s="90">
        <v>2614</v>
      </c>
      <c r="B2627" s="31" t="s">
        <v>4016</v>
      </c>
      <c r="C2627" s="50">
        <v>160365</v>
      </c>
      <c r="D2627" s="44" t="s">
        <v>7498</v>
      </c>
      <c r="E2627" s="48" t="s">
        <v>7499</v>
      </c>
      <c r="F2627" s="44"/>
      <c r="G2627" s="29">
        <v>44967</v>
      </c>
      <c r="H2627" s="29">
        <v>45291</v>
      </c>
      <c r="I2627" s="30">
        <v>83.765985999999998</v>
      </c>
      <c r="J2627" s="31"/>
      <c r="K2627" s="31" t="s">
        <v>1174</v>
      </c>
      <c r="L2627" s="31" t="s">
        <v>5492</v>
      </c>
      <c r="M2627" s="31" t="s">
        <v>27</v>
      </c>
      <c r="N2627" s="32" t="s">
        <v>4015</v>
      </c>
      <c r="O2627" s="66">
        <v>385249.19</v>
      </c>
      <c r="P2627" s="66">
        <v>74662.06</v>
      </c>
      <c r="Q2627" s="65">
        <v>153303.75</v>
      </c>
      <c r="R2627" s="66"/>
      <c r="S2627" s="65">
        <v>150626</v>
      </c>
      <c r="T2627" s="65">
        <f t="shared" si="116"/>
        <v>763841</v>
      </c>
      <c r="U2627" s="67" t="s">
        <v>38</v>
      </c>
      <c r="V2627" s="67"/>
      <c r="W2627" s="66">
        <v>0</v>
      </c>
      <c r="X2627" s="68">
        <v>0</v>
      </c>
    </row>
    <row r="2628" spans="1:24" s="92" customFormat="1" ht="45" customHeight="1" x14ac:dyDescent="0.25">
      <c r="A2628" s="90">
        <v>2615</v>
      </c>
      <c r="B2628" s="31" t="s">
        <v>4016</v>
      </c>
      <c r="C2628" s="50">
        <v>160430</v>
      </c>
      <c r="D2628" s="44" t="s">
        <v>7500</v>
      </c>
      <c r="E2628" s="48" t="s">
        <v>7500</v>
      </c>
      <c r="F2628" s="44"/>
      <c r="G2628" s="29">
        <v>44967</v>
      </c>
      <c r="H2628" s="29">
        <v>45291</v>
      </c>
      <c r="I2628" s="30">
        <v>83.765985999999998</v>
      </c>
      <c r="J2628" s="31"/>
      <c r="K2628" s="31" t="s">
        <v>4465</v>
      </c>
      <c r="L2628" s="31" t="s">
        <v>715</v>
      </c>
      <c r="M2628" s="31" t="s">
        <v>27</v>
      </c>
      <c r="N2628" s="32" t="s">
        <v>4015</v>
      </c>
      <c r="O2628" s="66">
        <v>1252768.76</v>
      </c>
      <c r="P2628" s="66">
        <v>242789.07</v>
      </c>
      <c r="Q2628" s="65">
        <v>498519.28</v>
      </c>
      <c r="R2628" s="66"/>
      <c r="S2628" s="65">
        <v>1508416.2</v>
      </c>
      <c r="T2628" s="65">
        <f t="shared" ref="T2628:T2794" si="117">SUM(O2628:S2628)</f>
        <v>3502493.31</v>
      </c>
      <c r="U2628" s="67" t="s">
        <v>38</v>
      </c>
      <c r="V2628" s="67"/>
      <c r="W2628" s="66">
        <v>0</v>
      </c>
      <c r="X2628" s="68">
        <v>0</v>
      </c>
    </row>
    <row r="2629" spans="1:24" s="92" customFormat="1" ht="45" customHeight="1" x14ac:dyDescent="0.25">
      <c r="A2629" s="90">
        <v>2616</v>
      </c>
      <c r="B2629" s="31" t="s">
        <v>4016</v>
      </c>
      <c r="C2629" s="50">
        <v>160306</v>
      </c>
      <c r="D2629" s="44" t="s">
        <v>7555</v>
      </c>
      <c r="E2629" s="48" t="s">
        <v>5452</v>
      </c>
      <c r="F2629" s="44"/>
      <c r="G2629" s="29">
        <v>44967</v>
      </c>
      <c r="H2629" s="29">
        <v>45291</v>
      </c>
      <c r="I2629" s="30">
        <v>83.765985999999998</v>
      </c>
      <c r="J2629" s="31"/>
      <c r="K2629" s="31" t="s">
        <v>819</v>
      </c>
      <c r="L2629" s="31" t="s">
        <v>819</v>
      </c>
      <c r="M2629" s="31" t="s">
        <v>27</v>
      </c>
      <c r="N2629" s="32" t="s">
        <v>4015</v>
      </c>
      <c r="O2629" s="66">
        <v>660838.31999999995</v>
      </c>
      <c r="P2629" s="66">
        <v>128071.78</v>
      </c>
      <c r="Q2629" s="65">
        <v>424797.75</v>
      </c>
      <c r="R2629" s="66"/>
      <c r="S2629" s="65">
        <v>1350158.01</v>
      </c>
      <c r="T2629" s="65">
        <f t="shared" si="117"/>
        <v>2563865.8600000003</v>
      </c>
      <c r="U2629" s="67" t="s">
        <v>38</v>
      </c>
      <c r="V2629" s="67"/>
      <c r="W2629" s="66">
        <v>0</v>
      </c>
      <c r="X2629" s="68">
        <v>0</v>
      </c>
    </row>
    <row r="2630" spans="1:24" s="92" customFormat="1" ht="45" customHeight="1" x14ac:dyDescent="0.25">
      <c r="A2630" s="90">
        <v>2617</v>
      </c>
      <c r="B2630" s="31" t="s">
        <v>4016</v>
      </c>
      <c r="C2630" s="50">
        <v>160433</v>
      </c>
      <c r="D2630" s="44" t="s">
        <v>7556</v>
      </c>
      <c r="E2630" s="48" t="s">
        <v>7557</v>
      </c>
      <c r="F2630" s="44"/>
      <c r="G2630" s="29">
        <v>44967</v>
      </c>
      <c r="H2630" s="29">
        <v>45291</v>
      </c>
      <c r="I2630" s="30">
        <v>83.765985999999998</v>
      </c>
      <c r="J2630" s="31"/>
      <c r="K2630" s="31" t="s">
        <v>354</v>
      </c>
      <c r="L2630" s="31" t="s">
        <v>354</v>
      </c>
      <c r="M2630" s="31" t="s">
        <v>27</v>
      </c>
      <c r="N2630" s="32" t="s">
        <v>4015</v>
      </c>
      <c r="O2630" s="66">
        <v>554961.30000000005</v>
      </c>
      <c r="P2630" s="66">
        <v>107552.6</v>
      </c>
      <c r="Q2630" s="65">
        <v>220837.97</v>
      </c>
      <c r="R2630" s="66"/>
      <c r="S2630" s="65">
        <v>444961.83</v>
      </c>
      <c r="T2630" s="65">
        <f t="shared" si="117"/>
        <v>1328313.7</v>
      </c>
      <c r="U2630" s="67" t="s">
        <v>38</v>
      </c>
      <c r="V2630" s="67"/>
      <c r="W2630" s="66">
        <v>0</v>
      </c>
      <c r="X2630" s="68">
        <v>0</v>
      </c>
    </row>
    <row r="2631" spans="1:24" s="92" customFormat="1" ht="45" customHeight="1" x14ac:dyDescent="0.25">
      <c r="A2631" s="90">
        <v>2618</v>
      </c>
      <c r="B2631" s="31" t="s">
        <v>4016</v>
      </c>
      <c r="C2631" s="50">
        <v>160348</v>
      </c>
      <c r="D2631" s="44" t="s">
        <v>7558</v>
      </c>
      <c r="E2631" s="48" t="s">
        <v>7559</v>
      </c>
      <c r="F2631" s="44"/>
      <c r="G2631" s="29">
        <v>44967</v>
      </c>
      <c r="H2631" s="29">
        <v>45291</v>
      </c>
      <c r="I2631" s="30">
        <v>83.765985999999998</v>
      </c>
      <c r="J2631" s="31"/>
      <c r="K2631" s="31" t="s">
        <v>309</v>
      </c>
      <c r="L2631" s="31" t="s">
        <v>310</v>
      </c>
      <c r="M2631" s="31" t="s">
        <v>27</v>
      </c>
      <c r="N2631" s="32" t="s">
        <v>4015</v>
      </c>
      <c r="O2631" s="66">
        <v>2070737.06</v>
      </c>
      <c r="P2631" s="66">
        <v>401312.94</v>
      </c>
      <c r="Q2631" s="65">
        <v>824016.67</v>
      </c>
      <c r="R2631" s="66"/>
      <c r="S2631" s="65">
        <v>802123.1</v>
      </c>
      <c r="T2631" s="65">
        <f t="shared" si="117"/>
        <v>4098189.77</v>
      </c>
      <c r="U2631" s="67" t="s">
        <v>38</v>
      </c>
      <c r="V2631" s="67"/>
      <c r="W2631" s="66">
        <v>0</v>
      </c>
      <c r="X2631" s="68">
        <v>0</v>
      </c>
    </row>
    <row r="2632" spans="1:24" s="92" customFormat="1" ht="45" customHeight="1" x14ac:dyDescent="0.25">
      <c r="A2632" s="90">
        <v>2619</v>
      </c>
      <c r="B2632" s="31" t="s">
        <v>4016</v>
      </c>
      <c r="C2632" s="50">
        <v>160086</v>
      </c>
      <c r="D2632" s="44" t="s">
        <v>7560</v>
      </c>
      <c r="E2632" s="48" t="s">
        <v>7561</v>
      </c>
      <c r="F2632" s="44"/>
      <c r="G2632" s="29">
        <v>44967</v>
      </c>
      <c r="H2632" s="29">
        <v>45291</v>
      </c>
      <c r="I2632" s="30">
        <v>83.765985999999998</v>
      </c>
      <c r="J2632" s="31"/>
      <c r="K2632" s="31" t="s">
        <v>859</v>
      </c>
      <c r="L2632" s="31" t="s">
        <v>4151</v>
      </c>
      <c r="M2632" s="31" t="s">
        <v>27</v>
      </c>
      <c r="N2632" s="32" t="s">
        <v>4015</v>
      </c>
      <c r="O2632" s="66">
        <v>1034344.22</v>
      </c>
      <c r="P2632" s="66">
        <v>200457.96</v>
      </c>
      <c r="Q2632" s="65">
        <v>411600.72</v>
      </c>
      <c r="R2632" s="66"/>
      <c r="S2632" s="65">
        <v>456549.71</v>
      </c>
      <c r="T2632" s="65">
        <f t="shared" si="117"/>
        <v>2102952.61</v>
      </c>
      <c r="U2632" s="67" t="s">
        <v>38</v>
      </c>
      <c r="V2632" s="67"/>
      <c r="W2632" s="66">
        <v>0</v>
      </c>
      <c r="X2632" s="68">
        <v>0</v>
      </c>
    </row>
    <row r="2633" spans="1:24" s="92" customFormat="1" ht="45" customHeight="1" x14ac:dyDescent="0.25">
      <c r="A2633" s="90">
        <v>2620</v>
      </c>
      <c r="B2633" s="31" t="s">
        <v>4016</v>
      </c>
      <c r="C2633" s="50">
        <v>160184</v>
      </c>
      <c r="D2633" s="44" t="s">
        <v>7562</v>
      </c>
      <c r="E2633" s="48" t="s">
        <v>7563</v>
      </c>
      <c r="F2633" s="44"/>
      <c r="G2633" s="29">
        <v>44967</v>
      </c>
      <c r="H2633" s="29">
        <v>45291</v>
      </c>
      <c r="I2633" s="30">
        <v>83.765985999999998</v>
      </c>
      <c r="J2633" s="31"/>
      <c r="K2633" s="31" t="s">
        <v>866</v>
      </c>
      <c r="L2633" s="31" t="s">
        <v>6096</v>
      </c>
      <c r="M2633" s="31" t="s">
        <v>27</v>
      </c>
      <c r="N2633" s="32" t="s">
        <v>4015</v>
      </c>
      <c r="O2633" s="66">
        <v>1963369.17</v>
      </c>
      <c r="P2633" s="66">
        <v>380504.83</v>
      </c>
      <c r="Q2633" s="65">
        <v>781291.4</v>
      </c>
      <c r="R2633" s="66"/>
      <c r="S2633" s="65">
        <v>686690.86</v>
      </c>
      <c r="T2633" s="65">
        <f t="shared" si="117"/>
        <v>3811856.26</v>
      </c>
      <c r="U2633" s="67" t="s">
        <v>38</v>
      </c>
      <c r="V2633" s="67"/>
      <c r="W2633" s="66">
        <v>0</v>
      </c>
      <c r="X2633" s="68">
        <v>0</v>
      </c>
    </row>
    <row r="2634" spans="1:24" s="92" customFormat="1" ht="45" customHeight="1" x14ac:dyDescent="0.25">
      <c r="A2634" s="90">
        <v>2621</v>
      </c>
      <c r="B2634" s="31" t="s">
        <v>4016</v>
      </c>
      <c r="C2634" s="50">
        <v>159932</v>
      </c>
      <c r="D2634" s="44" t="s">
        <v>7564</v>
      </c>
      <c r="E2634" s="48" t="s">
        <v>7565</v>
      </c>
      <c r="F2634" s="44"/>
      <c r="G2634" s="29">
        <v>44967</v>
      </c>
      <c r="H2634" s="29">
        <v>45291</v>
      </c>
      <c r="I2634" s="30">
        <v>83.765985999999998</v>
      </c>
      <c r="J2634" s="31"/>
      <c r="K2634" s="31" t="s">
        <v>569</v>
      </c>
      <c r="L2634" s="31" t="s">
        <v>7566</v>
      </c>
      <c r="M2634" s="31" t="s">
        <v>27</v>
      </c>
      <c r="N2634" s="32" t="s">
        <v>4015</v>
      </c>
      <c r="O2634" s="66">
        <v>485323.26</v>
      </c>
      <c r="P2634" s="66">
        <v>94056.61</v>
      </c>
      <c r="Q2634" s="65">
        <v>193126.65</v>
      </c>
      <c r="R2634" s="66"/>
      <c r="S2634" s="65">
        <v>254001.26</v>
      </c>
      <c r="T2634" s="65">
        <f t="shared" si="117"/>
        <v>1026507.78</v>
      </c>
      <c r="U2634" s="67" t="s">
        <v>38</v>
      </c>
      <c r="V2634" s="67"/>
      <c r="W2634" s="66">
        <v>0</v>
      </c>
      <c r="X2634" s="68">
        <v>0</v>
      </c>
    </row>
    <row r="2635" spans="1:24" s="92" customFormat="1" ht="45" customHeight="1" x14ac:dyDescent="0.25">
      <c r="A2635" s="90">
        <v>2622</v>
      </c>
      <c r="B2635" s="31" t="s">
        <v>4016</v>
      </c>
      <c r="C2635" s="50">
        <v>160088</v>
      </c>
      <c r="D2635" s="44" t="s">
        <v>7567</v>
      </c>
      <c r="E2635" s="48" t="s">
        <v>7568</v>
      </c>
      <c r="F2635" s="44"/>
      <c r="G2635" s="29">
        <v>44967</v>
      </c>
      <c r="H2635" s="29">
        <v>45291</v>
      </c>
      <c r="I2635" s="30">
        <v>83.765985999999998</v>
      </c>
      <c r="J2635" s="31"/>
      <c r="K2635" s="31" t="s">
        <v>499</v>
      </c>
      <c r="L2635" s="31" t="s">
        <v>5475</v>
      </c>
      <c r="M2635" s="31" t="s">
        <v>27</v>
      </c>
      <c r="N2635" s="32" t="s">
        <v>4015</v>
      </c>
      <c r="O2635" s="66">
        <v>364266.66</v>
      </c>
      <c r="P2635" s="66">
        <v>70595.600000000006</v>
      </c>
      <c r="Q2635" s="65">
        <v>144954.09</v>
      </c>
      <c r="R2635" s="66"/>
      <c r="S2635" s="65">
        <v>188093.46</v>
      </c>
      <c r="T2635" s="65">
        <f t="shared" si="117"/>
        <v>767909.80999999994</v>
      </c>
      <c r="U2635" s="67" t="s">
        <v>38</v>
      </c>
      <c r="V2635" s="67"/>
      <c r="W2635" s="66">
        <v>0</v>
      </c>
      <c r="X2635" s="68">
        <v>0</v>
      </c>
    </row>
    <row r="2636" spans="1:24" s="92" customFormat="1" ht="45" customHeight="1" x14ac:dyDescent="0.25">
      <c r="A2636" s="90">
        <v>2623</v>
      </c>
      <c r="B2636" s="31" t="s">
        <v>4016</v>
      </c>
      <c r="C2636" s="50">
        <v>160295</v>
      </c>
      <c r="D2636" s="44" t="s">
        <v>7569</v>
      </c>
      <c r="E2636" s="48" t="s">
        <v>7570</v>
      </c>
      <c r="F2636" s="44"/>
      <c r="G2636" s="29">
        <v>44967</v>
      </c>
      <c r="H2636" s="29">
        <v>45291</v>
      </c>
      <c r="I2636" s="30">
        <v>83.765985999999998</v>
      </c>
      <c r="J2636" s="31"/>
      <c r="K2636" s="31" t="s">
        <v>764</v>
      </c>
      <c r="L2636" s="31" t="s">
        <v>7571</v>
      </c>
      <c r="M2636" s="31" t="s">
        <v>27</v>
      </c>
      <c r="N2636" s="32" t="s">
        <v>4015</v>
      </c>
      <c r="O2636" s="66">
        <v>1742525.24</v>
      </c>
      <c r="P2636" s="66">
        <v>337704.84</v>
      </c>
      <c r="Q2636" s="65">
        <v>693410.03</v>
      </c>
      <c r="R2636" s="66"/>
      <c r="S2636" s="65">
        <v>1750016.51</v>
      </c>
      <c r="T2636" s="65">
        <f t="shared" si="117"/>
        <v>4523656.62</v>
      </c>
      <c r="U2636" s="67" t="s">
        <v>38</v>
      </c>
      <c r="V2636" s="67"/>
      <c r="W2636" s="66">
        <v>0</v>
      </c>
      <c r="X2636" s="68">
        <v>0</v>
      </c>
    </row>
    <row r="2637" spans="1:24" s="92" customFormat="1" ht="45" customHeight="1" x14ac:dyDescent="0.25">
      <c r="A2637" s="90">
        <v>2624</v>
      </c>
      <c r="B2637" s="31" t="s">
        <v>4016</v>
      </c>
      <c r="C2637" s="50">
        <v>160343</v>
      </c>
      <c r="D2637" s="44" t="s">
        <v>7572</v>
      </c>
      <c r="E2637" s="48" t="s">
        <v>7573</v>
      </c>
      <c r="F2637" s="44"/>
      <c r="G2637" s="29">
        <v>44967</v>
      </c>
      <c r="H2637" s="29">
        <v>45291</v>
      </c>
      <c r="I2637" s="30">
        <v>83.765985999999998</v>
      </c>
      <c r="J2637" s="31"/>
      <c r="K2637" s="31" t="s">
        <v>796</v>
      </c>
      <c r="L2637" s="31" t="s">
        <v>796</v>
      </c>
      <c r="M2637" s="31" t="s">
        <v>27</v>
      </c>
      <c r="N2637" s="32" t="s">
        <v>4015</v>
      </c>
      <c r="O2637" s="66">
        <v>1441763.11</v>
      </c>
      <c r="P2637" s="66">
        <v>279416.55</v>
      </c>
      <c r="Q2637" s="65">
        <v>573726.55000000005</v>
      </c>
      <c r="R2637" s="66"/>
      <c r="S2637" s="65">
        <v>513212.7</v>
      </c>
      <c r="T2637" s="65">
        <f t="shared" si="117"/>
        <v>2808118.91</v>
      </c>
      <c r="U2637" s="67" t="s">
        <v>38</v>
      </c>
      <c r="V2637" s="67"/>
      <c r="W2637" s="66">
        <v>0</v>
      </c>
      <c r="X2637" s="68">
        <v>0</v>
      </c>
    </row>
    <row r="2638" spans="1:24" s="92" customFormat="1" ht="45" customHeight="1" x14ac:dyDescent="0.25">
      <c r="A2638" s="90">
        <v>2625</v>
      </c>
      <c r="B2638" s="31" t="s">
        <v>4016</v>
      </c>
      <c r="C2638" s="50">
        <v>160152</v>
      </c>
      <c r="D2638" s="44" t="s">
        <v>7574</v>
      </c>
      <c r="E2638" s="48" t="s">
        <v>7575</v>
      </c>
      <c r="F2638" s="44"/>
      <c r="G2638" s="29">
        <v>44967</v>
      </c>
      <c r="H2638" s="29">
        <v>45291</v>
      </c>
      <c r="I2638" s="30">
        <v>83.765985999999998</v>
      </c>
      <c r="J2638" s="31"/>
      <c r="K2638" s="31" t="s">
        <v>309</v>
      </c>
      <c r="L2638" s="31" t="s">
        <v>310</v>
      </c>
      <c r="M2638" s="31" t="s">
        <v>27</v>
      </c>
      <c r="N2638" s="32" t="s">
        <v>4015</v>
      </c>
      <c r="O2638" s="66">
        <v>1485048.87</v>
      </c>
      <c r="P2638" s="66">
        <v>287805.40999999997</v>
      </c>
      <c r="Q2638" s="65">
        <v>954613.85</v>
      </c>
      <c r="R2638" s="66"/>
      <c r="S2638" s="65">
        <v>1317722.3999999999</v>
      </c>
      <c r="T2638" s="65">
        <f t="shared" si="117"/>
        <v>4045190.53</v>
      </c>
      <c r="U2638" s="67" t="s">
        <v>38</v>
      </c>
      <c r="V2638" s="67"/>
      <c r="W2638" s="66">
        <v>0</v>
      </c>
      <c r="X2638" s="68">
        <v>0</v>
      </c>
    </row>
    <row r="2639" spans="1:24" s="92" customFormat="1" ht="45" customHeight="1" x14ac:dyDescent="0.25">
      <c r="A2639" s="90">
        <v>2626</v>
      </c>
      <c r="B2639" s="31" t="s">
        <v>4016</v>
      </c>
      <c r="C2639" s="50">
        <v>160195</v>
      </c>
      <c r="D2639" s="44" t="s">
        <v>7576</v>
      </c>
      <c r="E2639" s="48" t="s">
        <v>7577</v>
      </c>
      <c r="F2639" s="44"/>
      <c r="G2639" s="29">
        <v>44967</v>
      </c>
      <c r="H2639" s="29">
        <v>45291</v>
      </c>
      <c r="I2639" s="30">
        <v>83.765985999999998</v>
      </c>
      <c r="J2639" s="31"/>
      <c r="K2639" s="31" t="s">
        <v>5765</v>
      </c>
      <c r="L2639" s="31" t="s">
        <v>7578</v>
      </c>
      <c r="M2639" s="31" t="s">
        <v>27</v>
      </c>
      <c r="N2639" s="32" t="s">
        <v>4015</v>
      </c>
      <c r="O2639" s="66">
        <v>2070737.06</v>
      </c>
      <c r="P2639" s="66">
        <v>401312.94</v>
      </c>
      <c r="Q2639" s="65">
        <v>1161141.6599999999</v>
      </c>
      <c r="R2639" s="66"/>
      <c r="S2639" s="65">
        <v>934149.32</v>
      </c>
      <c r="T2639" s="65">
        <f t="shared" si="117"/>
        <v>4567340.9800000004</v>
      </c>
      <c r="U2639" s="67" t="s">
        <v>38</v>
      </c>
      <c r="V2639" s="67"/>
      <c r="W2639" s="66">
        <v>0</v>
      </c>
      <c r="X2639" s="68">
        <v>0</v>
      </c>
    </row>
    <row r="2640" spans="1:24" s="92" customFormat="1" ht="45" customHeight="1" x14ac:dyDescent="0.25">
      <c r="A2640" s="90">
        <v>2627</v>
      </c>
      <c r="B2640" s="31" t="s">
        <v>4016</v>
      </c>
      <c r="C2640" s="50">
        <v>159933</v>
      </c>
      <c r="D2640" s="44" t="s">
        <v>6570</v>
      </c>
      <c r="E2640" s="48" t="s">
        <v>6571</v>
      </c>
      <c r="F2640" s="44"/>
      <c r="G2640" s="29">
        <v>44967</v>
      </c>
      <c r="H2640" s="29">
        <v>45291</v>
      </c>
      <c r="I2640" s="30">
        <v>83.765985999999998</v>
      </c>
      <c r="J2640" s="31"/>
      <c r="K2640" s="31" t="s">
        <v>35</v>
      </c>
      <c r="L2640" s="31" t="s">
        <v>35</v>
      </c>
      <c r="M2640" s="31" t="s">
        <v>27</v>
      </c>
      <c r="N2640" s="32" t="s">
        <v>4015</v>
      </c>
      <c r="O2640" s="66">
        <v>888155.14</v>
      </c>
      <c r="P2640" s="66">
        <v>172126.22</v>
      </c>
      <c r="Q2640" s="65">
        <v>353427.12</v>
      </c>
      <c r="R2640" s="66"/>
      <c r="S2640" s="65">
        <v>354371.63</v>
      </c>
      <c r="T2640" s="65">
        <f t="shared" si="117"/>
        <v>1768080.1099999999</v>
      </c>
      <c r="U2640" s="67" t="s">
        <v>38</v>
      </c>
      <c r="V2640" s="67"/>
      <c r="W2640" s="66">
        <v>0</v>
      </c>
      <c r="X2640" s="68">
        <v>0</v>
      </c>
    </row>
    <row r="2641" spans="1:24" s="92" customFormat="1" ht="45" customHeight="1" x14ac:dyDescent="0.25">
      <c r="A2641" s="90">
        <v>2628</v>
      </c>
      <c r="B2641" s="31" t="s">
        <v>4016</v>
      </c>
      <c r="C2641" s="50">
        <v>159861</v>
      </c>
      <c r="D2641" s="44" t="s">
        <v>7579</v>
      </c>
      <c r="E2641" s="48" t="s">
        <v>7580</v>
      </c>
      <c r="F2641" s="44"/>
      <c r="G2641" s="29">
        <v>44967</v>
      </c>
      <c r="H2641" s="29">
        <v>45291</v>
      </c>
      <c r="I2641" s="30">
        <v>83.765985999999998</v>
      </c>
      <c r="J2641" s="31"/>
      <c r="K2641" s="31" t="s">
        <v>4244</v>
      </c>
      <c r="L2641" s="31" t="s">
        <v>7236</v>
      </c>
      <c r="M2641" s="31" t="s">
        <v>27</v>
      </c>
      <c r="N2641" s="32" t="s">
        <v>4015</v>
      </c>
      <c r="O2641" s="66">
        <v>1917381.83</v>
      </c>
      <c r="P2641" s="66">
        <v>371592.4</v>
      </c>
      <c r="Q2641" s="65">
        <v>762991.41</v>
      </c>
      <c r="R2641" s="66"/>
      <c r="S2641" s="65">
        <v>1008140.29</v>
      </c>
      <c r="T2641" s="65">
        <f t="shared" si="117"/>
        <v>4060105.93</v>
      </c>
      <c r="U2641" s="67" t="s">
        <v>38</v>
      </c>
      <c r="V2641" s="67"/>
      <c r="W2641" s="66">
        <v>0</v>
      </c>
      <c r="X2641" s="68">
        <v>0</v>
      </c>
    </row>
    <row r="2642" spans="1:24" s="92" customFormat="1" ht="45" customHeight="1" x14ac:dyDescent="0.25">
      <c r="A2642" s="90">
        <v>2629</v>
      </c>
      <c r="B2642" s="31" t="s">
        <v>4016</v>
      </c>
      <c r="C2642" s="50">
        <v>160212</v>
      </c>
      <c r="D2642" s="44" t="s">
        <v>7581</v>
      </c>
      <c r="E2642" s="48" t="s">
        <v>7582</v>
      </c>
      <c r="F2642" s="44"/>
      <c r="G2642" s="29">
        <v>44967</v>
      </c>
      <c r="H2642" s="29">
        <v>45291</v>
      </c>
      <c r="I2642" s="30">
        <v>83.765985999999998</v>
      </c>
      <c r="J2642" s="31"/>
      <c r="K2642" s="31" t="s">
        <v>4071</v>
      </c>
      <c r="L2642" s="31" t="s">
        <v>5496</v>
      </c>
      <c r="M2642" s="31" t="s">
        <v>27</v>
      </c>
      <c r="N2642" s="32" t="s">
        <v>4015</v>
      </c>
      <c r="O2642" s="66">
        <v>2005239.65</v>
      </c>
      <c r="P2642" s="66">
        <v>388619.41</v>
      </c>
      <c r="Q2642" s="65">
        <v>1289001.03</v>
      </c>
      <c r="R2642" s="66"/>
      <c r="S2642" s="65">
        <v>919596.45</v>
      </c>
      <c r="T2642" s="65">
        <f t="shared" si="117"/>
        <v>4602456.54</v>
      </c>
      <c r="U2642" s="67" t="s">
        <v>38</v>
      </c>
      <c r="V2642" s="67"/>
      <c r="W2642" s="66">
        <v>0</v>
      </c>
      <c r="X2642" s="68">
        <v>0</v>
      </c>
    </row>
    <row r="2643" spans="1:24" s="92" customFormat="1" ht="45" customHeight="1" x14ac:dyDescent="0.25">
      <c r="A2643" s="90">
        <v>2630</v>
      </c>
      <c r="B2643" s="31" t="s">
        <v>4016</v>
      </c>
      <c r="C2643" s="50">
        <v>160147</v>
      </c>
      <c r="D2643" s="44" t="s">
        <v>7583</v>
      </c>
      <c r="E2643" s="48" t="s">
        <v>7584</v>
      </c>
      <c r="F2643" s="44"/>
      <c r="G2643" s="29">
        <v>44967</v>
      </c>
      <c r="H2643" s="29">
        <v>45291</v>
      </c>
      <c r="I2643" s="30">
        <v>83.765985999999998</v>
      </c>
      <c r="J2643" s="31"/>
      <c r="K2643" s="31" t="s">
        <v>4073</v>
      </c>
      <c r="L2643" s="31" t="s">
        <v>4073</v>
      </c>
      <c r="M2643" s="31" t="s">
        <v>27</v>
      </c>
      <c r="N2643" s="32" t="s">
        <v>4015</v>
      </c>
      <c r="O2643" s="66">
        <v>2060900.84</v>
      </c>
      <c r="P2643" s="66">
        <v>399406.66</v>
      </c>
      <c r="Q2643" s="65">
        <v>820102.5</v>
      </c>
      <c r="R2643" s="66"/>
      <c r="S2643" s="65">
        <v>743470.28</v>
      </c>
      <c r="T2643" s="65">
        <f t="shared" si="117"/>
        <v>4023880.2800000003</v>
      </c>
      <c r="U2643" s="67" t="s">
        <v>38</v>
      </c>
      <c r="V2643" s="67"/>
      <c r="W2643" s="66">
        <v>0</v>
      </c>
      <c r="X2643" s="68">
        <v>0</v>
      </c>
    </row>
    <row r="2644" spans="1:24" s="92" customFormat="1" ht="45" customHeight="1" x14ac:dyDescent="0.25">
      <c r="A2644" s="90">
        <v>2631</v>
      </c>
      <c r="B2644" s="31" t="s">
        <v>4016</v>
      </c>
      <c r="C2644" s="50">
        <v>160423</v>
      </c>
      <c r="D2644" s="44" t="s">
        <v>7585</v>
      </c>
      <c r="E2644" s="48" t="s">
        <v>7586</v>
      </c>
      <c r="F2644" s="44"/>
      <c r="G2644" s="29">
        <v>44967</v>
      </c>
      <c r="H2644" s="29">
        <v>45291</v>
      </c>
      <c r="I2644" s="30">
        <v>83.765985999999998</v>
      </c>
      <c r="J2644" s="31"/>
      <c r="K2644" s="31" t="s">
        <v>569</v>
      </c>
      <c r="L2644" s="31" t="s">
        <v>4284</v>
      </c>
      <c r="M2644" s="31" t="s">
        <v>27</v>
      </c>
      <c r="N2644" s="32" t="s">
        <v>4015</v>
      </c>
      <c r="O2644" s="66">
        <v>864377</v>
      </c>
      <c r="P2644" s="66">
        <v>167517.98000000001</v>
      </c>
      <c r="Q2644" s="65">
        <v>555635.76</v>
      </c>
      <c r="R2644" s="66"/>
      <c r="S2644" s="65">
        <v>728562.08</v>
      </c>
      <c r="T2644" s="65">
        <f t="shared" si="117"/>
        <v>2316092.8199999998</v>
      </c>
      <c r="U2644" s="67" t="s">
        <v>38</v>
      </c>
      <c r="V2644" s="67"/>
      <c r="W2644" s="66">
        <v>0</v>
      </c>
      <c r="X2644" s="68">
        <v>0</v>
      </c>
    </row>
    <row r="2645" spans="1:24" s="92" customFormat="1" ht="45" customHeight="1" x14ac:dyDescent="0.25">
      <c r="A2645" s="90">
        <v>2632</v>
      </c>
      <c r="B2645" s="31" t="s">
        <v>4016</v>
      </c>
      <c r="C2645" s="50">
        <v>160443</v>
      </c>
      <c r="D2645" s="44" t="s">
        <v>7587</v>
      </c>
      <c r="E2645" s="48" t="s">
        <v>7588</v>
      </c>
      <c r="F2645" s="44"/>
      <c r="G2645" s="29">
        <v>44967</v>
      </c>
      <c r="H2645" s="29">
        <v>45291</v>
      </c>
      <c r="I2645" s="30">
        <v>83.765985999999998</v>
      </c>
      <c r="J2645" s="31"/>
      <c r="K2645" s="31" t="s">
        <v>25</v>
      </c>
      <c r="L2645" s="31" t="s">
        <v>25</v>
      </c>
      <c r="M2645" s="31" t="s">
        <v>27</v>
      </c>
      <c r="N2645" s="32" t="s">
        <v>4015</v>
      </c>
      <c r="O2645" s="66">
        <v>549682.87</v>
      </c>
      <c r="P2645" s="66">
        <v>106529.63</v>
      </c>
      <c r="Q2645" s="65">
        <v>218737.5</v>
      </c>
      <c r="R2645" s="66"/>
      <c r="S2645" s="65">
        <v>227956.59</v>
      </c>
      <c r="T2645" s="65">
        <f t="shared" si="117"/>
        <v>1102906.5900000001</v>
      </c>
      <c r="U2645" s="67" t="s">
        <v>38</v>
      </c>
      <c r="V2645" s="67"/>
      <c r="W2645" s="66">
        <v>0</v>
      </c>
      <c r="X2645" s="68">
        <v>0</v>
      </c>
    </row>
    <row r="2646" spans="1:24" s="92" customFormat="1" ht="45" customHeight="1" x14ac:dyDescent="0.25">
      <c r="A2646" s="90">
        <v>2633</v>
      </c>
      <c r="B2646" s="31" t="s">
        <v>4016</v>
      </c>
      <c r="C2646" s="50">
        <v>159779</v>
      </c>
      <c r="D2646" s="44" t="s">
        <v>7589</v>
      </c>
      <c r="E2646" s="48" t="s">
        <v>7590</v>
      </c>
      <c r="F2646" s="44"/>
      <c r="G2646" s="29">
        <v>44967</v>
      </c>
      <c r="H2646" s="29">
        <v>45291</v>
      </c>
      <c r="I2646" s="30">
        <v>83.765985999999998</v>
      </c>
      <c r="J2646" s="31"/>
      <c r="K2646" s="31" t="s">
        <v>4244</v>
      </c>
      <c r="L2646" s="31" t="s">
        <v>5774</v>
      </c>
      <c r="M2646" s="31" t="s">
        <v>27</v>
      </c>
      <c r="N2646" s="32" t="s">
        <v>4015</v>
      </c>
      <c r="O2646" s="66">
        <v>985653.42</v>
      </c>
      <c r="P2646" s="66">
        <v>191021.58</v>
      </c>
      <c r="Q2646" s="65">
        <v>392225</v>
      </c>
      <c r="R2646" s="66"/>
      <c r="S2646" s="65">
        <v>458860.96</v>
      </c>
      <c r="T2646" s="65">
        <f t="shared" si="117"/>
        <v>2027760.96</v>
      </c>
      <c r="U2646" s="67" t="s">
        <v>38</v>
      </c>
      <c r="V2646" s="67"/>
      <c r="W2646" s="66">
        <v>0</v>
      </c>
      <c r="X2646" s="68">
        <v>0</v>
      </c>
    </row>
    <row r="2647" spans="1:24" s="92" customFormat="1" ht="45" customHeight="1" x14ac:dyDescent="0.25">
      <c r="A2647" s="90">
        <v>2634</v>
      </c>
      <c r="B2647" s="31" t="s">
        <v>4016</v>
      </c>
      <c r="C2647" s="50">
        <v>160448</v>
      </c>
      <c r="D2647" s="44" t="s">
        <v>7591</v>
      </c>
      <c r="E2647" s="48" t="s">
        <v>7592</v>
      </c>
      <c r="F2647" s="44"/>
      <c r="G2647" s="29">
        <v>44967</v>
      </c>
      <c r="H2647" s="29">
        <v>45291</v>
      </c>
      <c r="I2647" s="30">
        <v>83.765985999999998</v>
      </c>
      <c r="J2647" s="31"/>
      <c r="K2647" s="31" t="s">
        <v>354</v>
      </c>
      <c r="L2647" s="31" t="s">
        <v>1734</v>
      </c>
      <c r="M2647" s="31" t="s">
        <v>27</v>
      </c>
      <c r="N2647" s="32" t="s">
        <v>4015</v>
      </c>
      <c r="O2647" s="66">
        <v>1153607.6200000001</v>
      </c>
      <c r="P2647" s="66">
        <v>223571.44</v>
      </c>
      <c r="Q2647" s="65">
        <v>459059.68</v>
      </c>
      <c r="R2647" s="66"/>
      <c r="S2647" s="65">
        <v>366735.35999999999</v>
      </c>
      <c r="T2647" s="65">
        <f t="shared" si="117"/>
        <v>2202974.1</v>
      </c>
      <c r="U2647" s="67" t="s">
        <v>38</v>
      </c>
      <c r="V2647" s="67"/>
      <c r="W2647" s="66">
        <v>0</v>
      </c>
      <c r="X2647" s="68">
        <v>0</v>
      </c>
    </row>
    <row r="2648" spans="1:24" s="92" customFormat="1" ht="45" customHeight="1" x14ac:dyDescent="0.25">
      <c r="A2648" s="90">
        <v>2635</v>
      </c>
      <c r="B2648" s="31" t="s">
        <v>4016</v>
      </c>
      <c r="C2648" s="50">
        <v>160164</v>
      </c>
      <c r="D2648" s="44" t="s">
        <v>7593</v>
      </c>
      <c r="E2648" s="48" t="s">
        <v>7594</v>
      </c>
      <c r="F2648" s="44"/>
      <c r="G2648" s="29">
        <v>44967</v>
      </c>
      <c r="H2648" s="29">
        <v>45291</v>
      </c>
      <c r="I2648" s="30">
        <v>83.765985999999998</v>
      </c>
      <c r="J2648" s="31"/>
      <c r="K2648" s="31" t="s">
        <v>823</v>
      </c>
      <c r="L2648" s="31" t="s">
        <v>7511</v>
      </c>
      <c r="M2648" s="31" t="s">
        <v>27</v>
      </c>
      <c r="N2648" s="32" t="s">
        <v>4015</v>
      </c>
      <c r="O2648" s="66">
        <v>394912.02</v>
      </c>
      <c r="P2648" s="66">
        <v>76534.73</v>
      </c>
      <c r="Q2648" s="65">
        <v>253855.94</v>
      </c>
      <c r="R2648" s="66"/>
      <c r="S2648" s="65">
        <v>434123.15</v>
      </c>
      <c r="T2648" s="65">
        <f t="shared" si="117"/>
        <v>1159425.8399999999</v>
      </c>
      <c r="U2648" s="67" t="s">
        <v>38</v>
      </c>
      <c r="V2648" s="67"/>
      <c r="W2648" s="66">
        <v>0</v>
      </c>
      <c r="X2648" s="68">
        <v>0</v>
      </c>
    </row>
    <row r="2649" spans="1:24" s="92" customFormat="1" ht="45" customHeight="1" x14ac:dyDescent="0.25">
      <c r="A2649" s="90">
        <v>2636</v>
      </c>
      <c r="B2649" s="31" t="s">
        <v>4016</v>
      </c>
      <c r="C2649" s="50">
        <v>160231</v>
      </c>
      <c r="D2649" s="44" t="s">
        <v>7596</v>
      </c>
      <c r="E2649" s="48" t="s">
        <v>7595</v>
      </c>
      <c r="F2649" s="44"/>
      <c r="G2649" s="29">
        <v>44967</v>
      </c>
      <c r="H2649" s="29">
        <v>45291</v>
      </c>
      <c r="I2649" s="30">
        <v>83.765985999999998</v>
      </c>
      <c r="J2649" s="31"/>
      <c r="K2649" s="31" t="s">
        <v>796</v>
      </c>
      <c r="L2649" s="31" t="s">
        <v>7597</v>
      </c>
      <c r="M2649" s="31" t="s">
        <v>27</v>
      </c>
      <c r="N2649" s="32" t="s">
        <v>4015</v>
      </c>
      <c r="O2649" s="66">
        <v>408932.75</v>
      </c>
      <c r="P2649" s="66">
        <v>79251.98</v>
      </c>
      <c r="Q2649" s="65">
        <v>162728.24</v>
      </c>
      <c r="R2649" s="66"/>
      <c r="S2649" s="65">
        <v>155218.39000000001</v>
      </c>
      <c r="T2649" s="65">
        <f t="shared" si="117"/>
        <v>806131.36</v>
      </c>
      <c r="U2649" s="67" t="s">
        <v>38</v>
      </c>
      <c r="V2649" s="67"/>
      <c r="W2649" s="66">
        <v>0</v>
      </c>
      <c r="X2649" s="68">
        <v>0</v>
      </c>
    </row>
    <row r="2650" spans="1:24" s="92" customFormat="1" ht="45" customHeight="1" x14ac:dyDescent="0.25">
      <c r="A2650" s="90">
        <v>2637</v>
      </c>
      <c r="B2650" s="31" t="s">
        <v>4016</v>
      </c>
      <c r="C2650" s="50">
        <v>160211</v>
      </c>
      <c r="D2650" s="44" t="s">
        <v>7598</v>
      </c>
      <c r="E2650" s="48" t="s">
        <v>7599</v>
      </c>
      <c r="F2650" s="44"/>
      <c r="G2650" s="29">
        <v>44967</v>
      </c>
      <c r="H2650" s="29">
        <v>45291</v>
      </c>
      <c r="I2650" s="30">
        <v>83.765985999999998</v>
      </c>
      <c r="J2650" s="31"/>
      <c r="K2650" s="31" t="s">
        <v>4070</v>
      </c>
      <c r="L2650" s="31" t="s">
        <v>4070</v>
      </c>
      <c r="M2650" s="31" t="s">
        <v>27</v>
      </c>
      <c r="N2650" s="32" t="s">
        <v>4015</v>
      </c>
      <c r="O2650" s="66">
        <v>1877250.29</v>
      </c>
      <c r="P2650" s="66">
        <v>363814.82</v>
      </c>
      <c r="Q2650" s="65">
        <v>747021.7</v>
      </c>
      <c r="R2650" s="66"/>
      <c r="S2650" s="65">
        <v>594736.46</v>
      </c>
      <c r="T2650" s="65">
        <f t="shared" si="117"/>
        <v>3582823.2699999996</v>
      </c>
      <c r="U2650" s="67" t="s">
        <v>38</v>
      </c>
      <c r="V2650" s="67"/>
      <c r="W2650" s="66">
        <v>0</v>
      </c>
      <c r="X2650" s="68">
        <v>0</v>
      </c>
    </row>
    <row r="2651" spans="1:24" s="92" customFormat="1" ht="45" customHeight="1" x14ac:dyDescent="0.25">
      <c r="A2651" s="90">
        <v>2638</v>
      </c>
      <c r="B2651" s="31" t="s">
        <v>4016</v>
      </c>
      <c r="C2651" s="50">
        <v>160282</v>
      </c>
      <c r="D2651" s="44" t="s">
        <v>7600</v>
      </c>
      <c r="E2651" s="48" t="s">
        <v>7601</v>
      </c>
      <c r="F2651" s="44"/>
      <c r="G2651" s="29">
        <v>44967</v>
      </c>
      <c r="H2651" s="29">
        <v>45291</v>
      </c>
      <c r="I2651" s="30">
        <v>83.765985999999998</v>
      </c>
      <c r="J2651" s="31"/>
      <c r="K2651" s="31" t="s">
        <v>4073</v>
      </c>
      <c r="L2651" s="31" t="s">
        <v>5495</v>
      </c>
      <c r="M2651" s="31" t="s">
        <v>27</v>
      </c>
      <c r="N2651" s="32" t="s">
        <v>4015</v>
      </c>
      <c r="O2651" s="66">
        <v>278474.12</v>
      </c>
      <c r="P2651" s="66">
        <v>53968.84</v>
      </c>
      <c r="Q2651" s="65">
        <v>110814.32</v>
      </c>
      <c r="R2651" s="66"/>
      <c r="S2651" s="65">
        <v>116229.88</v>
      </c>
      <c r="T2651" s="65">
        <f t="shared" si="117"/>
        <v>559487.15999999992</v>
      </c>
      <c r="U2651" s="67" t="s">
        <v>38</v>
      </c>
      <c r="V2651" s="67"/>
      <c r="W2651" s="66">
        <v>0</v>
      </c>
      <c r="X2651" s="68">
        <v>0</v>
      </c>
    </row>
    <row r="2652" spans="1:24" s="92" customFormat="1" ht="45" customHeight="1" x14ac:dyDescent="0.25">
      <c r="A2652" s="90">
        <v>2639</v>
      </c>
      <c r="B2652" s="31" t="s">
        <v>4016</v>
      </c>
      <c r="C2652" s="50">
        <v>160486</v>
      </c>
      <c r="D2652" s="44" t="s">
        <v>7602</v>
      </c>
      <c r="E2652" s="48" t="s">
        <v>7603</v>
      </c>
      <c r="F2652" s="44"/>
      <c r="G2652" s="29">
        <v>44967</v>
      </c>
      <c r="H2652" s="29">
        <v>45291</v>
      </c>
      <c r="I2652" s="30">
        <v>83.765985999999998</v>
      </c>
      <c r="J2652" s="31"/>
      <c r="K2652" s="31" t="s">
        <v>25</v>
      </c>
      <c r="L2652" s="31" t="s">
        <v>5800</v>
      </c>
      <c r="M2652" s="31" t="s">
        <v>27</v>
      </c>
      <c r="N2652" s="32" t="s">
        <v>4015</v>
      </c>
      <c r="O2652" s="66">
        <v>2070695.17</v>
      </c>
      <c r="P2652" s="66">
        <v>401304.83</v>
      </c>
      <c r="Q2652" s="65">
        <v>824000</v>
      </c>
      <c r="R2652" s="66"/>
      <c r="S2652" s="65">
        <v>1209550.8600000001</v>
      </c>
      <c r="T2652" s="65">
        <f t="shared" si="117"/>
        <v>4505550.8600000003</v>
      </c>
      <c r="U2652" s="67" t="s">
        <v>38</v>
      </c>
      <c r="V2652" s="67"/>
      <c r="W2652" s="66">
        <v>0</v>
      </c>
      <c r="X2652" s="68">
        <v>0</v>
      </c>
    </row>
    <row r="2653" spans="1:24" s="92" customFormat="1" ht="45" customHeight="1" x14ac:dyDescent="0.25">
      <c r="A2653" s="90">
        <v>2640</v>
      </c>
      <c r="B2653" s="31" t="s">
        <v>4016</v>
      </c>
      <c r="C2653" s="50">
        <v>160134</v>
      </c>
      <c r="D2653" s="44" t="s">
        <v>7604</v>
      </c>
      <c r="E2653" s="48" t="s">
        <v>7605</v>
      </c>
      <c r="F2653" s="44"/>
      <c r="G2653" s="29">
        <v>44967</v>
      </c>
      <c r="H2653" s="29">
        <v>45291</v>
      </c>
      <c r="I2653" s="30">
        <v>83.765985999999998</v>
      </c>
      <c r="J2653" s="31"/>
      <c r="K2653" s="31" t="s">
        <v>4078</v>
      </c>
      <c r="L2653" s="31" t="s">
        <v>3846</v>
      </c>
      <c r="M2653" s="31" t="s">
        <v>27</v>
      </c>
      <c r="N2653" s="32" t="s">
        <v>4015</v>
      </c>
      <c r="O2653" s="66">
        <v>543654.22</v>
      </c>
      <c r="P2653" s="66">
        <v>105361.26</v>
      </c>
      <c r="Q2653" s="65">
        <v>531012.66</v>
      </c>
      <c r="R2653" s="66"/>
      <c r="S2653" s="65">
        <v>608095.35</v>
      </c>
      <c r="T2653" s="65">
        <f t="shared" si="117"/>
        <v>1788123.4900000002</v>
      </c>
      <c r="U2653" s="67" t="s">
        <v>38</v>
      </c>
      <c r="V2653" s="67"/>
      <c r="W2653" s="66">
        <v>0</v>
      </c>
      <c r="X2653" s="68">
        <v>0</v>
      </c>
    </row>
    <row r="2654" spans="1:24" s="92" customFormat="1" ht="45" customHeight="1" x14ac:dyDescent="0.25">
      <c r="A2654" s="90">
        <v>2641</v>
      </c>
      <c r="B2654" s="31" t="s">
        <v>4016</v>
      </c>
      <c r="C2654" s="50">
        <v>160357</v>
      </c>
      <c r="D2654" s="44" t="s">
        <v>7606</v>
      </c>
      <c r="E2654" s="48" t="s">
        <v>7607</v>
      </c>
      <c r="F2654" s="44"/>
      <c r="G2654" s="29">
        <v>44967</v>
      </c>
      <c r="H2654" s="29">
        <v>45291</v>
      </c>
      <c r="I2654" s="30">
        <v>83.765985999999998</v>
      </c>
      <c r="J2654" s="31"/>
      <c r="K2654" s="31" t="s">
        <v>4073</v>
      </c>
      <c r="L2654" s="31" t="s">
        <v>4073</v>
      </c>
      <c r="M2654" s="31" t="s">
        <v>27</v>
      </c>
      <c r="N2654" s="32" t="s">
        <v>4015</v>
      </c>
      <c r="O2654" s="66">
        <v>1723106.12</v>
      </c>
      <c r="P2654" s="66">
        <v>333941.38</v>
      </c>
      <c r="Q2654" s="65">
        <v>685682.5</v>
      </c>
      <c r="R2654" s="66"/>
      <c r="S2654" s="65">
        <v>839530</v>
      </c>
      <c r="T2654" s="65">
        <f t="shared" si="117"/>
        <v>3582260</v>
      </c>
      <c r="U2654" s="67" t="s">
        <v>38</v>
      </c>
      <c r="V2654" s="67"/>
      <c r="W2654" s="66">
        <v>0</v>
      </c>
      <c r="X2654" s="68">
        <v>0</v>
      </c>
    </row>
    <row r="2655" spans="1:24" s="92" customFormat="1" ht="45" customHeight="1" x14ac:dyDescent="0.25">
      <c r="A2655" s="90">
        <v>2642</v>
      </c>
      <c r="B2655" s="31" t="s">
        <v>4016</v>
      </c>
      <c r="C2655" s="50">
        <v>160408</v>
      </c>
      <c r="D2655" s="44" t="s">
        <v>7608</v>
      </c>
      <c r="E2655" s="48" t="s">
        <v>5430</v>
      </c>
      <c r="F2655" s="44"/>
      <c r="G2655" s="29">
        <v>44967</v>
      </c>
      <c r="H2655" s="29">
        <v>45291</v>
      </c>
      <c r="I2655" s="30">
        <v>83.765985999999998</v>
      </c>
      <c r="J2655" s="31"/>
      <c r="K2655" s="31" t="s">
        <v>4432</v>
      </c>
      <c r="L2655" s="31" t="s">
        <v>7212</v>
      </c>
      <c r="M2655" s="31" t="s">
        <v>27</v>
      </c>
      <c r="N2655" s="32" t="s">
        <v>4015</v>
      </c>
      <c r="O2655" s="66">
        <v>786316.85</v>
      </c>
      <c r="P2655" s="66">
        <v>152389.76000000001</v>
      </c>
      <c r="Q2655" s="65">
        <v>312902.2</v>
      </c>
      <c r="R2655" s="66"/>
      <c r="S2655" s="65">
        <v>759496.95</v>
      </c>
      <c r="T2655" s="65">
        <f t="shared" si="117"/>
        <v>2011105.76</v>
      </c>
      <c r="U2655" s="67" t="s">
        <v>38</v>
      </c>
      <c r="V2655" s="67"/>
      <c r="W2655" s="66">
        <v>0</v>
      </c>
      <c r="X2655" s="68">
        <v>0</v>
      </c>
    </row>
    <row r="2656" spans="1:24" s="92" customFormat="1" ht="45" customHeight="1" x14ac:dyDescent="0.25">
      <c r="A2656" s="90">
        <v>2643</v>
      </c>
      <c r="B2656" s="31" t="s">
        <v>4016</v>
      </c>
      <c r="C2656" s="50">
        <v>160193</v>
      </c>
      <c r="D2656" s="44" t="s">
        <v>7609</v>
      </c>
      <c r="E2656" s="48" t="s">
        <v>7610</v>
      </c>
      <c r="F2656" s="44"/>
      <c r="G2656" s="29">
        <v>44967</v>
      </c>
      <c r="H2656" s="29">
        <v>45291</v>
      </c>
      <c r="I2656" s="30">
        <v>83.765985999999998</v>
      </c>
      <c r="J2656" s="31"/>
      <c r="K2656" s="31" t="s">
        <v>4070</v>
      </c>
      <c r="L2656" s="31" t="s">
        <v>5522</v>
      </c>
      <c r="M2656" s="31" t="s">
        <v>27</v>
      </c>
      <c r="N2656" s="32" t="s">
        <v>4015</v>
      </c>
      <c r="O2656" s="66">
        <v>1944422.72</v>
      </c>
      <c r="P2656" s="66">
        <v>376832.97</v>
      </c>
      <c r="Q2656" s="65">
        <v>773751.9</v>
      </c>
      <c r="R2656" s="66"/>
      <c r="S2656" s="65">
        <v>772350.83</v>
      </c>
      <c r="T2656" s="65">
        <f t="shared" si="117"/>
        <v>3867358.42</v>
      </c>
      <c r="U2656" s="67" t="s">
        <v>38</v>
      </c>
      <c r="V2656" s="67"/>
      <c r="W2656" s="66">
        <v>0</v>
      </c>
      <c r="X2656" s="68">
        <v>0</v>
      </c>
    </row>
    <row r="2657" spans="1:24" s="92" customFormat="1" ht="45" customHeight="1" x14ac:dyDescent="0.25">
      <c r="A2657" s="90">
        <v>2644</v>
      </c>
      <c r="B2657" s="31" t="s">
        <v>4016</v>
      </c>
      <c r="C2657" s="50">
        <v>160253</v>
      </c>
      <c r="D2657" s="44" t="s">
        <v>7611</v>
      </c>
      <c r="E2657" s="48" t="s">
        <v>7612</v>
      </c>
      <c r="F2657" s="44"/>
      <c r="G2657" s="29">
        <v>44967</v>
      </c>
      <c r="H2657" s="29">
        <v>45291</v>
      </c>
      <c r="I2657" s="30">
        <v>83.765985999999998</v>
      </c>
      <c r="J2657" s="31"/>
      <c r="K2657" s="31" t="s">
        <v>4072</v>
      </c>
      <c r="L2657" s="31" t="s">
        <v>4104</v>
      </c>
      <c r="M2657" s="31" t="s">
        <v>27</v>
      </c>
      <c r="N2657" s="32" t="s">
        <v>4015</v>
      </c>
      <c r="O2657" s="66">
        <v>747177.22</v>
      </c>
      <c r="P2657" s="66">
        <v>144804.43</v>
      </c>
      <c r="Q2657" s="65">
        <v>297327.21999999997</v>
      </c>
      <c r="R2657" s="66"/>
      <c r="S2657" s="65">
        <v>710791.24</v>
      </c>
      <c r="T2657" s="65">
        <f t="shared" si="117"/>
        <v>1900100.1099999999</v>
      </c>
      <c r="U2657" s="67" t="s">
        <v>38</v>
      </c>
      <c r="V2657" s="67"/>
      <c r="W2657" s="66">
        <v>0</v>
      </c>
      <c r="X2657" s="68">
        <v>0</v>
      </c>
    </row>
    <row r="2658" spans="1:24" s="92" customFormat="1" ht="45" customHeight="1" x14ac:dyDescent="0.25">
      <c r="A2658" s="90">
        <v>2645</v>
      </c>
      <c r="B2658" s="31" t="s">
        <v>4016</v>
      </c>
      <c r="C2658" s="50">
        <v>160497</v>
      </c>
      <c r="D2658" s="44" t="s">
        <v>7613</v>
      </c>
      <c r="E2658" s="48" t="s">
        <v>7614</v>
      </c>
      <c r="F2658" s="44"/>
      <c r="G2658" s="29">
        <v>44967</v>
      </c>
      <c r="H2658" s="29">
        <v>45291</v>
      </c>
      <c r="I2658" s="30">
        <v>83.765985999999998</v>
      </c>
      <c r="J2658" s="31"/>
      <c r="K2658" s="31" t="s">
        <v>499</v>
      </c>
      <c r="L2658" s="31" t="s">
        <v>500</v>
      </c>
      <c r="M2658" s="31" t="s">
        <v>27</v>
      </c>
      <c r="N2658" s="32" t="s">
        <v>4015</v>
      </c>
      <c r="O2658" s="66">
        <v>1361095.47</v>
      </c>
      <c r="P2658" s="66">
        <v>263783</v>
      </c>
      <c r="Q2658" s="65">
        <v>541626.16</v>
      </c>
      <c r="R2658" s="66"/>
      <c r="S2658" s="65">
        <v>446026.88</v>
      </c>
      <c r="T2658" s="65">
        <f t="shared" si="117"/>
        <v>2612531.5099999998</v>
      </c>
      <c r="U2658" s="67" t="s">
        <v>38</v>
      </c>
      <c r="V2658" s="67"/>
      <c r="W2658" s="66">
        <v>0</v>
      </c>
      <c r="X2658" s="68">
        <v>0</v>
      </c>
    </row>
    <row r="2659" spans="1:24" s="92" customFormat="1" ht="45" customHeight="1" x14ac:dyDescent="0.25">
      <c r="A2659" s="90">
        <v>2646</v>
      </c>
      <c r="B2659" s="31" t="s">
        <v>4016</v>
      </c>
      <c r="C2659" s="50">
        <v>160155</v>
      </c>
      <c r="D2659" s="44" t="s">
        <v>7615</v>
      </c>
      <c r="E2659" s="48" t="s">
        <v>7616</v>
      </c>
      <c r="F2659" s="44"/>
      <c r="G2659" s="29">
        <v>44967</v>
      </c>
      <c r="H2659" s="29">
        <v>45291</v>
      </c>
      <c r="I2659" s="30">
        <v>83.765985999999998</v>
      </c>
      <c r="J2659" s="31"/>
      <c r="K2659" s="31" t="s">
        <v>4073</v>
      </c>
      <c r="L2659" s="31" t="s">
        <v>7617</v>
      </c>
      <c r="M2659" s="31" t="s">
        <v>27</v>
      </c>
      <c r="N2659" s="32" t="s">
        <v>4015</v>
      </c>
      <c r="O2659" s="66">
        <v>942768.27</v>
      </c>
      <c r="P2659" s="66">
        <v>182710.36</v>
      </c>
      <c r="Q2659" s="65">
        <v>375159.54</v>
      </c>
      <c r="R2659" s="66"/>
      <c r="S2659" s="65">
        <v>334800.87</v>
      </c>
      <c r="T2659" s="65">
        <f t="shared" si="117"/>
        <v>1835439.04</v>
      </c>
      <c r="U2659" s="67" t="s">
        <v>38</v>
      </c>
      <c r="V2659" s="67"/>
      <c r="W2659" s="66">
        <v>0</v>
      </c>
      <c r="X2659" s="68">
        <v>0</v>
      </c>
    </row>
    <row r="2660" spans="1:24" s="92" customFormat="1" ht="45" customHeight="1" x14ac:dyDescent="0.25">
      <c r="A2660" s="90">
        <v>2647</v>
      </c>
      <c r="B2660" s="31" t="s">
        <v>4016</v>
      </c>
      <c r="C2660" s="50">
        <v>160482</v>
      </c>
      <c r="D2660" s="44" t="s">
        <v>7618</v>
      </c>
      <c r="E2660" s="48" t="s">
        <v>7619</v>
      </c>
      <c r="F2660" s="44"/>
      <c r="G2660" s="29">
        <v>44967</v>
      </c>
      <c r="H2660" s="29">
        <v>45291</v>
      </c>
      <c r="I2660" s="30">
        <v>83.765985999999998</v>
      </c>
      <c r="J2660" s="31"/>
      <c r="K2660" s="31" t="s">
        <v>35</v>
      </c>
      <c r="L2660" s="31" t="s">
        <v>7620</v>
      </c>
      <c r="M2660" s="31" t="s">
        <v>27</v>
      </c>
      <c r="N2660" s="32" t="s">
        <v>4015</v>
      </c>
      <c r="O2660" s="66">
        <v>1238357.97</v>
      </c>
      <c r="P2660" s="66">
        <v>239996.23</v>
      </c>
      <c r="Q2660" s="65">
        <v>1209562.52</v>
      </c>
      <c r="R2660" s="66"/>
      <c r="S2660" s="65">
        <v>675641.15</v>
      </c>
      <c r="T2660" s="65">
        <f t="shared" si="117"/>
        <v>3363557.8699999996</v>
      </c>
      <c r="U2660" s="67" t="s">
        <v>38</v>
      </c>
      <c r="V2660" s="67"/>
      <c r="W2660" s="66">
        <v>0</v>
      </c>
      <c r="X2660" s="68">
        <v>0</v>
      </c>
    </row>
    <row r="2661" spans="1:24" s="92" customFormat="1" ht="45" customHeight="1" x14ac:dyDescent="0.25">
      <c r="A2661" s="90">
        <v>2648</v>
      </c>
      <c r="B2661" s="31" t="s">
        <v>4016</v>
      </c>
      <c r="C2661" s="50">
        <v>160198</v>
      </c>
      <c r="D2661" s="44" t="s">
        <v>7621</v>
      </c>
      <c r="E2661" s="48" t="s">
        <v>7622</v>
      </c>
      <c r="F2661" s="44"/>
      <c r="G2661" s="29">
        <v>44967</v>
      </c>
      <c r="H2661" s="29">
        <v>45291</v>
      </c>
      <c r="I2661" s="30">
        <v>83.765985999999998</v>
      </c>
      <c r="J2661" s="31"/>
      <c r="K2661" s="31" t="s">
        <v>499</v>
      </c>
      <c r="L2661" s="31" t="s">
        <v>4082</v>
      </c>
      <c r="M2661" s="31" t="s">
        <v>27</v>
      </c>
      <c r="N2661" s="32" t="s">
        <v>4015</v>
      </c>
      <c r="O2661" s="66">
        <v>2052807.91</v>
      </c>
      <c r="P2661" s="66">
        <v>397838.24</v>
      </c>
      <c r="Q2661" s="65">
        <v>816882.05</v>
      </c>
      <c r="R2661" s="66"/>
      <c r="S2661" s="65">
        <v>669322.86</v>
      </c>
      <c r="T2661" s="65">
        <f t="shared" si="117"/>
        <v>3936851.06</v>
      </c>
      <c r="U2661" s="67" t="s">
        <v>38</v>
      </c>
      <c r="V2661" s="67"/>
      <c r="W2661" s="66">
        <v>0</v>
      </c>
      <c r="X2661" s="68">
        <v>0</v>
      </c>
    </row>
    <row r="2662" spans="1:24" s="92" customFormat="1" ht="45" customHeight="1" x14ac:dyDescent="0.25">
      <c r="A2662" s="90">
        <v>2649</v>
      </c>
      <c r="B2662" s="31" t="s">
        <v>4016</v>
      </c>
      <c r="C2662" s="50">
        <v>160189</v>
      </c>
      <c r="D2662" s="44" t="s">
        <v>7623</v>
      </c>
      <c r="E2662" s="48" t="s">
        <v>7624</v>
      </c>
      <c r="F2662" s="44"/>
      <c r="G2662" s="29">
        <v>44967</v>
      </c>
      <c r="H2662" s="29">
        <v>45291</v>
      </c>
      <c r="I2662" s="30">
        <v>83.765985999999998</v>
      </c>
      <c r="J2662" s="31"/>
      <c r="K2662" s="31" t="s">
        <v>499</v>
      </c>
      <c r="L2662" s="31" t="s">
        <v>500</v>
      </c>
      <c r="M2662" s="31" t="s">
        <v>27</v>
      </c>
      <c r="N2662" s="32" t="s">
        <v>4015</v>
      </c>
      <c r="O2662" s="66">
        <v>652203.89</v>
      </c>
      <c r="P2662" s="66">
        <v>126398.39999999999</v>
      </c>
      <c r="Q2662" s="65">
        <v>259534.1</v>
      </c>
      <c r="R2662" s="66"/>
      <c r="S2662" s="65">
        <v>24990</v>
      </c>
      <c r="T2662" s="65">
        <f t="shared" si="117"/>
        <v>1063126.3900000001</v>
      </c>
      <c r="U2662" s="67" t="s">
        <v>38</v>
      </c>
      <c r="V2662" s="67"/>
      <c r="W2662" s="66">
        <v>0</v>
      </c>
      <c r="X2662" s="68">
        <v>0</v>
      </c>
    </row>
    <row r="2663" spans="1:24" s="92" customFormat="1" ht="45" customHeight="1" x14ac:dyDescent="0.25">
      <c r="A2663" s="90">
        <v>2650</v>
      </c>
      <c r="B2663" s="31" t="s">
        <v>4016</v>
      </c>
      <c r="C2663" s="50">
        <v>160190</v>
      </c>
      <c r="D2663" s="44" t="s">
        <v>7625</v>
      </c>
      <c r="E2663" s="48" t="s">
        <v>7626</v>
      </c>
      <c r="F2663" s="44"/>
      <c r="G2663" s="29">
        <v>44967</v>
      </c>
      <c r="H2663" s="29">
        <v>45291</v>
      </c>
      <c r="I2663" s="30">
        <v>83.765985999999998</v>
      </c>
      <c r="J2663" s="31"/>
      <c r="K2663" s="31" t="s">
        <v>499</v>
      </c>
      <c r="L2663" s="31" t="s">
        <v>500</v>
      </c>
      <c r="M2663" s="31" t="s">
        <v>27</v>
      </c>
      <c r="N2663" s="32" t="s">
        <v>4015</v>
      </c>
      <c r="O2663" s="66">
        <v>605761.28000000003</v>
      </c>
      <c r="P2663" s="66">
        <v>117397.73</v>
      </c>
      <c r="Q2663" s="65">
        <v>241053.01</v>
      </c>
      <c r="R2663" s="66"/>
      <c r="S2663" s="65">
        <v>49682.5</v>
      </c>
      <c r="T2663" s="65">
        <f t="shared" si="117"/>
        <v>1013894.52</v>
      </c>
      <c r="U2663" s="67" t="s">
        <v>38</v>
      </c>
      <c r="V2663" s="67"/>
      <c r="W2663" s="66">
        <v>0</v>
      </c>
      <c r="X2663" s="68">
        <v>0</v>
      </c>
    </row>
    <row r="2664" spans="1:24" s="92" customFormat="1" ht="45" customHeight="1" x14ac:dyDescent="0.25">
      <c r="A2664" s="90">
        <v>2651</v>
      </c>
      <c r="B2664" s="31" t="s">
        <v>4016</v>
      </c>
      <c r="C2664" s="50">
        <v>159778</v>
      </c>
      <c r="D2664" s="44" t="s">
        <v>7627</v>
      </c>
      <c r="E2664" s="48" t="s">
        <v>7628</v>
      </c>
      <c r="F2664" s="44"/>
      <c r="G2664" s="29">
        <v>44967</v>
      </c>
      <c r="H2664" s="29">
        <v>45291</v>
      </c>
      <c r="I2664" s="30">
        <v>83.765985999999998</v>
      </c>
      <c r="J2664" s="31"/>
      <c r="K2664" s="31" t="s">
        <v>4465</v>
      </c>
      <c r="L2664" s="31" t="s">
        <v>715</v>
      </c>
      <c r="M2664" s="31" t="s">
        <v>27</v>
      </c>
      <c r="N2664" s="32" t="s">
        <v>4015</v>
      </c>
      <c r="O2664" s="66">
        <v>1239870.3799999999</v>
      </c>
      <c r="P2664" s="66">
        <v>240289.33</v>
      </c>
      <c r="Q2664" s="65">
        <v>493386.57</v>
      </c>
      <c r="R2664" s="66"/>
      <c r="S2664" s="65">
        <v>2136035.9300000002</v>
      </c>
      <c r="T2664" s="65">
        <f t="shared" si="117"/>
        <v>4109582.21</v>
      </c>
      <c r="U2664" s="67" t="s">
        <v>38</v>
      </c>
      <c r="V2664" s="67"/>
      <c r="W2664" s="66">
        <v>0</v>
      </c>
      <c r="X2664" s="68">
        <v>0</v>
      </c>
    </row>
    <row r="2665" spans="1:24" s="92" customFormat="1" ht="45" customHeight="1" x14ac:dyDescent="0.25">
      <c r="A2665" s="90">
        <v>2652</v>
      </c>
      <c r="B2665" s="31" t="s">
        <v>4016</v>
      </c>
      <c r="C2665" s="50">
        <v>160426</v>
      </c>
      <c r="D2665" s="44" t="s">
        <v>7629</v>
      </c>
      <c r="E2665" s="48" t="s">
        <v>4669</v>
      </c>
      <c r="F2665" s="44"/>
      <c r="G2665" s="29">
        <v>44967</v>
      </c>
      <c r="H2665" s="29">
        <v>45291</v>
      </c>
      <c r="I2665" s="30">
        <v>83.765985999999998</v>
      </c>
      <c r="J2665" s="31"/>
      <c r="K2665" s="31" t="s">
        <v>1174</v>
      </c>
      <c r="L2665" s="31" t="s">
        <v>1174</v>
      </c>
      <c r="M2665" s="31" t="s">
        <v>27</v>
      </c>
      <c r="N2665" s="32" t="s">
        <v>4015</v>
      </c>
      <c r="O2665" s="66">
        <v>1128845.47</v>
      </c>
      <c r="P2665" s="66">
        <v>172177.58</v>
      </c>
      <c r="Q2665" s="65">
        <v>433674.35</v>
      </c>
      <c r="R2665" s="66"/>
      <c r="S2665" s="65">
        <v>430657.94</v>
      </c>
      <c r="T2665" s="65">
        <f t="shared" si="117"/>
        <v>2165355.34</v>
      </c>
      <c r="U2665" s="67" t="s">
        <v>38</v>
      </c>
      <c r="V2665" s="67"/>
      <c r="W2665" s="66">
        <v>0</v>
      </c>
      <c r="X2665" s="68">
        <v>0</v>
      </c>
    </row>
    <row r="2666" spans="1:24" s="92" customFormat="1" ht="45" customHeight="1" x14ac:dyDescent="0.25">
      <c r="A2666" s="90">
        <v>2653</v>
      </c>
      <c r="B2666" s="31" t="s">
        <v>4016</v>
      </c>
      <c r="C2666" s="50">
        <v>160446</v>
      </c>
      <c r="D2666" s="44" t="s">
        <v>7630</v>
      </c>
      <c r="E2666" s="48" t="s">
        <v>7631</v>
      </c>
      <c r="F2666" s="44"/>
      <c r="G2666" s="29">
        <v>44967</v>
      </c>
      <c r="H2666" s="29">
        <v>45291</v>
      </c>
      <c r="I2666" s="30">
        <v>83.765985999999998</v>
      </c>
      <c r="J2666" s="31"/>
      <c r="K2666" s="31" t="s">
        <v>4077</v>
      </c>
      <c r="L2666" s="31" t="s">
        <v>4077</v>
      </c>
      <c r="M2666" s="31" t="s">
        <v>27</v>
      </c>
      <c r="N2666" s="32" t="s">
        <v>4015</v>
      </c>
      <c r="O2666" s="66">
        <v>1874658.97</v>
      </c>
      <c r="P2666" s="66">
        <v>363312.62</v>
      </c>
      <c r="Q2666" s="65">
        <v>745990.53</v>
      </c>
      <c r="R2666" s="66"/>
      <c r="S2666" s="65">
        <v>592537.80000000005</v>
      </c>
      <c r="T2666" s="65">
        <f t="shared" si="117"/>
        <v>3576499.92</v>
      </c>
      <c r="U2666" s="67" t="s">
        <v>38</v>
      </c>
      <c r="V2666" s="67"/>
      <c r="W2666" s="66">
        <v>0</v>
      </c>
      <c r="X2666" s="68">
        <v>0</v>
      </c>
    </row>
    <row r="2667" spans="1:24" s="92" customFormat="1" ht="45" customHeight="1" x14ac:dyDescent="0.25">
      <c r="A2667" s="90">
        <v>2654</v>
      </c>
      <c r="B2667" s="31" t="s">
        <v>4016</v>
      </c>
      <c r="C2667" s="50">
        <v>160305</v>
      </c>
      <c r="D2667" s="44" t="s">
        <v>7632</v>
      </c>
      <c r="E2667" s="48" t="s">
        <v>7633</v>
      </c>
      <c r="F2667" s="44"/>
      <c r="G2667" s="29">
        <v>44967</v>
      </c>
      <c r="H2667" s="29">
        <v>45291</v>
      </c>
      <c r="I2667" s="30">
        <v>83.765985999999998</v>
      </c>
      <c r="J2667" s="31"/>
      <c r="K2667" s="31" t="s">
        <v>4244</v>
      </c>
      <c r="L2667" s="31" t="s">
        <v>3467</v>
      </c>
      <c r="M2667" s="31" t="s">
        <v>27</v>
      </c>
      <c r="N2667" s="32" t="s">
        <v>4015</v>
      </c>
      <c r="O2667" s="66">
        <v>829034.83</v>
      </c>
      <c r="P2667" s="66">
        <v>160668.59</v>
      </c>
      <c r="Q2667" s="65">
        <v>329901.12</v>
      </c>
      <c r="R2667" s="66"/>
      <c r="S2667" s="65">
        <v>1687201.3</v>
      </c>
      <c r="T2667" s="65">
        <f t="shared" si="117"/>
        <v>3006805.84</v>
      </c>
      <c r="U2667" s="67" t="s">
        <v>38</v>
      </c>
      <c r="V2667" s="67"/>
      <c r="W2667" s="66">
        <v>0</v>
      </c>
      <c r="X2667" s="68">
        <v>0</v>
      </c>
    </row>
    <row r="2668" spans="1:24" s="92" customFormat="1" ht="45" customHeight="1" x14ac:dyDescent="0.25">
      <c r="A2668" s="90">
        <v>2655</v>
      </c>
      <c r="B2668" s="31" t="s">
        <v>4016</v>
      </c>
      <c r="C2668" s="50">
        <v>159983</v>
      </c>
      <c r="D2668" s="44" t="s">
        <v>7634</v>
      </c>
      <c r="E2668" s="48" t="s">
        <v>7635</v>
      </c>
      <c r="F2668" s="44"/>
      <c r="G2668" s="29">
        <v>44967</v>
      </c>
      <c r="H2668" s="29">
        <v>45291</v>
      </c>
      <c r="I2668" s="30">
        <v>83.765985999999998</v>
      </c>
      <c r="J2668" s="31"/>
      <c r="K2668" s="31" t="s">
        <v>309</v>
      </c>
      <c r="L2668" s="31" t="s">
        <v>7636</v>
      </c>
      <c r="M2668" s="31" t="s">
        <v>27</v>
      </c>
      <c r="N2668" s="32" t="s">
        <v>4015</v>
      </c>
      <c r="O2668" s="66">
        <v>429801.19</v>
      </c>
      <c r="P2668" s="66">
        <v>83296.320000000007</v>
      </c>
      <c r="Q2668" s="65">
        <v>171032.5</v>
      </c>
      <c r="R2668" s="66"/>
      <c r="S2668" s="65">
        <v>3259014.33</v>
      </c>
      <c r="T2668" s="65">
        <f t="shared" si="117"/>
        <v>3943144.34</v>
      </c>
      <c r="U2668" s="67" t="s">
        <v>38</v>
      </c>
      <c r="V2668" s="67"/>
      <c r="W2668" s="66">
        <v>0</v>
      </c>
      <c r="X2668" s="68">
        <v>0</v>
      </c>
    </row>
    <row r="2669" spans="1:24" s="92" customFormat="1" ht="45" customHeight="1" x14ac:dyDescent="0.25">
      <c r="A2669" s="90">
        <v>2656</v>
      </c>
      <c r="B2669" s="31" t="s">
        <v>4016</v>
      </c>
      <c r="C2669" s="50">
        <v>160236</v>
      </c>
      <c r="D2669" s="44" t="s">
        <v>7637</v>
      </c>
      <c r="E2669" s="48" t="s">
        <v>7638</v>
      </c>
      <c r="F2669" s="44"/>
      <c r="G2669" s="29">
        <v>44967</v>
      </c>
      <c r="H2669" s="29">
        <v>45291</v>
      </c>
      <c r="I2669" s="30">
        <v>83.765985999999998</v>
      </c>
      <c r="J2669" s="31"/>
      <c r="K2669" s="31" t="s">
        <v>354</v>
      </c>
      <c r="L2669" s="31" t="s">
        <v>354</v>
      </c>
      <c r="M2669" s="31" t="s">
        <v>27</v>
      </c>
      <c r="N2669" s="32" t="s">
        <v>4015</v>
      </c>
      <c r="O2669" s="66">
        <v>775329.83</v>
      </c>
      <c r="P2669" s="66">
        <v>150260.46</v>
      </c>
      <c r="Q2669" s="65">
        <v>308530.09999999998</v>
      </c>
      <c r="R2669" s="66"/>
      <c r="S2669" s="65">
        <v>271558.39</v>
      </c>
      <c r="T2669" s="65">
        <f t="shared" si="117"/>
        <v>1505678.7799999998</v>
      </c>
      <c r="U2669" s="67" t="s">
        <v>38</v>
      </c>
      <c r="V2669" s="67"/>
      <c r="W2669" s="66">
        <v>0</v>
      </c>
      <c r="X2669" s="68">
        <v>0</v>
      </c>
    </row>
    <row r="2670" spans="1:24" s="92" customFormat="1" ht="45" customHeight="1" x14ac:dyDescent="0.25">
      <c r="A2670" s="90">
        <v>2657</v>
      </c>
      <c r="B2670" s="31" t="s">
        <v>4016</v>
      </c>
      <c r="C2670" s="50">
        <v>160267</v>
      </c>
      <c r="D2670" s="44" t="s">
        <v>7639</v>
      </c>
      <c r="E2670" s="48" t="s">
        <v>7640</v>
      </c>
      <c r="F2670" s="44"/>
      <c r="G2670" s="29">
        <v>44967</v>
      </c>
      <c r="H2670" s="29">
        <v>45291</v>
      </c>
      <c r="I2670" s="30">
        <v>83.765985999999998</v>
      </c>
      <c r="J2670" s="31"/>
      <c r="K2670" s="31" t="s">
        <v>4465</v>
      </c>
      <c r="L2670" s="31" t="s">
        <v>7641</v>
      </c>
      <c r="M2670" s="31" t="s">
        <v>27</v>
      </c>
      <c r="N2670" s="32" t="s">
        <v>4015</v>
      </c>
      <c r="O2670" s="66">
        <v>1806009.38</v>
      </c>
      <c r="P2670" s="66">
        <v>350008.19</v>
      </c>
      <c r="Q2670" s="65">
        <v>718672.52</v>
      </c>
      <c r="R2670" s="66"/>
      <c r="S2670" s="65">
        <v>572133.11</v>
      </c>
      <c r="T2670" s="65">
        <f t="shared" si="117"/>
        <v>3446823.1999999997</v>
      </c>
      <c r="U2670" s="67" t="s">
        <v>38</v>
      </c>
      <c r="V2670" s="67"/>
      <c r="W2670" s="66">
        <v>0</v>
      </c>
      <c r="X2670" s="68">
        <v>0</v>
      </c>
    </row>
    <row r="2671" spans="1:24" s="92" customFormat="1" ht="45" customHeight="1" x14ac:dyDescent="0.25">
      <c r="A2671" s="90">
        <v>2658</v>
      </c>
      <c r="B2671" s="31" t="s">
        <v>4016</v>
      </c>
      <c r="C2671" s="50">
        <v>160247</v>
      </c>
      <c r="D2671" s="44" t="s">
        <v>7642</v>
      </c>
      <c r="E2671" s="48" t="s">
        <v>7643</v>
      </c>
      <c r="F2671" s="44"/>
      <c r="G2671" s="29">
        <v>44967</v>
      </c>
      <c r="H2671" s="29">
        <v>45291</v>
      </c>
      <c r="I2671" s="30">
        <v>83.765985999999998</v>
      </c>
      <c r="J2671" s="31"/>
      <c r="K2671" s="31" t="s">
        <v>759</v>
      </c>
      <c r="L2671" s="31" t="s">
        <v>6634</v>
      </c>
      <c r="M2671" s="31" t="s">
        <v>27</v>
      </c>
      <c r="N2671" s="32" t="s">
        <v>4015</v>
      </c>
      <c r="O2671" s="66">
        <v>581879.01</v>
      </c>
      <c r="P2671" s="66">
        <v>112769.3</v>
      </c>
      <c r="Q2671" s="65">
        <v>231549.44</v>
      </c>
      <c r="R2671" s="66"/>
      <c r="S2671" s="65">
        <v>514816.36</v>
      </c>
      <c r="T2671" s="65">
        <f t="shared" si="117"/>
        <v>1441014.1099999999</v>
      </c>
      <c r="U2671" s="67" t="s">
        <v>38</v>
      </c>
      <c r="V2671" s="67"/>
      <c r="W2671" s="66">
        <v>0</v>
      </c>
      <c r="X2671" s="68">
        <v>0</v>
      </c>
    </row>
    <row r="2672" spans="1:24" s="92" customFormat="1" ht="45" customHeight="1" x14ac:dyDescent="0.25">
      <c r="A2672" s="90">
        <v>2659</v>
      </c>
      <c r="B2672" s="31" t="s">
        <v>4016</v>
      </c>
      <c r="C2672" s="50">
        <v>160166</v>
      </c>
      <c r="D2672" s="44" t="s">
        <v>7644</v>
      </c>
      <c r="E2672" s="48" t="s">
        <v>7645</v>
      </c>
      <c r="F2672" s="44"/>
      <c r="G2672" s="29">
        <v>44967</v>
      </c>
      <c r="H2672" s="29">
        <v>45291</v>
      </c>
      <c r="I2672" s="30">
        <v>83.765985999999998</v>
      </c>
      <c r="J2672" s="31"/>
      <c r="K2672" s="31" t="s">
        <v>764</v>
      </c>
      <c r="L2672" s="31" t="s">
        <v>1347</v>
      </c>
      <c r="M2672" s="31" t="s">
        <v>27</v>
      </c>
      <c r="N2672" s="32" t="s">
        <v>4015</v>
      </c>
      <c r="O2672" s="66">
        <v>365747.58</v>
      </c>
      <c r="P2672" s="66">
        <v>70882.61</v>
      </c>
      <c r="Q2672" s="65">
        <v>145543.4</v>
      </c>
      <c r="R2672" s="66"/>
      <c r="S2672" s="65">
        <v>406196.44</v>
      </c>
      <c r="T2672" s="65">
        <f t="shared" si="117"/>
        <v>988370.03</v>
      </c>
      <c r="U2672" s="67" t="s">
        <v>38</v>
      </c>
      <c r="V2672" s="67"/>
      <c r="W2672" s="66">
        <v>0</v>
      </c>
      <c r="X2672" s="68">
        <v>0</v>
      </c>
    </row>
    <row r="2673" spans="1:24" s="92" customFormat="1" ht="45" customHeight="1" x14ac:dyDescent="0.25">
      <c r="A2673" s="90">
        <v>2660</v>
      </c>
      <c r="B2673" s="31" t="s">
        <v>4016</v>
      </c>
      <c r="C2673" s="50">
        <v>160311</v>
      </c>
      <c r="D2673" s="44" t="s">
        <v>7646</v>
      </c>
      <c r="E2673" s="48" t="s">
        <v>7647</v>
      </c>
      <c r="F2673" s="44"/>
      <c r="G2673" s="29">
        <v>44967</v>
      </c>
      <c r="H2673" s="29">
        <v>45291</v>
      </c>
      <c r="I2673" s="30">
        <v>83.765985999999998</v>
      </c>
      <c r="J2673" s="31"/>
      <c r="K2673" s="31" t="s">
        <v>764</v>
      </c>
      <c r="L2673" s="31" t="s">
        <v>5528</v>
      </c>
      <c r="M2673" s="31" t="s">
        <v>27</v>
      </c>
      <c r="N2673" s="32" t="s">
        <v>4015</v>
      </c>
      <c r="O2673" s="66">
        <v>567713.61</v>
      </c>
      <c r="P2673" s="66">
        <v>110024.02</v>
      </c>
      <c r="Q2673" s="65">
        <v>225912.54</v>
      </c>
      <c r="R2673" s="66"/>
      <c r="S2673" s="65">
        <v>503639.38</v>
      </c>
      <c r="T2673" s="65">
        <f t="shared" si="117"/>
        <v>1407289.55</v>
      </c>
      <c r="U2673" s="67" t="s">
        <v>38</v>
      </c>
      <c r="V2673" s="67"/>
      <c r="W2673" s="66">
        <v>0</v>
      </c>
      <c r="X2673" s="68">
        <v>0</v>
      </c>
    </row>
    <row r="2674" spans="1:24" s="92" customFormat="1" ht="45" customHeight="1" x14ac:dyDescent="0.25">
      <c r="A2674" s="90">
        <v>2661</v>
      </c>
      <c r="B2674" s="31" t="s">
        <v>4016</v>
      </c>
      <c r="C2674" s="50">
        <v>160327</v>
      </c>
      <c r="D2674" s="44" t="s">
        <v>7648</v>
      </c>
      <c r="E2674" s="48" t="s">
        <v>7649</v>
      </c>
      <c r="F2674" s="44"/>
      <c r="G2674" s="29">
        <v>44967</v>
      </c>
      <c r="H2674" s="29">
        <v>45291</v>
      </c>
      <c r="I2674" s="30">
        <v>83.765985999999998</v>
      </c>
      <c r="J2674" s="31"/>
      <c r="K2674" s="31" t="s">
        <v>651</v>
      </c>
      <c r="L2674" s="31" t="s">
        <v>7650</v>
      </c>
      <c r="M2674" s="31" t="s">
        <v>27</v>
      </c>
      <c r="N2674" s="32" t="s">
        <v>4015</v>
      </c>
      <c r="O2674" s="66">
        <v>1162037.3600000001</v>
      </c>
      <c r="P2674" s="66">
        <v>225205.14</v>
      </c>
      <c r="Q2674" s="65">
        <v>594532.5</v>
      </c>
      <c r="R2674" s="66"/>
      <c r="S2674" s="65">
        <v>618979.13</v>
      </c>
      <c r="T2674" s="65">
        <f t="shared" si="117"/>
        <v>2600754.13</v>
      </c>
      <c r="U2674" s="67" t="s">
        <v>38</v>
      </c>
      <c r="V2674" s="67"/>
      <c r="W2674" s="66">
        <v>0</v>
      </c>
      <c r="X2674" s="68">
        <v>0</v>
      </c>
    </row>
    <row r="2675" spans="1:24" s="92" customFormat="1" ht="45" customHeight="1" x14ac:dyDescent="0.25">
      <c r="A2675" s="90">
        <v>2662</v>
      </c>
      <c r="B2675" s="31" t="s">
        <v>4016</v>
      </c>
      <c r="C2675" s="50">
        <v>159920</v>
      </c>
      <c r="D2675" s="44" t="s">
        <v>7651</v>
      </c>
      <c r="E2675" s="48" t="s">
        <v>7652</v>
      </c>
      <c r="F2675" s="44"/>
      <c r="G2675" s="29">
        <v>44967</v>
      </c>
      <c r="H2675" s="29">
        <v>45291</v>
      </c>
      <c r="I2675" s="30">
        <v>83.765985999999998</v>
      </c>
      <c r="J2675" s="31"/>
      <c r="K2675" s="31" t="s">
        <v>764</v>
      </c>
      <c r="L2675" s="31" t="s">
        <v>5611</v>
      </c>
      <c r="M2675" s="31" t="s">
        <v>27</v>
      </c>
      <c r="N2675" s="32" t="s">
        <v>4015</v>
      </c>
      <c r="O2675" s="66">
        <v>1500967.52</v>
      </c>
      <c r="P2675" s="66">
        <v>290890.48</v>
      </c>
      <c r="Q2675" s="65">
        <v>597286</v>
      </c>
      <c r="R2675" s="66"/>
      <c r="S2675" s="65">
        <v>599746.87</v>
      </c>
      <c r="T2675" s="65">
        <f t="shared" si="117"/>
        <v>2988890.87</v>
      </c>
      <c r="U2675" s="67" t="s">
        <v>38</v>
      </c>
      <c r="V2675" s="67"/>
      <c r="W2675" s="66">
        <v>0</v>
      </c>
      <c r="X2675" s="68">
        <v>0</v>
      </c>
    </row>
    <row r="2676" spans="1:24" s="92" customFormat="1" ht="45" customHeight="1" x14ac:dyDescent="0.25">
      <c r="A2676" s="90">
        <v>2663</v>
      </c>
      <c r="B2676" s="31" t="s">
        <v>4016</v>
      </c>
      <c r="C2676" s="50">
        <v>160322</v>
      </c>
      <c r="D2676" s="44" t="s">
        <v>7653</v>
      </c>
      <c r="E2676" s="48" t="s">
        <v>7654</v>
      </c>
      <c r="F2676" s="44"/>
      <c r="G2676" s="29">
        <v>44967</v>
      </c>
      <c r="H2676" s="29">
        <v>45291</v>
      </c>
      <c r="I2676" s="30">
        <v>83.765985999999998</v>
      </c>
      <c r="J2676" s="31"/>
      <c r="K2676" s="31" t="s">
        <v>4144</v>
      </c>
      <c r="L2676" s="31" t="s">
        <v>6554</v>
      </c>
      <c r="M2676" s="31" t="s">
        <v>27</v>
      </c>
      <c r="N2676" s="32" t="s">
        <v>4015</v>
      </c>
      <c r="O2676" s="66">
        <v>333724.65000000002</v>
      </c>
      <c r="P2676" s="66">
        <v>64676.5</v>
      </c>
      <c r="Q2676" s="65">
        <v>132800.38</v>
      </c>
      <c r="R2676" s="66"/>
      <c r="S2676" s="65">
        <v>480064.16</v>
      </c>
      <c r="T2676" s="65">
        <f t="shared" si="117"/>
        <v>1011265.69</v>
      </c>
      <c r="U2676" s="67" t="s">
        <v>38</v>
      </c>
      <c r="V2676" s="67"/>
      <c r="W2676" s="66">
        <v>0</v>
      </c>
      <c r="X2676" s="68">
        <v>0</v>
      </c>
    </row>
    <row r="2677" spans="1:24" s="92" customFormat="1" ht="45" customHeight="1" x14ac:dyDescent="0.25">
      <c r="A2677" s="90">
        <v>2664</v>
      </c>
      <c r="B2677" s="31" t="s">
        <v>4016</v>
      </c>
      <c r="C2677" s="50">
        <v>160502</v>
      </c>
      <c r="D2677" s="44" t="s">
        <v>7655</v>
      </c>
      <c r="E2677" s="48" t="s">
        <v>7656</v>
      </c>
      <c r="F2677" s="44"/>
      <c r="G2677" s="29">
        <v>44967</v>
      </c>
      <c r="H2677" s="29">
        <v>45291</v>
      </c>
      <c r="I2677" s="30">
        <v>83.765985999999998</v>
      </c>
      <c r="J2677" s="31"/>
      <c r="K2677" s="31" t="s">
        <v>309</v>
      </c>
      <c r="L2677" s="31" t="s">
        <v>310</v>
      </c>
      <c r="M2677" s="31" t="s">
        <v>27</v>
      </c>
      <c r="N2677" s="32" t="s">
        <v>4015</v>
      </c>
      <c r="O2677" s="66">
        <v>1664872.59</v>
      </c>
      <c r="P2677" s="66">
        <v>322655.61</v>
      </c>
      <c r="Q2677" s="65">
        <v>662509.4</v>
      </c>
      <c r="R2677" s="66"/>
      <c r="S2677" s="65">
        <v>977486.89</v>
      </c>
      <c r="T2677" s="65">
        <f t="shared" si="117"/>
        <v>3627524.49</v>
      </c>
      <c r="U2677" s="67" t="s">
        <v>38</v>
      </c>
      <c r="V2677" s="67"/>
      <c r="W2677" s="66">
        <v>0</v>
      </c>
      <c r="X2677" s="68">
        <v>0</v>
      </c>
    </row>
    <row r="2678" spans="1:24" s="92" customFormat="1" ht="45" customHeight="1" x14ac:dyDescent="0.25">
      <c r="A2678" s="90">
        <v>2665</v>
      </c>
      <c r="B2678" s="31" t="s">
        <v>4016</v>
      </c>
      <c r="C2678" s="50">
        <v>160117</v>
      </c>
      <c r="D2678" s="44" t="s">
        <v>7657</v>
      </c>
      <c r="E2678" s="48" t="s">
        <v>7658</v>
      </c>
      <c r="F2678" s="44"/>
      <c r="G2678" s="29">
        <v>44967</v>
      </c>
      <c r="H2678" s="29">
        <v>45291</v>
      </c>
      <c r="I2678" s="30">
        <v>83.765985999999998</v>
      </c>
      <c r="J2678" s="31"/>
      <c r="K2678" s="31" t="s">
        <v>4244</v>
      </c>
      <c r="L2678" s="31" t="s">
        <v>7659</v>
      </c>
      <c r="M2678" s="31" t="s">
        <v>27</v>
      </c>
      <c r="N2678" s="32" t="s">
        <v>4015</v>
      </c>
      <c r="O2678" s="66">
        <v>305165.43</v>
      </c>
      <c r="P2678" s="66">
        <v>59141.67</v>
      </c>
      <c r="Q2678" s="65">
        <v>121435.7</v>
      </c>
      <c r="R2678" s="66"/>
      <c r="S2678" s="65">
        <v>171945.78</v>
      </c>
      <c r="T2678" s="65">
        <f t="shared" si="117"/>
        <v>657688.57999999996</v>
      </c>
      <c r="U2678" s="67" t="s">
        <v>38</v>
      </c>
      <c r="V2678" s="67"/>
      <c r="W2678" s="66">
        <v>0</v>
      </c>
      <c r="X2678" s="68">
        <v>0</v>
      </c>
    </row>
    <row r="2679" spans="1:24" s="92" customFormat="1" ht="45" customHeight="1" x14ac:dyDescent="0.25">
      <c r="A2679" s="90">
        <v>2666</v>
      </c>
      <c r="B2679" s="31" t="s">
        <v>4016</v>
      </c>
      <c r="C2679" s="50">
        <v>160442</v>
      </c>
      <c r="D2679" s="44" t="s">
        <v>7660</v>
      </c>
      <c r="E2679" s="48" t="s">
        <v>7661</v>
      </c>
      <c r="F2679" s="44"/>
      <c r="G2679" s="29">
        <v>44967</v>
      </c>
      <c r="H2679" s="29">
        <v>45291</v>
      </c>
      <c r="I2679" s="30">
        <v>83.765985999999998</v>
      </c>
      <c r="J2679" s="31"/>
      <c r="K2679" s="31" t="s">
        <v>25</v>
      </c>
      <c r="L2679" s="31" t="s">
        <v>7662</v>
      </c>
      <c r="M2679" s="31" t="s">
        <v>27</v>
      </c>
      <c r="N2679" s="32" t="s">
        <v>4015</v>
      </c>
      <c r="O2679" s="66">
        <v>1608451.13</v>
      </c>
      <c r="P2679" s="66">
        <v>311721.02</v>
      </c>
      <c r="Q2679" s="65">
        <v>1033938.85</v>
      </c>
      <c r="R2679" s="66"/>
      <c r="S2679" s="65">
        <v>2077975.3</v>
      </c>
      <c r="T2679" s="65">
        <f t="shared" si="117"/>
        <v>5032086.3</v>
      </c>
      <c r="U2679" s="67" t="s">
        <v>38</v>
      </c>
      <c r="V2679" s="67"/>
      <c r="W2679" s="66">
        <v>0</v>
      </c>
      <c r="X2679" s="68">
        <v>0</v>
      </c>
    </row>
    <row r="2680" spans="1:24" s="92" customFormat="1" ht="45" customHeight="1" x14ac:dyDescent="0.25">
      <c r="A2680" s="90">
        <v>2667</v>
      </c>
      <c r="B2680" s="31" t="s">
        <v>4016</v>
      </c>
      <c r="C2680" s="50">
        <v>160078</v>
      </c>
      <c r="D2680" s="44" t="s">
        <v>7663</v>
      </c>
      <c r="E2680" s="48" t="s">
        <v>7664</v>
      </c>
      <c r="F2680" s="44"/>
      <c r="G2680" s="29">
        <v>44967</v>
      </c>
      <c r="H2680" s="29">
        <v>45291</v>
      </c>
      <c r="I2680" s="30">
        <v>83.765985999999998</v>
      </c>
      <c r="J2680" s="31"/>
      <c r="K2680" s="31" t="s">
        <v>4074</v>
      </c>
      <c r="L2680" s="31" t="s">
        <v>4074</v>
      </c>
      <c r="M2680" s="31" t="s">
        <v>27</v>
      </c>
      <c r="N2680" s="32" t="s">
        <v>4015</v>
      </c>
      <c r="O2680" s="66">
        <v>411469.9</v>
      </c>
      <c r="P2680" s="66">
        <v>79743.679999999993</v>
      </c>
      <c r="Q2680" s="65">
        <v>163737.85999999999</v>
      </c>
      <c r="R2680" s="66"/>
      <c r="S2680" s="65">
        <v>3284433.85</v>
      </c>
      <c r="T2680" s="65">
        <f t="shared" si="117"/>
        <v>3939385.29</v>
      </c>
      <c r="U2680" s="67" t="s">
        <v>38</v>
      </c>
      <c r="V2680" s="67"/>
      <c r="W2680" s="66">
        <v>0</v>
      </c>
      <c r="X2680" s="68">
        <v>0</v>
      </c>
    </row>
    <row r="2681" spans="1:24" s="92" customFormat="1" ht="45" customHeight="1" x14ac:dyDescent="0.25">
      <c r="A2681" s="90">
        <v>2668</v>
      </c>
      <c r="B2681" s="31" t="s">
        <v>4016</v>
      </c>
      <c r="C2681" s="50">
        <v>160220</v>
      </c>
      <c r="D2681" s="44" t="s">
        <v>7665</v>
      </c>
      <c r="E2681" s="48" t="s">
        <v>7666</v>
      </c>
      <c r="F2681" s="44"/>
      <c r="G2681" s="29">
        <v>44967</v>
      </c>
      <c r="H2681" s="29">
        <v>45291</v>
      </c>
      <c r="I2681" s="30">
        <v>83.765985999999998</v>
      </c>
      <c r="J2681" s="31"/>
      <c r="K2681" s="31" t="s">
        <v>4075</v>
      </c>
      <c r="L2681" s="31" t="s">
        <v>4075</v>
      </c>
      <c r="M2681" s="31" t="s">
        <v>27</v>
      </c>
      <c r="N2681" s="32" t="s">
        <v>4015</v>
      </c>
      <c r="O2681" s="66">
        <v>1401403.14</v>
      </c>
      <c r="P2681" s="66">
        <v>271594.71000000002</v>
      </c>
      <c r="Q2681" s="65">
        <v>900844.99</v>
      </c>
      <c r="R2681" s="66"/>
      <c r="S2681" s="65">
        <v>738906.34</v>
      </c>
      <c r="T2681" s="65">
        <f t="shared" si="117"/>
        <v>3312749.1799999997</v>
      </c>
      <c r="U2681" s="67" t="s">
        <v>38</v>
      </c>
      <c r="V2681" s="67"/>
      <c r="W2681" s="66">
        <v>0</v>
      </c>
      <c r="X2681" s="68">
        <v>0</v>
      </c>
    </row>
    <row r="2682" spans="1:24" s="92" customFormat="1" ht="45" customHeight="1" x14ac:dyDescent="0.25">
      <c r="A2682" s="90">
        <v>2669</v>
      </c>
      <c r="B2682" s="31" t="s">
        <v>4016</v>
      </c>
      <c r="C2682" s="50">
        <v>160461</v>
      </c>
      <c r="D2682" s="44" t="s">
        <v>7667</v>
      </c>
      <c r="E2682" s="48" t="s">
        <v>7668</v>
      </c>
      <c r="F2682" s="44"/>
      <c r="G2682" s="29">
        <v>44967</v>
      </c>
      <c r="H2682" s="29">
        <v>45291</v>
      </c>
      <c r="I2682" s="30">
        <v>83.765985999999998</v>
      </c>
      <c r="J2682" s="31"/>
      <c r="K2682" s="31" t="s">
        <v>819</v>
      </c>
      <c r="L2682" s="31" t="s">
        <v>819</v>
      </c>
      <c r="M2682" s="31" t="s">
        <v>27</v>
      </c>
      <c r="N2682" s="32" t="s">
        <v>4015</v>
      </c>
      <c r="O2682" s="66">
        <v>517559.54</v>
      </c>
      <c r="P2682" s="66">
        <v>100304.06</v>
      </c>
      <c r="Q2682" s="65">
        <v>205954.54</v>
      </c>
      <c r="R2682" s="66"/>
      <c r="S2682" s="65">
        <v>1046159.4</v>
      </c>
      <c r="T2682" s="65">
        <f t="shared" si="117"/>
        <v>1869977.54</v>
      </c>
      <c r="U2682" s="67" t="s">
        <v>38</v>
      </c>
      <c r="V2682" s="67"/>
      <c r="W2682" s="66">
        <v>0</v>
      </c>
      <c r="X2682" s="68">
        <v>0</v>
      </c>
    </row>
    <row r="2683" spans="1:24" s="92" customFormat="1" ht="45" customHeight="1" x14ac:dyDescent="0.25">
      <c r="A2683" s="90">
        <v>2670</v>
      </c>
      <c r="B2683" s="31" t="s">
        <v>4016</v>
      </c>
      <c r="C2683" s="50">
        <v>160161</v>
      </c>
      <c r="D2683" s="44" t="s">
        <v>7669</v>
      </c>
      <c r="E2683" s="48" t="s">
        <v>7670</v>
      </c>
      <c r="F2683" s="44"/>
      <c r="G2683" s="29">
        <v>44967</v>
      </c>
      <c r="H2683" s="29">
        <v>45291</v>
      </c>
      <c r="I2683" s="30">
        <v>83.765985999999998</v>
      </c>
      <c r="J2683" s="31"/>
      <c r="K2683" s="31" t="s">
        <v>4079</v>
      </c>
      <c r="L2683" s="31" t="s">
        <v>4014</v>
      </c>
      <c r="M2683" s="31" t="s">
        <v>27</v>
      </c>
      <c r="N2683" s="32" t="s">
        <v>4015</v>
      </c>
      <c r="O2683" s="66">
        <v>1863675.78</v>
      </c>
      <c r="P2683" s="66">
        <v>361184.06</v>
      </c>
      <c r="Q2683" s="65">
        <v>741619.95</v>
      </c>
      <c r="R2683" s="66"/>
      <c r="S2683" s="65">
        <v>587181.26</v>
      </c>
      <c r="T2683" s="65">
        <f t="shared" si="117"/>
        <v>3553661.05</v>
      </c>
      <c r="U2683" s="67" t="s">
        <v>38</v>
      </c>
      <c r="V2683" s="67"/>
      <c r="W2683" s="66">
        <v>0</v>
      </c>
      <c r="X2683" s="68">
        <v>0</v>
      </c>
    </row>
    <row r="2684" spans="1:24" s="92" customFormat="1" ht="45" customHeight="1" x14ac:dyDescent="0.25">
      <c r="A2684" s="90">
        <v>2671</v>
      </c>
      <c r="B2684" s="31" t="s">
        <v>4016</v>
      </c>
      <c r="C2684" s="50">
        <v>160328</v>
      </c>
      <c r="D2684" s="44" t="s">
        <v>7671</v>
      </c>
      <c r="E2684" s="48" t="s">
        <v>7672</v>
      </c>
      <c r="F2684" s="44"/>
      <c r="G2684" s="29">
        <v>44967</v>
      </c>
      <c r="H2684" s="29">
        <v>45291</v>
      </c>
      <c r="I2684" s="30">
        <v>83.765985999999998</v>
      </c>
      <c r="J2684" s="31"/>
      <c r="K2684" s="31" t="s">
        <v>4074</v>
      </c>
      <c r="L2684" s="31" t="s">
        <v>7673</v>
      </c>
      <c r="M2684" s="31" t="s">
        <v>27</v>
      </c>
      <c r="N2684" s="32" t="s">
        <v>4015</v>
      </c>
      <c r="O2684" s="66">
        <v>770471.39</v>
      </c>
      <c r="P2684" s="66">
        <v>149318.88</v>
      </c>
      <c r="Q2684" s="65">
        <v>306596.76</v>
      </c>
      <c r="R2684" s="66"/>
      <c r="S2684" s="65">
        <v>689016.89</v>
      </c>
      <c r="T2684" s="65">
        <f t="shared" si="117"/>
        <v>1915403.92</v>
      </c>
      <c r="U2684" s="67" t="s">
        <v>38</v>
      </c>
      <c r="V2684" s="67"/>
      <c r="W2684" s="66">
        <v>0</v>
      </c>
      <c r="X2684" s="68">
        <v>0</v>
      </c>
    </row>
    <row r="2685" spans="1:24" s="92" customFormat="1" ht="45" customHeight="1" x14ac:dyDescent="0.25">
      <c r="A2685" s="90">
        <v>2672</v>
      </c>
      <c r="B2685" s="31" t="s">
        <v>4016</v>
      </c>
      <c r="C2685" s="50">
        <v>160058</v>
      </c>
      <c r="D2685" s="44" t="s">
        <v>7674</v>
      </c>
      <c r="E2685" s="48" t="s">
        <v>7675</v>
      </c>
      <c r="F2685" s="44"/>
      <c r="G2685" s="29">
        <v>44967</v>
      </c>
      <c r="H2685" s="29">
        <v>45291</v>
      </c>
      <c r="I2685" s="30">
        <v>83.765985999999998</v>
      </c>
      <c r="J2685" s="31"/>
      <c r="K2685" s="31" t="s">
        <v>4244</v>
      </c>
      <c r="L2685" s="31" t="s">
        <v>5771</v>
      </c>
      <c r="M2685" s="31" t="s">
        <v>27</v>
      </c>
      <c r="N2685" s="32" t="s">
        <v>4015</v>
      </c>
      <c r="O2685" s="66">
        <v>336403.58</v>
      </c>
      <c r="P2685" s="66">
        <v>65195.68</v>
      </c>
      <c r="Q2685" s="65">
        <v>138411.1</v>
      </c>
      <c r="R2685" s="66"/>
      <c r="S2685" s="65">
        <v>199873.61</v>
      </c>
      <c r="T2685" s="65">
        <f t="shared" si="117"/>
        <v>739883.97</v>
      </c>
      <c r="U2685" s="67" t="s">
        <v>38</v>
      </c>
      <c r="V2685" s="67"/>
      <c r="W2685" s="66">
        <v>0</v>
      </c>
      <c r="X2685" s="68">
        <v>0</v>
      </c>
    </row>
    <row r="2686" spans="1:24" s="92" customFormat="1" ht="45" customHeight="1" x14ac:dyDescent="0.25">
      <c r="A2686" s="90">
        <v>2673</v>
      </c>
      <c r="B2686" s="31" t="s">
        <v>4016</v>
      </c>
      <c r="C2686" s="50">
        <v>160225</v>
      </c>
      <c r="D2686" s="44" t="s">
        <v>7676</v>
      </c>
      <c r="E2686" s="48" t="s">
        <v>7677</v>
      </c>
      <c r="F2686" s="44"/>
      <c r="G2686" s="29">
        <v>44967</v>
      </c>
      <c r="H2686" s="29">
        <v>45291</v>
      </c>
      <c r="I2686" s="30">
        <v>83.765985999999998</v>
      </c>
      <c r="J2686" s="31"/>
      <c r="K2686" s="31" t="s">
        <v>4072</v>
      </c>
      <c r="L2686" s="31" t="s">
        <v>4104</v>
      </c>
      <c r="M2686" s="31" t="s">
        <v>27</v>
      </c>
      <c r="N2686" s="32" t="s">
        <v>4015</v>
      </c>
      <c r="O2686" s="66">
        <v>1649944.48</v>
      </c>
      <c r="P2686" s="66">
        <v>319762.51</v>
      </c>
      <c r="Q2686" s="65">
        <v>656569</v>
      </c>
      <c r="R2686" s="66"/>
      <c r="S2686" s="65">
        <v>1313527.21</v>
      </c>
      <c r="T2686" s="65">
        <f t="shared" si="117"/>
        <v>3939803.2</v>
      </c>
      <c r="U2686" s="67" t="s">
        <v>38</v>
      </c>
      <c r="V2686" s="67"/>
      <c r="W2686" s="66">
        <v>0</v>
      </c>
      <c r="X2686" s="68">
        <v>0</v>
      </c>
    </row>
    <row r="2687" spans="1:24" s="92" customFormat="1" ht="45" customHeight="1" x14ac:dyDescent="0.25">
      <c r="A2687" s="90">
        <v>2674</v>
      </c>
      <c r="B2687" s="31" t="s">
        <v>4016</v>
      </c>
      <c r="C2687" s="50">
        <v>160228</v>
      </c>
      <c r="D2687" s="44" t="s">
        <v>7678</v>
      </c>
      <c r="E2687" s="48" t="s">
        <v>7679</v>
      </c>
      <c r="F2687" s="44"/>
      <c r="G2687" s="29">
        <v>44967</v>
      </c>
      <c r="H2687" s="29">
        <v>45291</v>
      </c>
      <c r="I2687" s="30">
        <v>83.765985999999998</v>
      </c>
      <c r="J2687" s="31"/>
      <c r="K2687" s="31" t="s">
        <v>499</v>
      </c>
      <c r="L2687" s="31" t="s">
        <v>7680</v>
      </c>
      <c r="M2687" s="31" t="s">
        <v>27</v>
      </c>
      <c r="N2687" s="32" t="s">
        <v>4015</v>
      </c>
      <c r="O2687" s="66">
        <v>1235501.1200000001</v>
      </c>
      <c r="P2687" s="66">
        <v>239442.57</v>
      </c>
      <c r="Q2687" s="65">
        <v>794200.45</v>
      </c>
      <c r="R2687" s="66"/>
      <c r="S2687" s="65">
        <v>2267417.12</v>
      </c>
      <c r="T2687" s="65">
        <f t="shared" si="117"/>
        <v>4536561.26</v>
      </c>
      <c r="U2687" s="67" t="s">
        <v>38</v>
      </c>
      <c r="V2687" s="67"/>
      <c r="W2687" s="66">
        <v>0</v>
      </c>
      <c r="X2687" s="68">
        <v>0</v>
      </c>
    </row>
    <row r="2688" spans="1:24" s="92" customFormat="1" ht="45" customHeight="1" x14ac:dyDescent="0.25">
      <c r="A2688" s="90">
        <v>2675</v>
      </c>
      <c r="B2688" s="31" t="s">
        <v>4016</v>
      </c>
      <c r="C2688" s="50">
        <v>160364</v>
      </c>
      <c r="D2688" s="44" t="s">
        <v>7681</v>
      </c>
      <c r="E2688" s="48" t="s">
        <v>5422</v>
      </c>
      <c r="F2688" s="44"/>
      <c r="G2688" s="29">
        <v>44967</v>
      </c>
      <c r="H2688" s="29">
        <v>45291</v>
      </c>
      <c r="I2688" s="30">
        <v>83.765985999999998</v>
      </c>
      <c r="J2688" s="31"/>
      <c r="K2688" s="31" t="s">
        <v>569</v>
      </c>
      <c r="L2688" s="31" t="s">
        <v>7682</v>
      </c>
      <c r="M2688" s="31" t="s">
        <v>27</v>
      </c>
      <c r="N2688" s="32" t="s">
        <v>4015</v>
      </c>
      <c r="O2688" s="66">
        <v>245412.99</v>
      </c>
      <c r="P2688" s="66">
        <v>47561.52</v>
      </c>
      <c r="Q2688" s="65">
        <v>157755.51</v>
      </c>
      <c r="R2688" s="66"/>
      <c r="S2688" s="65">
        <v>767303.43</v>
      </c>
      <c r="T2688" s="65">
        <f t="shared" si="117"/>
        <v>1218033.4500000002</v>
      </c>
      <c r="U2688" s="67" t="s">
        <v>38</v>
      </c>
      <c r="V2688" s="67"/>
      <c r="W2688" s="66">
        <v>0</v>
      </c>
      <c r="X2688" s="68">
        <v>0</v>
      </c>
    </row>
    <row r="2689" spans="1:24" s="92" customFormat="1" ht="45" customHeight="1" x14ac:dyDescent="0.25">
      <c r="A2689" s="90">
        <v>2676</v>
      </c>
      <c r="B2689" s="31" t="s">
        <v>4016</v>
      </c>
      <c r="C2689" s="50">
        <v>160384</v>
      </c>
      <c r="D2689" s="44" t="s">
        <v>7683</v>
      </c>
      <c r="E2689" s="48" t="s">
        <v>7684</v>
      </c>
      <c r="F2689" s="44"/>
      <c r="G2689" s="29">
        <v>44967</v>
      </c>
      <c r="H2689" s="29">
        <v>45291</v>
      </c>
      <c r="I2689" s="30">
        <v>83.765985999999998</v>
      </c>
      <c r="J2689" s="31"/>
      <c r="K2689" s="31" t="s">
        <v>25</v>
      </c>
      <c r="L2689" s="31" t="s">
        <v>7662</v>
      </c>
      <c r="M2689" s="31" t="s">
        <v>27</v>
      </c>
      <c r="N2689" s="32" t="s">
        <v>4015</v>
      </c>
      <c r="O2689" s="66">
        <v>1967409.69</v>
      </c>
      <c r="P2689" s="66">
        <v>381287.9</v>
      </c>
      <c r="Q2689" s="65">
        <v>1264683.32</v>
      </c>
      <c r="R2689" s="66"/>
      <c r="S2689" s="65">
        <v>705369.5</v>
      </c>
      <c r="T2689" s="65">
        <f t="shared" si="117"/>
        <v>4318750.41</v>
      </c>
      <c r="U2689" s="67" t="s">
        <v>38</v>
      </c>
      <c r="V2689" s="67"/>
      <c r="W2689" s="66">
        <v>0</v>
      </c>
      <c r="X2689" s="68">
        <v>0</v>
      </c>
    </row>
    <row r="2690" spans="1:24" s="92" customFormat="1" ht="45" customHeight="1" x14ac:dyDescent="0.25">
      <c r="A2690" s="90">
        <v>2677</v>
      </c>
      <c r="B2690" s="31" t="s">
        <v>4016</v>
      </c>
      <c r="C2690" s="50">
        <v>160476</v>
      </c>
      <c r="D2690" s="44" t="s">
        <v>7685</v>
      </c>
      <c r="E2690" s="48" t="s">
        <v>7686</v>
      </c>
      <c r="F2690" s="44"/>
      <c r="G2690" s="29">
        <v>44967</v>
      </c>
      <c r="H2690" s="29">
        <v>45291</v>
      </c>
      <c r="I2690" s="30">
        <v>83.765985999999998</v>
      </c>
      <c r="J2690" s="31"/>
      <c r="K2690" s="31" t="s">
        <v>823</v>
      </c>
      <c r="L2690" s="31" t="s">
        <v>6451</v>
      </c>
      <c r="M2690" s="31" t="s">
        <v>27</v>
      </c>
      <c r="N2690" s="32" t="s">
        <v>4015</v>
      </c>
      <c r="O2690" s="66">
        <v>477777.87</v>
      </c>
      <c r="P2690" s="66">
        <v>92594.3</v>
      </c>
      <c r="Q2690" s="65">
        <v>190124.06</v>
      </c>
      <c r="R2690" s="66"/>
      <c r="S2690" s="65">
        <v>172728.45</v>
      </c>
      <c r="T2690" s="65">
        <f t="shared" si="117"/>
        <v>933224.67999999993</v>
      </c>
      <c r="U2690" s="67" t="s">
        <v>38</v>
      </c>
      <c r="V2690" s="67"/>
      <c r="W2690" s="66">
        <v>0</v>
      </c>
      <c r="X2690" s="68">
        <v>0</v>
      </c>
    </row>
    <row r="2691" spans="1:24" s="92" customFormat="1" ht="45" customHeight="1" x14ac:dyDescent="0.25">
      <c r="A2691" s="90">
        <v>2678</v>
      </c>
      <c r="B2691" s="31" t="s">
        <v>4016</v>
      </c>
      <c r="C2691" s="50">
        <v>160412</v>
      </c>
      <c r="D2691" s="44" t="s">
        <v>7687</v>
      </c>
      <c r="E2691" s="48" t="s">
        <v>7688</v>
      </c>
      <c r="F2691" s="44"/>
      <c r="G2691" s="29">
        <v>44967</v>
      </c>
      <c r="H2691" s="29">
        <v>45291</v>
      </c>
      <c r="I2691" s="30">
        <v>83.765985999999998</v>
      </c>
      <c r="J2691" s="31"/>
      <c r="K2691" s="31" t="s">
        <v>4244</v>
      </c>
      <c r="L2691" s="31" t="s">
        <v>5494</v>
      </c>
      <c r="M2691" s="31" t="s">
        <v>27</v>
      </c>
      <c r="N2691" s="32" t="s">
        <v>4015</v>
      </c>
      <c r="O2691" s="66">
        <v>1166128.28</v>
      </c>
      <c r="P2691" s="66">
        <v>225997.97</v>
      </c>
      <c r="Q2691" s="65">
        <v>464042.08</v>
      </c>
      <c r="R2691" s="66"/>
      <c r="S2691" s="65">
        <v>879935.16</v>
      </c>
      <c r="T2691" s="65">
        <f t="shared" si="117"/>
        <v>2736103.49</v>
      </c>
      <c r="U2691" s="67" t="s">
        <v>38</v>
      </c>
      <c r="V2691" s="67"/>
      <c r="W2691" s="66">
        <v>0</v>
      </c>
      <c r="X2691" s="68">
        <v>0</v>
      </c>
    </row>
    <row r="2692" spans="1:24" s="92" customFormat="1" ht="45" customHeight="1" x14ac:dyDescent="0.25">
      <c r="A2692" s="90">
        <v>2679</v>
      </c>
      <c r="B2692" s="31" t="s">
        <v>4016</v>
      </c>
      <c r="C2692" s="50">
        <v>160292</v>
      </c>
      <c r="D2692" s="44" t="s">
        <v>7689</v>
      </c>
      <c r="E2692" s="48" t="s">
        <v>7690</v>
      </c>
      <c r="F2692" s="44"/>
      <c r="G2692" s="29">
        <v>44967</v>
      </c>
      <c r="H2692" s="29">
        <v>45291</v>
      </c>
      <c r="I2692" s="30">
        <v>83.765985999999998</v>
      </c>
      <c r="J2692" s="31"/>
      <c r="K2692" s="31" t="s">
        <v>4071</v>
      </c>
      <c r="L2692" s="31" t="s">
        <v>7691</v>
      </c>
      <c r="M2692" s="31" t="s">
        <v>27</v>
      </c>
      <c r="N2692" s="32" t="s">
        <v>4015</v>
      </c>
      <c r="O2692" s="66">
        <v>709627.09</v>
      </c>
      <c r="P2692" s="66">
        <v>137527.14000000001</v>
      </c>
      <c r="Q2692" s="65">
        <v>282384.74</v>
      </c>
      <c r="R2692" s="66"/>
      <c r="S2692" s="65">
        <v>310545.84000000003</v>
      </c>
      <c r="T2692" s="65">
        <f t="shared" si="117"/>
        <v>1440084.81</v>
      </c>
      <c r="U2692" s="67" t="s">
        <v>38</v>
      </c>
      <c r="V2692" s="67"/>
      <c r="W2692" s="66">
        <v>0</v>
      </c>
      <c r="X2692" s="68">
        <v>0</v>
      </c>
    </row>
    <row r="2693" spans="1:24" s="92" customFormat="1" ht="45" customHeight="1" x14ac:dyDescent="0.25">
      <c r="A2693" s="90">
        <v>2680</v>
      </c>
      <c r="B2693" s="31" t="s">
        <v>4016</v>
      </c>
      <c r="C2693" s="50">
        <v>160392</v>
      </c>
      <c r="D2693" s="44" t="s">
        <v>7692</v>
      </c>
      <c r="E2693" s="48" t="s">
        <v>7693</v>
      </c>
      <c r="F2693" s="44"/>
      <c r="G2693" s="29">
        <v>44967</v>
      </c>
      <c r="H2693" s="29">
        <v>45291</v>
      </c>
      <c r="I2693" s="30">
        <v>83.765985999999998</v>
      </c>
      <c r="J2693" s="31"/>
      <c r="K2693" s="31" t="s">
        <v>4076</v>
      </c>
      <c r="L2693" s="31" t="s">
        <v>4200</v>
      </c>
      <c r="M2693" s="31" t="s">
        <v>27</v>
      </c>
      <c r="N2693" s="32" t="s">
        <v>4015</v>
      </c>
      <c r="O2693" s="66">
        <v>2066605.78</v>
      </c>
      <c r="P2693" s="66">
        <v>400512.29</v>
      </c>
      <c r="Q2693" s="65">
        <v>822372.69</v>
      </c>
      <c r="R2693" s="66"/>
      <c r="S2693" s="65">
        <v>650003.24</v>
      </c>
      <c r="T2693" s="65">
        <f t="shared" si="117"/>
        <v>3939494</v>
      </c>
      <c r="U2693" s="67" t="s">
        <v>38</v>
      </c>
      <c r="V2693" s="67"/>
      <c r="W2693" s="66">
        <v>0</v>
      </c>
      <c r="X2693" s="68">
        <v>0</v>
      </c>
    </row>
    <row r="2694" spans="1:24" s="92" customFormat="1" ht="45" customHeight="1" x14ac:dyDescent="0.25">
      <c r="A2694" s="90">
        <v>2681</v>
      </c>
      <c r="B2694" s="31" t="s">
        <v>4016</v>
      </c>
      <c r="C2694" s="50">
        <v>159407</v>
      </c>
      <c r="D2694" s="44" t="s">
        <v>7694</v>
      </c>
      <c r="E2694" s="48" t="s">
        <v>7695</v>
      </c>
      <c r="F2694" s="44"/>
      <c r="G2694" s="29">
        <v>44967</v>
      </c>
      <c r="H2694" s="29">
        <v>45291</v>
      </c>
      <c r="I2694" s="30">
        <v>83.765985999999998</v>
      </c>
      <c r="J2694" s="31"/>
      <c r="K2694" s="31" t="s">
        <v>4144</v>
      </c>
      <c r="L2694" s="31" t="s">
        <v>7696</v>
      </c>
      <c r="M2694" s="31" t="s">
        <v>27</v>
      </c>
      <c r="N2694" s="32" t="s">
        <v>4015</v>
      </c>
      <c r="O2694" s="66">
        <v>1220842.9099999999</v>
      </c>
      <c r="P2694" s="66">
        <v>236601.77</v>
      </c>
      <c r="Q2694" s="65">
        <v>485814.89</v>
      </c>
      <c r="R2694" s="66"/>
      <c r="S2694" s="65">
        <v>542958.69999999995</v>
      </c>
      <c r="T2694" s="65">
        <f t="shared" si="117"/>
        <v>2486218.2699999996</v>
      </c>
      <c r="U2694" s="67" t="s">
        <v>38</v>
      </c>
      <c r="V2694" s="67"/>
      <c r="W2694" s="66">
        <v>0</v>
      </c>
      <c r="X2694" s="68">
        <v>0</v>
      </c>
    </row>
    <row r="2695" spans="1:24" s="92" customFormat="1" ht="45" customHeight="1" x14ac:dyDescent="0.25">
      <c r="A2695" s="90">
        <v>2682</v>
      </c>
      <c r="B2695" s="31" t="s">
        <v>4016</v>
      </c>
      <c r="C2695" s="50">
        <v>160380</v>
      </c>
      <c r="D2695" s="44" t="s">
        <v>7697</v>
      </c>
      <c r="E2695" s="48" t="s">
        <v>7698</v>
      </c>
      <c r="F2695" s="44"/>
      <c r="G2695" s="29">
        <v>44967</v>
      </c>
      <c r="H2695" s="29">
        <v>45291</v>
      </c>
      <c r="I2695" s="30">
        <v>83.765985999999998</v>
      </c>
      <c r="J2695" s="31"/>
      <c r="K2695" s="31" t="s">
        <v>4070</v>
      </c>
      <c r="L2695" s="31" t="s">
        <v>7209</v>
      </c>
      <c r="M2695" s="31" t="s">
        <v>27</v>
      </c>
      <c r="N2695" s="32" t="s">
        <v>4015</v>
      </c>
      <c r="O2695" s="66">
        <v>1787862.82</v>
      </c>
      <c r="P2695" s="66">
        <v>346491.35</v>
      </c>
      <c r="Q2695" s="65">
        <v>1149267.6299999999</v>
      </c>
      <c r="R2695" s="66"/>
      <c r="S2695" s="65">
        <v>1075411.18</v>
      </c>
      <c r="T2695" s="65">
        <f t="shared" si="117"/>
        <v>4359032.9799999995</v>
      </c>
      <c r="U2695" s="67" t="s">
        <v>38</v>
      </c>
      <c r="V2695" s="67"/>
      <c r="W2695" s="66">
        <v>0</v>
      </c>
      <c r="X2695" s="68">
        <v>0</v>
      </c>
    </row>
    <row r="2696" spans="1:24" s="92" customFormat="1" ht="45" customHeight="1" x14ac:dyDescent="0.25">
      <c r="A2696" s="90">
        <v>2683</v>
      </c>
      <c r="B2696" s="31" t="s">
        <v>4016</v>
      </c>
      <c r="C2696" s="50">
        <v>160444</v>
      </c>
      <c r="D2696" s="44" t="s">
        <v>7699</v>
      </c>
      <c r="E2696" s="48" t="s">
        <v>7700</v>
      </c>
      <c r="F2696" s="44"/>
      <c r="G2696" s="29">
        <v>44967</v>
      </c>
      <c r="H2696" s="29">
        <v>45291</v>
      </c>
      <c r="I2696" s="30">
        <v>83.765985999999998</v>
      </c>
      <c r="J2696" s="31"/>
      <c r="K2696" s="31" t="s">
        <v>25</v>
      </c>
      <c r="L2696" s="31" t="s">
        <v>25</v>
      </c>
      <c r="M2696" s="31" t="s">
        <v>27</v>
      </c>
      <c r="N2696" s="32" t="s">
        <v>4015</v>
      </c>
      <c r="O2696" s="66">
        <v>316950.12</v>
      </c>
      <c r="P2696" s="66">
        <v>61425.56</v>
      </c>
      <c r="Q2696" s="65">
        <v>126125.23</v>
      </c>
      <c r="R2696" s="66"/>
      <c r="S2696" s="65">
        <v>126752.47</v>
      </c>
      <c r="T2696" s="65">
        <f t="shared" si="117"/>
        <v>631253.38</v>
      </c>
      <c r="U2696" s="67" t="s">
        <v>38</v>
      </c>
      <c r="V2696" s="67"/>
      <c r="W2696" s="66">
        <v>0</v>
      </c>
      <c r="X2696" s="68">
        <v>0</v>
      </c>
    </row>
    <row r="2697" spans="1:24" s="92" customFormat="1" ht="45" customHeight="1" x14ac:dyDescent="0.25">
      <c r="A2697" s="90">
        <v>2684</v>
      </c>
      <c r="B2697" s="31" t="s">
        <v>4016</v>
      </c>
      <c r="C2697" s="50">
        <v>160427</v>
      </c>
      <c r="D2697" s="44" t="s">
        <v>7701</v>
      </c>
      <c r="E2697" s="48" t="s">
        <v>7702</v>
      </c>
      <c r="F2697" s="44"/>
      <c r="G2697" s="29">
        <v>44967</v>
      </c>
      <c r="H2697" s="29">
        <v>45291</v>
      </c>
      <c r="I2697" s="30">
        <v>83.765985999999998</v>
      </c>
      <c r="J2697" s="31"/>
      <c r="K2697" s="31" t="s">
        <v>4071</v>
      </c>
      <c r="L2697" s="31" t="s">
        <v>4328</v>
      </c>
      <c r="M2697" s="31" t="s">
        <v>27</v>
      </c>
      <c r="N2697" s="32" t="s">
        <v>4015</v>
      </c>
      <c r="O2697" s="66">
        <v>2057990.64</v>
      </c>
      <c r="P2697" s="66">
        <v>398842.66</v>
      </c>
      <c r="Q2697" s="65">
        <v>818944.43</v>
      </c>
      <c r="R2697" s="66"/>
      <c r="S2697" s="65">
        <v>640247.77</v>
      </c>
      <c r="T2697" s="65">
        <f t="shared" si="117"/>
        <v>3916025.5</v>
      </c>
      <c r="U2697" s="67" t="s">
        <v>38</v>
      </c>
      <c r="V2697" s="67"/>
      <c r="W2697" s="66">
        <v>0</v>
      </c>
      <c r="X2697" s="68">
        <v>0</v>
      </c>
    </row>
    <row r="2698" spans="1:24" s="92" customFormat="1" ht="45" customHeight="1" x14ac:dyDescent="0.25">
      <c r="A2698" s="90">
        <v>2685</v>
      </c>
      <c r="B2698" s="31" t="s">
        <v>4016</v>
      </c>
      <c r="C2698" s="50">
        <v>159766</v>
      </c>
      <c r="D2698" s="44" t="s">
        <v>7703</v>
      </c>
      <c r="E2698" s="48" t="s">
        <v>7704</v>
      </c>
      <c r="F2698" s="44"/>
      <c r="G2698" s="29">
        <v>44967</v>
      </c>
      <c r="H2698" s="29">
        <v>45291</v>
      </c>
      <c r="I2698" s="30">
        <v>83.765985999999998</v>
      </c>
      <c r="J2698" s="31"/>
      <c r="K2698" s="31" t="s">
        <v>354</v>
      </c>
      <c r="L2698" s="31" t="s">
        <v>2303</v>
      </c>
      <c r="M2698" s="31" t="s">
        <v>27</v>
      </c>
      <c r="N2698" s="32" t="s">
        <v>4015</v>
      </c>
      <c r="O2698" s="66">
        <v>2050029.69</v>
      </c>
      <c r="P2698" s="66">
        <v>397299.81</v>
      </c>
      <c r="Q2698" s="65">
        <v>815776.5</v>
      </c>
      <c r="R2698" s="66"/>
      <c r="S2698" s="65">
        <v>836337.32</v>
      </c>
      <c r="T2698" s="65">
        <f t="shared" si="117"/>
        <v>4099443.32</v>
      </c>
      <c r="U2698" s="67" t="s">
        <v>38</v>
      </c>
      <c r="V2698" s="67"/>
      <c r="W2698" s="66">
        <v>0</v>
      </c>
      <c r="X2698" s="68">
        <v>0</v>
      </c>
    </row>
    <row r="2699" spans="1:24" s="92" customFormat="1" ht="45" customHeight="1" x14ac:dyDescent="0.25">
      <c r="A2699" s="90">
        <v>2686</v>
      </c>
      <c r="B2699" s="31" t="s">
        <v>4016</v>
      </c>
      <c r="C2699" s="50">
        <v>160393</v>
      </c>
      <c r="D2699" s="44" t="s">
        <v>7705</v>
      </c>
      <c r="E2699" s="48" t="s">
        <v>7706</v>
      </c>
      <c r="F2699" s="44"/>
      <c r="G2699" s="29">
        <v>44967</v>
      </c>
      <c r="H2699" s="29">
        <v>45291</v>
      </c>
      <c r="I2699" s="30">
        <v>83.765985999999998</v>
      </c>
      <c r="J2699" s="31"/>
      <c r="K2699" s="31" t="s">
        <v>4071</v>
      </c>
      <c r="L2699" s="31" t="s">
        <v>4328</v>
      </c>
      <c r="M2699" s="31" t="s">
        <v>27</v>
      </c>
      <c r="N2699" s="32" t="s">
        <v>4015</v>
      </c>
      <c r="O2699" s="66">
        <v>1654311.84</v>
      </c>
      <c r="P2699" s="66">
        <v>320608.90999999997</v>
      </c>
      <c r="Q2699" s="65">
        <v>658306.92000000004</v>
      </c>
      <c r="R2699" s="66"/>
      <c r="S2699" s="65">
        <v>518163.25</v>
      </c>
      <c r="T2699" s="65">
        <f t="shared" si="117"/>
        <v>3151390.92</v>
      </c>
      <c r="U2699" s="67" t="s">
        <v>38</v>
      </c>
      <c r="V2699" s="67"/>
      <c r="W2699" s="66">
        <v>0</v>
      </c>
      <c r="X2699" s="68">
        <v>0</v>
      </c>
    </row>
    <row r="2700" spans="1:24" s="92" customFormat="1" ht="45" customHeight="1" x14ac:dyDescent="0.25">
      <c r="A2700" s="90">
        <v>2687</v>
      </c>
      <c r="B2700" s="31" t="s">
        <v>4016</v>
      </c>
      <c r="C2700" s="50">
        <v>160376</v>
      </c>
      <c r="D2700" s="44" t="s">
        <v>7707</v>
      </c>
      <c r="E2700" s="48" t="s">
        <v>7708</v>
      </c>
      <c r="F2700" s="44"/>
      <c r="G2700" s="29">
        <v>44967</v>
      </c>
      <c r="H2700" s="29">
        <v>45291</v>
      </c>
      <c r="I2700" s="30">
        <v>83.765985999999998</v>
      </c>
      <c r="J2700" s="31"/>
      <c r="K2700" s="31" t="s">
        <v>4075</v>
      </c>
      <c r="L2700" s="31" t="s">
        <v>4083</v>
      </c>
      <c r="M2700" s="31" t="s">
        <v>27</v>
      </c>
      <c r="N2700" s="32" t="s">
        <v>4015</v>
      </c>
      <c r="O2700" s="66">
        <v>494684.6</v>
      </c>
      <c r="P2700" s="66">
        <v>95870.86</v>
      </c>
      <c r="Q2700" s="65">
        <v>196851.82</v>
      </c>
      <c r="R2700" s="66"/>
      <c r="S2700" s="65">
        <v>182695.99</v>
      </c>
      <c r="T2700" s="65">
        <f t="shared" si="117"/>
        <v>970103.27</v>
      </c>
      <c r="U2700" s="67" t="s">
        <v>38</v>
      </c>
      <c r="V2700" s="67"/>
      <c r="W2700" s="66">
        <v>0</v>
      </c>
      <c r="X2700" s="68">
        <v>0</v>
      </c>
    </row>
    <row r="2701" spans="1:24" s="92" customFormat="1" ht="45" customHeight="1" x14ac:dyDescent="0.25">
      <c r="A2701" s="90">
        <v>2688</v>
      </c>
      <c r="B2701" s="31" t="s">
        <v>4016</v>
      </c>
      <c r="C2701" s="50">
        <v>160339</v>
      </c>
      <c r="D2701" s="44" t="s">
        <v>7709</v>
      </c>
      <c r="E2701" s="48" t="s">
        <v>7710</v>
      </c>
      <c r="F2701" s="44"/>
      <c r="G2701" s="29">
        <v>44967</v>
      </c>
      <c r="H2701" s="29">
        <v>45291</v>
      </c>
      <c r="I2701" s="30">
        <v>83.765985999999998</v>
      </c>
      <c r="J2701" s="31"/>
      <c r="K2701" s="31" t="s">
        <v>4553</v>
      </c>
      <c r="L2701" s="31" t="s">
        <v>4553</v>
      </c>
      <c r="M2701" s="31" t="s">
        <v>27</v>
      </c>
      <c r="N2701" s="32" t="s">
        <v>4015</v>
      </c>
      <c r="O2701" s="66">
        <v>1826414.93</v>
      </c>
      <c r="P2701" s="66">
        <v>353962.83</v>
      </c>
      <c r="Q2701" s="65">
        <v>726792.59</v>
      </c>
      <c r="R2701" s="66"/>
      <c r="S2701" s="65">
        <v>811941.81</v>
      </c>
      <c r="T2701" s="65">
        <f t="shared" si="117"/>
        <v>3719112.1599999997</v>
      </c>
      <c r="U2701" s="67" t="s">
        <v>38</v>
      </c>
      <c r="V2701" s="67"/>
      <c r="W2701" s="66">
        <v>0</v>
      </c>
      <c r="X2701" s="68">
        <v>0</v>
      </c>
    </row>
    <row r="2702" spans="1:24" s="92" customFormat="1" ht="45" customHeight="1" x14ac:dyDescent="0.25">
      <c r="A2702" s="90">
        <v>2689</v>
      </c>
      <c r="B2702" s="31" t="s">
        <v>4016</v>
      </c>
      <c r="C2702" s="50">
        <v>160453</v>
      </c>
      <c r="D2702" s="44" t="s">
        <v>7711</v>
      </c>
      <c r="E2702" s="48" t="s">
        <v>7712</v>
      </c>
      <c r="F2702" s="44"/>
      <c r="G2702" s="29">
        <v>44967</v>
      </c>
      <c r="H2702" s="29">
        <v>45291</v>
      </c>
      <c r="I2702" s="30">
        <v>83.765985999999998</v>
      </c>
      <c r="J2702" s="31"/>
      <c r="K2702" s="31" t="s">
        <v>4128</v>
      </c>
      <c r="L2702" s="31" t="s">
        <v>7713</v>
      </c>
      <c r="M2702" s="31" t="s">
        <v>27</v>
      </c>
      <c r="N2702" s="32" t="s">
        <v>4015</v>
      </c>
      <c r="O2702" s="66">
        <v>1977854.4</v>
      </c>
      <c r="P2702" s="66">
        <v>383312.1</v>
      </c>
      <c r="Q2702" s="65">
        <v>1271397.3500000001</v>
      </c>
      <c r="R2702" s="66"/>
      <c r="S2702" s="65">
        <v>946192.04</v>
      </c>
      <c r="T2702" s="65">
        <f t="shared" si="117"/>
        <v>4578755.8900000006</v>
      </c>
      <c r="U2702" s="67" t="s">
        <v>38</v>
      </c>
      <c r="V2702" s="67"/>
      <c r="W2702" s="66">
        <v>0</v>
      </c>
      <c r="X2702" s="68">
        <v>0</v>
      </c>
    </row>
    <row r="2703" spans="1:24" s="92" customFormat="1" ht="45" customHeight="1" x14ac:dyDescent="0.25">
      <c r="A2703" s="90">
        <v>2690</v>
      </c>
      <c r="B2703" s="31" t="s">
        <v>4016</v>
      </c>
      <c r="C2703" s="50">
        <v>160503</v>
      </c>
      <c r="D2703" s="44" t="s">
        <v>5869</v>
      </c>
      <c r="E2703" s="48" t="s">
        <v>7714</v>
      </c>
      <c r="F2703" s="44"/>
      <c r="G2703" s="29">
        <v>44967</v>
      </c>
      <c r="H2703" s="29">
        <v>45291</v>
      </c>
      <c r="I2703" s="30">
        <v>83.765985999999998</v>
      </c>
      <c r="J2703" s="31"/>
      <c r="K2703" s="31" t="s">
        <v>819</v>
      </c>
      <c r="L2703" s="31" t="s">
        <v>819</v>
      </c>
      <c r="M2703" s="31" t="s">
        <v>27</v>
      </c>
      <c r="N2703" s="32" t="s">
        <v>4015</v>
      </c>
      <c r="O2703" s="66">
        <v>1086863.67</v>
      </c>
      <c r="P2703" s="66">
        <v>210636.33</v>
      </c>
      <c r="Q2703" s="65">
        <v>432500</v>
      </c>
      <c r="R2703" s="66"/>
      <c r="S2703" s="65">
        <v>416760</v>
      </c>
      <c r="T2703" s="65">
        <f t="shared" si="117"/>
        <v>2146760</v>
      </c>
      <c r="U2703" s="67" t="s">
        <v>38</v>
      </c>
      <c r="V2703" s="67"/>
      <c r="W2703" s="66">
        <v>0</v>
      </c>
      <c r="X2703" s="68">
        <v>0</v>
      </c>
    </row>
    <row r="2704" spans="1:24" s="92" customFormat="1" ht="45" customHeight="1" x14ac:dyDescent="0.25">
      <c r="A2704" s="90">
        <v>2691</v>
      </c>
      <c r="B2704" s="31" t="s">
        <v>4016</v>
      </c>
      <c r="C2704" s="50">
        <v>160504</v>
      </c>
      <c r="D2704" s="44" t="s">
        <v>7715</v>
      </c>
      <c r="E2704" s="48" t="s">
        <v>7716</v>
      </c>
      <c r="F2704" s="44"/>
      <c r="G2704" s="29">
        <v>44967</v>
      </c>
      <c r="H2704" s="29">
        <v>45291</v>
      </c>
      <c r="I2704" s="30">
        <v>83.765985999999998</v>
      </c>
      <c r="J2704" s="31"/>
      <c r="K2704" s="31" t="s">
        <v>4078</v>
      </c>
      <c r="L2704" s="31" t="s">
        <v>7717</v>
      </c>
      <c r="M2704" s="31" t="s">
        <v>27</v>
      </c>
      <c r="N2704" s="32" t="s">
        <v>4015</v>
      </c>
      <c r="O2704" s="66">
        <v>1866378.21</v>
      </c>
      <c r="P2704" s="66">
        <v>361707.79</v>
      </c>
      <c r="Q2704" s="65">
        <v>1210591.48</v>
      </c>
      <c r="R2704" s="66"/>
      <c r="S2704" s="65">
        <v>684797.24</v>
      </c>
      <c r="T2704" s="65">
        <f t="shared" si="117"/>
        <v>4123474.7199999997</v>
      </c>
      <c r="U2704" s="67" t="s">
        <v>38</v>
      </c>
      <c r="V2704" s="67"/>
      <c r="W2704" s="66">
        <v>0</v>
      </c>
      <c r="X2704" s="68">
        <v>0</v>
      </c>
    </row>
    <row r="2705" spans="1:24" s="92" customFormat="1" ht="45" customHeight="1" x14ac:dyDescent="0.25">
      <c r="A2705" s="90">
        <v>2692</v>
      </c>
      <c r="B2705" s="31" t="s">
        <v>4016</v>
      </c>
      <c r="C2705" s="50">
        <v>159736</v>
      </c>
      <c r="D2705" s="44" t="s">
        <v>7718</v>
      </c>
      <c r="E2705" s="48" t="s">
        <v>7719</v>
      </c>
      <c r="F2705" s="44"/>
      <c r="G2705" s="29">
        <v>44967</v>
      </c>
      <c r="H2705" s="29">
        <v>45291</v>
      </c>
      <c r="I2705" s="30">
        <v>83.765985999999998</v>
      </c>
      <c r="J2705" s="31"/>
      <c r="K2705" s="31" t="s">
        <v>4244</v>
      </c>
      <c r="L2705" s="31" t="s">
        <v>7720</v>
      </c>
      <c r="M2705" s="31" t="s">
        <v>27</v>
      </c>
      <c r="N2705" s="32" t="s">
        <v>4015</v>
      </c>
      <c r="O2705" s="66">
        <v>1961039.77</v>
      </c>
      <c r="P2705" s="66">
        <v>380053.39</v>
      </c>
      <c r="Q2705" s="65">
        <v>780364.39</v>
      </c>
      <c r="R2705" s="66"/>
      <c r="S2705" s="65">
        <v>805259.11</v>
      </c>
      <c r="T2705" s="65">
        <f t="shared" si="117"/>
        <v>3926716.66</v>
      </c>
      <c r="U2705" s="67" t="s">
        <v>38</v>
      </c>
      <c r="V2705" s="67"/>
      <c r="W2705" s="66">
        <v>0</v>
      </c>
      <c r="X2705" s="68">
        <v>0</v>
      </c>
    </row>
    <row r="2706" spans="1:24" s="92" customFormat="1" ht="45" customHeight="1" x14ac:dyDescent="0.25">
      <c r="A2706" s="90">
        <v>2693</v>
      </c>
      <c r="B2706" s="31" t="s">
        <v>4016</v>
      </c>
      <c r="C2706" s="50">
        <v>160277</v>
      </c>
      <c r="D2706" s="44" t="s">
        <v>7721</v>
      </c>
      <c r="E2706" s="48" t="s">
        <v>7722</v>
      </c>
      <c r="F2706" s="44"/>
      <c r="G2706" s="29">
        <v>44967</v>
      </c>
      <c r="H2706" s="29">
        <v>45291</v>
      </c>
      <c r="I2706" s="30">
        <v>83.765985999999998</v>
      </c>
      <c r="J2706" s="31"/>
      <c r="K2706" s="31" t="s">
        <v>4073</v>
      </c>
      <c r="L2706" s="31" t="s">
        <v>7299</v>
      </c>
      <c r="M2706" s="31" t="s">
        <v>27</v>
      </c>
      <c r="N2706" s="32" t="s">
        <v>4015</v>
      </c>
      <c r="O2706" s="66">
        <v>2020826.08</v>
      </c>
      <c r="P2706" s="66">
        <v>391640.1</v>
      </c>
      <c r="Q2706" s="65">
        <v>1299020.25</v>
      </c>
      <c r="R2706" s="66"/>
      <c r="S2706" s="65">
        <v>737193.42</v>
      </c>
      <c r="T2706" s="65">
        <f t="shared" si="117"/>
        <v>4448679.8500000006</v>
      </c>
      <c r="U2706" s="67" t="s">
        <v>38</v>
      </c>
      <c r="V2706" s="67"/>
      <c r="W2706" s="66">
        <v>0</v>
      </c>
      <c r="X2706" s="68">
        <v>0</v>
      </c>
    </row>
    <row r="2707" spans="1:24" s="92" customFormat="1" ht="45" customHeight="1" x14ac:dyDescent="0.25">
      <c r="A2707" s="90">
        <v>2694</v>
      </c>
      <c r="B2707" s="31" t="s">
        <v>4016</v>
      </c>
      <c r="C2707" s="50">
        <v>160110</v>
      </c>
      <c r="D2707" s="44" t="s">
        <v>7723</v>
      </c>
      <c r="E2707" s="48" t="s">
        <v>7724</v>
      </c>
      <c r="F2707" s="44"/>
      <c r="G2707" s="29">
        <v>44967</v>
      </c>
      <c r="H2707" s="29">
        <v>45291</v>
      </c>
      <c r="I2707" s="30">
        <v>83.765985999999998</v>
      </c>
      <c r="J2707" s="31"/>
      <c r="K2707" s="31" t="s">
        <v>354</v>
      </c>
      <c r="L2707" s="31" t="s">
        <v>5478</v>
      </c>
      <c r="M2707" s="31" t="s">
        <v>27</v>
      </c>
      <c r="N2707" s="32" t="s">
        <v>4015</v>
      </c>
      <c r="O2707" s="66">
        <v>1917232.85</v>
      </c>
      <c r="P2707" s="66">
        <v>371563.52000000002</v>
      </c>
      <c r="Q2707" s="65">
        <v>1232428.82</v>
      </c>
      <c r="R2707" s="66"/>
      <c r="S2707" s="65">
        <v>745516.47</v>
      </c>
      <c r="T2707" s="65">
        <f t="shared" si="117"/>
        <v>4266741.66</v>
      </c>
      <c r="U2707" s="67" t="s">
        <v>38</v>
      </c>
      <c r="V2707" s="67"/>
      <c r="W2707" s="66">
        <v>0</v>
      </c>
      <c r="X2707" s="68">
        <v>0</v>
      </c>
    </row>
    <row r="2708" spans="1:24" s="92" customFormat="1" ht="45" customHeight="1" x14ac:dyDescent="0.25">
      <c r="A2708" s="90">
        <v>2695</v>
      </c>
      <c r="B2708" s="31" t="s">
        <v>4016</v>
      </c>
      <c r="C2708" s="50">
        <v>160298</v>
      </c>
      <c r="D2708" s="44" t="s">
        <v>7725</v>
      </c>
      <c r="E2708" s="48" t="s">
        <v>7726</v>
      </c>
      <c r="F2708" s="44"/>
      <c r="G2708" s="29">
        <v>44967</v>
      </c>
      <c r="H2708" s="29">
        <v>45291</v>
      </c>
      <c r="I2708" s="30">
        <v>83.765985999999998</v>
      </c>
      <c r="J2708" s="31"/>
      <c r="K2708" s="31" t="s">
        <v>4072</v>
      </c>
      <c r="L2708" s="31" t="s">
        <v>7727</v>
      </c>
      <c r="M2708" s="31" t="s">
        <v>27</v>
      </c>
      <c r="N2708" s="32" t="s">
        <v>4015</v>
      </c>
      <c r="O2708" s="66">
        <v>1070489.6000000001</v>
      </c>
      <c r="P2708" s="66">
        <v>207463</v>
      </c>
      <c r="Q2708" s="65">
        <v>688128.33</v>
      </c>
      <c r="R2708" s="66"/>
      <c r="S2708" s="65">
        <v>413303.25</v>
      </c>
      <c r="T2708" s="65">
        <f t="shared" si="117"/>
        <v>2379384.1800000002</v>
      </c>
      <c r="U2708" s="67" t="s">
        <v>38</v>
      </c>
      <c r="V2708" s="67"/>
      <c r="W2708" s="66">
        <v>0</v>
      </c>
      <c r="X2708" s="68">
        <v>0</v>
      </c>
    </row>
    <row r="2709" spans="1:24" s="92" customFormat="1" ht="45" customHeight="1" x14ac:dyDescent="0.25">
      <c r="A2709" s="90">
        <v>2696</v>
      </c>
      <c r="B2709" s="31" t="s">
        <v>4016</v>
      </c>
      <c r="C2709" s="50">
        <v>159504</v>
      </c>
      <c r="D2709" s="44" t="s">
        <v>7729</v>
      </c>
      <c r="E2709" s="48" t="s">
        <v>7728</v>
      </c>
      <c r="F2709" s="44"/>
      <c r="G2709" s="29">
        <v>44967</v>
      </c>
      <c r="H2709" s="29">
        <v>45291</v>
      </c>
      <c r="I2709" s="30">
        <v>83.765985999999998</v>
      </c>
      <c r="J2709" s="31"/>
      <c r="K2709" s="31" t="s">
        <v>4465</v>
      </c>
      <c r="L2709" s="31" t="s">
        <v>7730</v>
      </c>
      <c r="M2709" s="31" t="s">
        <v>27</v>
      </c>
      <c r="N2709" s="32" t="s">
        <v>4015</v>
      </c>
      <c r="O2709" s="66">
        <v>2070157.25</v>
      </c>
      <c r="P2709" s="66">
        <v>401200.58</v>
      </c>
      <c r="Q2709" s="65">
        <v>823785.94</v>
      </c>
      <c r="R2709" s="66"/>
      <c r="S2709" s="65">
        <v>843779.34</v>
      </c>
      <c r="T2709" s="65">
        <f t="shared" si="117"/>
        <v>4138923.11</v>
      </c>
      <c r="U2709" s="67" t="s">
        <v>38</v>
      </c>
      <c r="V2709" s="67"/>
      <c r="W2709" s="66">
        <v>0</v>
      </c>
      <c r="X2709" s="68">
        <v>0</v>
      </c>
    </row>
    <row r="2710" spans="1:24" s="92" customFormat="1" ht="45" customHeight="1" x14ac:dyDescent="0.25">
      <c r="A2710" s="90">
        <v>2697</v>
      </c>
      <c r="B2710" s="31" t="s">
        <v>4016</v>
      </c>
      <c r="C2710" s="50">
        <v>160200</v>
      </c>
      <c r="D2710" s="44" t="s">
        <v>6871</v>
      </c>
      <c r="E2710" s="48" t="s">
        <v>7731</v>
      </c>
      <c r="F2710" s="44"/>
      <c r="G2710" s="29">
        <v>44967</v>
      </c>
      <c r="H2710" s="29">
        <v>45291</v>
      </c>
      <c r="I2710" s="30">
        <v>83.765985999999998</v>
      </c>
      <c r="J2710" s="31"/>
      <c r="K2710" s="31" t="s">
        <v>4245</v>
      </c>
      <c r="L2710" s="31" t="s">
        <v>7121</v>
      </c>
      <c r="M2710" s="31" t="s">
        <v>27</v>
      </c>
      <c r="N2710" s="32" t="s">
        <v>4015</v>
      </c>
      <c r="O2710" s="66">
        <v>2070219.37</v>
      </c>
      <c r="P2710" s="66">
        <v>401212.62</v>
      </c>
      <c r="Q2710" s="65">
        <v>823810.66</v>
      </c>
      <c r="R2710" s="66"/>
      <c r="S2710" s="65">
        <v>640376.11</v>
      </c>
      <c r="T2710" s="65">
        <f t="shared" si="117"/>
        <v>3935618.7600000002</v>
      </c>
      <c r="U2710" s="67" t="s">
        <v>38</v>
      </c>
      <c r="V2710" s="67"/>
      <c r="W2710" s="66">
        <v>0</v>
      </c>
      <c r="X2710" s="68">
        <v>0</v>
      </c>
    </row>
    <row r="2711" spans="1:24" s="92" customFormat="1" ht="45" customHeight="1" x14ac:dyDescent="0.25">
      <c r="A2711" s="90">
        <v>2698</v>
      </c>
      <c r="B2711" s="31" t="s">
        <v>4016</v>
      </c>
      <c r="C2711" s="50">
        <v>159381</v>
      </c>
      <c r="D2711" s="44" t="s">
        <v>7732</v>
      </c>
      <c r="E2711" s="48" t="s">
        <v>7733</v>
      </c>
      <c r="F2711" s="44"/>
      <c r="G2711" s="29">
        <v>44967</v>
      </c>
      <c r="H2711" s="29">
        <v>45291</v>
      </c>
      <c r="I2711" s="30">
        <v>83.765985999999998</v>
      </c>
      <c r="J2711" s="31"/>
      <c r="K2711" s="31" t="s">
        <v>4075</v>
      </c>
      <c r="L2711" s="31" t="s">
        <v>4075</v>
      </c>
      <c r="M2711" s="31" t="s">
        <v>27</v>
      </c>
      <c r="N2711" s="32" t="s">
        <v>4015</v>
      </c>
      <c r="O2711" s="66">
        <v>769731.67</v>
      </c>
      <c r="P2711" s="66">
        <v>149175.51999999999</v>
      </c>
      <c r="Q2711" s="65">
        <v>306302.40000000002</v>
      </c>
      <c r="R2711" s="66"/>
      <c r="S2711" s="65">
        <v>330727.76</v>
      </c>
      <c r="T2711" s="65">
        <f t="shared" si="117"/>
        <v>1555937.35</v>
      </c>
      <c r="U2711" s="67" t="s">
        <v>38</v>
      </c>
      <c r="V2711" s="67"/>
      <c r="W2711" s="66">
        <v>0</v>
      </c>
      <c r="X2711" s="68">
        <v>0</v>
      </c>
    </row>
    <row r="2712" spans="1:24" s="92" customFormat="1" ht="45" customHeight="1" x14ac:dyDescent="0.25">
      <c r="A2712" s="90">
        <v>2699</v>
      </c>
      <c r="B2712" s="31" t="s">
        <v>4016</v>
      </c>
      <c r="C2712" s="50">
        <v>160307</v>
      </c>
      <c r="D2712" s="44" t="s">
        <v>7734</v>
      </c>
      <c r="E2712" s="48" t="s">
        <v>7735</v>
      </c>
      <c r="F2712" s="44"/>
      <c r="G2712" s="29">
        <v>44967</v>
      </c>
      <c r="H2712" s="29">
        <v>45291</v>
      </c>
      <c r="I2712" s="30">
        <v>83.765985999999998</v>
      </c>
      <c r="J2712" s="31"/>
      <c r="K2712" s="31" t="s">
        <v>1168</v>
      </c>
      <c r="L2712" s="31" t="s">
        <v>6715</v>
      </c>
      <c r="M2712" s="31" t="s">
        <v>27</v>
      </c>
      <c r="N2712" s="32" t="s">
        <v>4015</v>
      </c>
      <c r="O2712" s="66">
        <v>1196539.26</v>
      </c>
      <c r="P2712" s="66">
        <v>231891.68</v>
      </c>
      <c r="Q2712" s="65">
        <v>476143.65</v>
      </c>
      <c r="R2712" s="66"/>
      <c r="S2712" s="65">
        <v>393813.65</v>
      </c>
      <c r="T2712" s="65">
        <f t="shared" si="117"/>
        <v>2298388.2399999998</v>
      </c>
      <c r="U2712" s="67" t="s">
        <v>38</v>
      </c>
      <c r="V2712" s="67"/>
      <c r="W2712" s="66">
        <v>0</v>
      </c>
      <c r="X2712" s="68">
        <v>0</v>
      </c>
    </row>
    <row r="2713" spans="1:24" s="92" customFormat="1" ht="45" customHeight="1" x14ac:dyDescent="0.25">
      <c r="A2713" s="90">
        <v>2700</v>
      </c>
      <c r="B2713" s="31" t="s">
        <v>4016</v>
      </c>
      <c r="C2713" s="50">
        <v>160411</v>
      </c>
      <c r="D2713" s="44" t="s">
        <v>7736</v>
      </c>
      <c r="E2713" s="48" t="s">
        <v>7737</v>
      </c>
      <c r="F2713" s="44"/>
      <c r="G2713" s="29">
        <v>44967</v>
      </c>
      <c r="H2713" s="29">
        <v>45291</v>
      </c>
      <c r="I2713" s="30">
        <v>83.765985999999998</v>
      </c>
      <c r="J2713" s="31"/>
      <c r="K2713" s="31" t="s">
        <v>35</v>
      </c>
      <c r="L2713" s="31" t="s">
        <v>7738</v>
      </c>
      <c r="M2713" s="31" t="s">
        <v>27</v>
      </c>
      <c r="N2713" s="32" t="s">
        <v>4015</v>
      </c>
      <c r="O2713" s="66">
        <v>2068769.85</v>
      </c>
      <c r="P2713" s="66">
        <v>400931.7</v>
      </c>
      <c r="Q2713" s="65">
        <v>1329839.3</v>
      </c>
      <c r="R2713" s="66"/>
      <c r="S2713" s="65">
        <v>763443.76</v>
      </c>
      <c r="T2713" s="65">
        <f t="shared" si="117"/>
        <v>4562984.6100000003</v>
      </c>
      <c r="U2713" s="67" t="s">
        <v>38</v>
      </c>
      <c r="V2713" s="67"/>
      <c r="W2713" s="66">
        <v>0</v>
      </c>
      <c r="X2713" s="68">
        <v>0</v>
      </c>
    </row>
    <row r="2714" spans="1:24" s="92" customFormat="1" ht="45" customHeight="1" x14ac:dyDescent="0.25">
      <c r="A2714" s="90">
        <v>2701</v>
      </c>
      <c r="B2714" s="31" t="s">
        <v>4016</v>
      </c>
      <c r="C2714" s="50">
        <v>160256</v>
      </c>
      <c r="D2714" s="44" t="s">
        <v>7739</v>
      </c>
      <c r="E2714" s="48" t="s">
        <v>7740</v>
      </c>
      <c r="F2714" s="44"/>
      <c r="G2714" s="29">
        <v>44967</v>
      </c>
      <c r="H2714" s="29">
        <v>45291</v>
      </c>
      <c r="I2714" s="30">
        <v>83.765985999999998</v>
      </c>
      <c r="J2714" s="31"/>
      <c r="K2714" s="31" t="s">
        <v>2645</v>
      </c>
      <c r="L2714" s="31" t="s">
        <v>6517</v>
      </c>
      <c r="M2714" s="31" t="s">
        <v>27</v>
      </c>
      <c r="N2714" s="32" t="s">
        <v>4015</v>
      </c>
      <c r="O2714" s="66">
        <v>971748.25</v>
      </c>
      <c r="P2714" s="66">
        <v>188326.73</v>
      </c>
      <c r="Q2714" s="65">
        <v>386691.67</v>
      </c>
      <c r="R2714" s="66"/>
      <c r="S2714" s="65">
        <v>2910313.58</v>
      </c>
      <c r="T2714" s="65">
        <f t="shared" si="117"/>
        <v>4457080.2300000004</v>
      </c>
      <c r="U2714" s="67" t="s">
        <v>38</v>
      </c>
      <c r="V2714" s="67"/>
      <c r="W2714" s="66">
        <v>0</v>
      </c>
      <c r="X2714" s="68">
        <v>0</v>
      </c>
    </row>
    <row r="2715" spans="1:24" s="92" customFormat="1" ht="45" customHeight="1" x14ac:dyDescent="0.25">
      <c r="A2715" s="90">
        <v>2702</v>
      </c>
      <c r="B2715" s="31" t="s">
        <v>4016</v>
      </c>
      <c r="C2715" s="50">
        <v>160424</v>
      </c>
      <c r="D2715" s="44" t="s">
        <v>7741</v>
      </c>
      <c r="E2715" s="48" t="s">
        <v>7742</v>
      </c>
      <c r="F2715" s="44"/>
      <c r="G2715" s="29">
        <v>44967</v>
      </c>
      <c r="H2715" s="29">
        <v>45291</v>
      </c>
      <c r="I2715" s="30">
        <v>83.765985999999998</v>
      </c>
      <c r="J2715" s="31"/>
      <c r="K2715" s="31" t="s">
        <v>25</v>
      </c>
      <c r="L2715" s="31" t="s">
        <v>5779</v>
      </c>
      <c r="M2715" s="31" t="s">
        <v>27</v>
      </c>
      <c r="N2715" s="32" t="s">
        <v>4015</v>
      </c>
      <c r="O2715" s="66">
        <v>1419273.76</v>
      </c>
      <c r="P2715" s="66">
        <v>275058.06</v>
      </c>
      <c r="Q2715" s="65">
        <v>564777.27</v>
      </c>
      <c r="R2715" s="66"/>
      <c r="S2715" s="65">
        <v>1171745.3600000001</v>
      </c>
      <c r="T2715" s="65">
        <f t="shared" si="117"/>
        <v>3430854.45</v>
      </c>
      <c r="U2715" s="67" t="s">
        <v>38</v>
      </c>
      <c r="V2715" s="67"/>
      <c r="W2715" s="66">
        <v>0</v>
      </c>
      <c r="X2715" s="68">
        <v>0</v>
      </c>
    </row>
    <row r="2716" spans="1:24" s="92" customFormat="1" ht="45" customHeight="1" x14ac:dyDescent="0.25">
      <c r="A2716" s="90">
        <v>2703</v>
      </c>
      <c r="B2716" s="31" t="s">
        <v>4016</v>
      </c>
      <c r="C2716" s="50">
        <v>160074</v>
      </c>
      <c r="D2716" s="44" t="s">
        <v>7743</v>
      </c>
      <c r="E2716" s="48" t="s">
        <v>7744</v>
      </c>
      <c r="F2716" s="44"/>
      <c r="G2716" s="29">
        <v>44967</v>
      </c>
      <c r="H2716" s="29">
        <v>45291</v>
      </c>
      <c r="I2716" s="30">
        <v>83.765985999999998</v>
      </c>
      <c r="J2716" s="31"/>
      <c r="K2716" s="31" t="s">
        <v>309</v>
      </c>
      <c r="L2716" s="31" t="s">
        <v>6565</v>
      </c>
      <c r="M2716" s="31" t="s">
        <v>27</v>
      </c>
      <c r="N2716" s="32" t="s">
        <v>4015</v>
      </c>
      <c r="O2716" s="66">
        <v>661105.97</v>
      </c>
      <c r="P2716" s="66">
        <v>128123.65</v>
      </c>
      <c r="Q2716" s="65">
        <v>263076.53999999998</v>
      </c>
      <c r="R2716" s="66"/>
      <c r="S2716" s="65">
        <v>262017.59</v>
      </c>
      <c r="T2716" s="65">
        <f t="shared" si="117"/>
        <v>1314323.75</v>
      </c>
      <c r="U2716" s="67" t="s">
        <v>38</v>
      </c>
      <c r="V2716" s="67"/>
      <c r="W2716" s="66">
        <v>0</v>
      </c>
      <c r="X2716" s="68">
        <v>0</v>
      </c>
    </row>
    <row r="2717" spans="1:24" s="92" customFormat="1" ht="45" customHeight="1" x14ac:dyDescent="0.25">
      <c r="A2717" s="90">
        <v>2704</v>
      </c>
      <c r="B2717" s="31" t="s">
        <v>4016</v>
      </c>
      <c r="C2717" s="50">
        <v>160269</v>
      </c>
      <c r="D2717" s="44" t="s">
        <v>7745</v>
      </c>
      <c r="E2717" s="48" t="s">
        <v>7746</v>
      </c>
      <c r="F2717" s="44"/>
      <c r="G2717" s="29">
        <v>44967</v>
      </c>
      <c r="H2717" s="29">
        <v>45291</v>
      </c>
      <c r="I2717" s="30">
        <v>83.765985999999998</v>
      </c>
      <c r="J2717" s="31"/>
      <c r="K2717" s="31" t="s">
        <v>5470</v>
      </c>
      <c r="L2717" s="31" t="s">
        <v>7747</v>
      </c>
      <c r="M2717" s="31" t="s">
        <v>27</v>
      </c>
      <c r="N2717" s="32" t="s">
        <v>4015</v>
      </c>
      <c r="O2717" s="66">
        <v>739930.48</v>
      </c>
      <c r="P2717" s="66">
        <v>143399.99</v>
      </c>
      <c r="Q2717" s="65">
        <v>294443.5</v>
      </c>
      <c r="R2717" s="66"/>
      <c r="S2717" s="65">
        <v>1046301.7</v>
      </c>
      <c r="T2717" s="65">
        <f t="shared" si="117"/>
        <v>2224075.67</v>
      </c>
      <c r="U2717" s="67" t="s">
        <v>38</v>
      </c>
      <c r="V2717" s="67"/>
      <c r="W2717" s="66">
        <v>0</v>
      </c>
      <c r="X2717" s="68">
        <v>0</v>
      </c>
    </row>
    <row r="2718" spans="1:24" s="92" customFormat="1" ht="45" customHeight="1" x14ac:dyDescent="0.25">
      <c r="A2718" s="90">
        <v>2705</v>
      </c>
      <c r="B2718" s="31" t="s">
        <v>4016</v>
      </c>
      <c r="C2718" s="50">
        <v>160229</v>
      </c>
      <c r="D2718" s="44" t="s">
        <v>7748</v>
      </c>
      <c r="E2718" s="48" t="s">
        <v>7749</v>
      </c>
      <c r="F2718" s="44"/>
      <c r="G2718" s="29">
        <v>44967</v>
      </c>
      <c r="H2718" s="29">
        <v>45291</v>
      </c>
      <c r="I2718" s="30">
        <v>83.765985999999998</v>
      </c>
      <c r="J2718" s="31"/>
      <c r="K2718" s="31" t="s">
        <v>354</v>
      </c>
      <c r="L2718" s="31" t="s">
        <v>4295</v>
      </c>
      <c r="M2718" s="31" t="s">
        <v>27</v>
      </c>
      <c r="N2718" s="32" t="s">
        <v>4015</v>
      </c>
      <c r="O2718" s="66">
        <v>955645.93</v>
      </c>
      <c r="P2718" s="66">
        <v>185206.07</v>
      </c>
      <c r="Q2718" s="65">
        <v>380284</v>
      </c>
      <c r="R2718" s="66"/>
      <c r="S2718" s="65">
        <v>565965.73</v>
      </c>
      <c r="T2718" s="65">
        <f t="shared" si="117"/>
        <v>2087101.73</v>
      </c>
      <c r="U2718" s="67" t="s">
        <v>38</v>
      </c>
      <c r="V2718" s="67"/>
      <c r="W2718" s="66">
        <v>0</v>
      </c>
      <c r="X2718" s="68">
        <v>0</v>
      </c>
    </row>
    <row r="2719" spans="1:24" s="92" customFormat="1" ht="45" customHeight="1" x14ac:dyDescent="0.25">
      <c r="A2719" s="90">
        <v>2706</v>
      </c>
      <c r="B2719" s="31" t="s">
        <v>4016</v>
      </c>
      <c r="C2719" s="50">
        <v>160035</v>
      </c>
      <c r="D2719" s="44" t="s">
        <v>4360</v>
      </c>
      <c r="E2719" s="48" t="s">
        <v>4945</v>
      </c>
      <c r="F2719" s="44"/>
      <c r="G2719" s="29">
        <v>44967</v>
      </c>
      <c r="H2719" s="29">
        <v>45291</v>
      </c>
      <c r="I2719" s="30">
        <v>83.765985999999998</v>
      </c>
      <c r="J2719" s="31"/>
      <c r="K2719" s="31" t="s">
        <v>4465</v>
      </c>
      <c r="L2719" s="31" t="s">
        <v>5530</v>
      </c>
      <c r="M2719" s="31" t="s">
        <v>27</v>
      </c>
      <c r="N2719" s="32" t="s">
        <v>4015</v>
      </c>
      <c r="O2719" s="66">
        <v>1647656</v>
      </c>
      <c r="P2719" s="66">
        <v>319319</v>
      </c>
      <c r="Q2719" s="65">
        <v>655658.32999999996</v>
      </c>
      <c r="R2719" s="66"/>
      <c r="S2719" s="65">
        <v>515010.49</v>
      </c>
      <c r="T2719" s="65">
        <f t="shared" si="117"/>
        <v>3137643.8200000003</v>
      </c>
      <c r="U2719" s="67" t="s">
        <v>38</v>
      </c>
      <c r="V2719" s="67"/>
      <c r="W2719" s="66">
        <v>0</v>
      </c>
      <c r="X2719" s="68">
        <v>0</v>
      </c>
    </row>
    <row r="2720" spans="1:24" s="92" customFormat="1" ht="45" customHeight="1" x14ac:dyDescent="0.25">
      <c r="A2720" s="90">
        <v>2707</v>
      </c>
      <c r="B2720" s="31" t="s">
        <v>4016</v>
      </c>
      <c r="C2720" s="50">
        <v>160418</v>
      </c>
      <c r="D2720" s="44" t="s">
        <v>7750</v>
      </c>
      <c r="E2720" s="48" t="s">
        <v>7751</v>
      </c>
      <c r="F2720" s="44"/>
      <c r="G2720" s="29">
        <v>44967</v>
      </c>
      <c r="H2720" s="29">
        <v>45291</v>
      </c>
      <c r="I2720" s="30">
        <v>83.765985999999998</v>
      </c>
      <c r="J2720" s="31"/>
      <c r="K2720" s="31" t="s">
        <v>759</v>
      </c>
      <c r="L2720" s="31" t="s">
        <v>7752</v>
      </c>
      <c r="M2720" s="31" t="s">
        <v>27</v>
      </c>
      <c r="N2720" s="32" t="s">
        <v>4015</v>
      </c>
      <c r="O2720" s="66">
        <v>703604.54</v>
      </c>
      <c r="P2720" s="66">
        <v>136359.95000000001</v>
      </c>
      <c r="Q2720" s="65">
        <v>279988.15999999997</v>
      </c>
      <c r="R2720" s="66"/>
      <c r="S2720" s="65">
        <v>751071.25</v>
      </c>
      <c r="T2720" s="65">
        <f t="shared" si="117"/>
        <v>1871023.9</v>
      </c>
      <c r="U2720" s="67" t="s">
        <v>38</v>
      </c>
      <c r="V2720" s="67"/>
      <c r="W2720" s="66">
        <v>0</v>
      </c>
      <c r="X2720" s="68">
        <v>0</v>
      </c>
    </row>
    <row r="2721" spans="1:24" s="92" customFormat="1" ht="45" customHeight="1" x14ac:dyDescent="0.25">
      <c r="A2721" s="90">
        <v>2708</v>
      </c>
      <c r="B2721" s="31" t="s">
        <v>4016</v>
      </c>
      <c r="C2721" s="50">
        <v>160361</v>
      </c>
      <c r="D2721" s="44" t="s">
        <v>5847</v>
      </c>
      <c r="E2721" s="48" t="s">
        <v>7753</v>
      </c>
      <c r="F2721" s="44"/>
      <c r="G2721" s="29">
        <v>44967</v>
      </c>
      <c r="H2721" s="29">
        <v>45291</v>
      </c>
      <c r="I2721" s="30">
        <v>83.765985999999998</v>
      </c>
      <c r="J2721" s="31"/>
      <c r="K2721" s="31" t="s">
        <v>309</v>
      </c>
      <c r="L2721" s="31" t="s">
        <v>2015</v>
      </c>
      <c r="M2721" s="31" t="s">
        <v>27</v>
      </c>
      <c r="N2721" s="32" t="s">
        <v>4015</v>
      </c>
      <c r="O2721" s="66">
        <v>2070735.48</v>
      </c>
      <c r="P2721" s="66">
        <v>401312.64</v>
      </c>
      <c r="Q2721" s="65">
        <v>1726481.6</v>
      </c>
      <c r="R2721" s="66"/>
      <c r="S2721" s="65">
        <v>850257.3</v>
      </c>
      <c r="T2721" s="65">
        <f t="shared" si="117"/>
        <v>5048787.0200000005</v>
      </c>
      <c r="U2721" s="67" t="s">
        <v>38</v>
      </c>
      <c r="V2721" s="67"/>
      <c r="W2721" s="66">
        <v>0</v>
      </c>
      <c r="X2721" s="68">
        <v>0</v>
      </c>
    </row>
    <row r="2722" spans="1:24" s="92" customFormat="1" ht="45" customHeight="1" x14ac:dyDescent="0.25">
      <c r="A2722" s="90">
        <v>2709</v>
      </c>
      <c r="B2722" s="31" t="s">
        <v>4016</v>
      </c>
      <c r="C2722" s="50">
        <v>160181</v>
      </c>
      <c r="D2722" s="44" t="s">
        <v>7754</v>
      </c>
      <c r="E2722" s="48" t="s">
        <v>7755</v>
      </c>
      <c r="F2722" s="44"/>
      <c r="G2722" s="29">
        <v>44967</v>
      </c>
      <c r="H2722" s="29">
        <v>45291</v>
      </c>
      <c r="I2722" s="30">
        <v>83.765985999999998</v>
      </c>
      <c r="J2722" s="31"/>
      <c r="K2722" s="31" t="s">
        <v>4080</v>
      </c>
      <c r="L2722" s="31" t="s">
        <v>4080</v>
      </c>
      <c r="M2722" s="31" t="s">
        <v>27</v>
      </c>
      <c r="N2722" s="32" t="s">
        <v>4015</v>
      </c>
      <c r="O2722" s="66">
        <v>349612.3</v>
      </c>
      <c r="P2722" s="66">
        <v>67755.56</v>
      </c>
      <c r="Q2722" s="65">
        <v>224736.55</v>
      </c>
      <c r="R2722" s="66"/>
      <c r="S2722" s="65">
        <v>373763.16</v>
      </c>
      <c r="T2722" s="65">
        <f t="shared" si="117"/>
        <v>1015867.5699999998</v>
      </c>
      <c r="U2722" s="67" t="s">
        <v>38</v>
      </c>
      <c r="V2722" s="67"/>
      <c r="W2722" s="66">
        <v>0</v>
      </c>
      <c r="X2722" s="68">
        <v>0</v>
      </c>
    </row>
    <row r="2723" spans="1:24" s="92" customFormat="1" ht="45" customHeight="1" x14ac:dyDescent="0.25">
      <c r="A2723" s="90">
        <v>2710</v>
      </c>
      <c r="B2723" s="31" t="s">
        <v>4016</v>
      </c>
      <c r="C2723" s="50">
        <v>160455</v>
      </c>
      <c r="D2723" s="44" t="s">
        <v>7756</v>
      </c>
      <c r="E2723" s="48" t="s">
        <v>7757</v>
      </c>
      <c r="F2723" s="44"/>
      <c r="G2723" s="29">
        <v>44967</v>
      </c>
      <c r="H2723" s="29">
        <v>45291</v>
      </c>
      <c r="I2723" s="30">
        <v>83.765985999999998</v>
      </c>
      <c r="J2723" s="31"/>
      <c r="K2723" s="31" t="s">
        <v>25</v>
      </c>
      <c r="L2723" s="31" t="s">
        <v>26</v>
      </c>
      <c r="M2723" s="31" t="s">
        <v>27</v>
      </c>
      <c r="N2723" s="32" t="s">
        <v>4015</v>
      </c>
      <c r="O2723" s="66">
        <v>582511.31999999995</v>
      </c>
      <c r="P2723" s="66">
        <v>112891.85</v>
      </c>
      <c r="Q2723" s="65">
        <v>231801.06</v>
      </c>
      <c r="R2723" s="66"/>
      <c r="S2723" s="65">
        <v>500612.78</v>
      </c>
      <c r="T2723" s="65">
        <f t="shared" si="117"/>
        <v>1427817.01</v>
      </c>
      <c r="U2723" s="67" t="s">
        <v>38</v>
      </c>
      <c r="V2723" s="67"/>
      <c r="W2723" s="66">
        <v>0</v>
      </c>
      <c r="X2723" s="68">
        <v>0</v>
      </c>
    </row>
    <row r="2724" spans="1:24" s="92" customFormat="1" ht="45" customHeight="1" x14ac:dyDescent="0.25">
      <c r="A2724" s="90">
        <v>2711</v>
      </c>
      <c r="B2724" s="31" t="s">
        <v>4016</v>
      </c>
      <c r="C2724" s="50">
        <v>160340</v>
      </c>
      <c r="D2724" s="44" t="s">
        <v>7758</v>
      </c>
      <c r="E2724" s="48" t="s">
        <v>7758</v>
      </c>
      <c r="F2724" s="44"/>
      <c r="G2724" s="29">
        <v>44967</v>
      </c>
      <c r="H2724" s="29">
        <v>45291</v>
      </c>
      <c r="I2724" s="30">
        <v>83.765985999999998</v>
      </c>
      <c r="J2724" s="31"/>
      <c r="K2724" s="31" t="s">
        <v>35</v>
      </c>
      <c r="L2724" s="31" t="s">
        <v>35</v>
      </c>
      <c r="M2724" s="31" t="s">
        <v>27</v>
      </c>
      <c r="N2724" s="32" t="s">
        <v>4015</v>
      </c>
      <c r="O2724" s="66">
        <v>415009.98</v>
      </c>
      <c r="P2724" s="66">
        <v>80429.759999999995</v>
      </c>
      <c r="Q2724" s="65">
        <v>266775.25</v>
      </c>
      <c r="R2724" s="66"/>
      <c r="S2724" s="65">
        <v>230151.97</v>
      </c>
      <c r="T2724" s="65">
        <f t="shared" si="117"/>
        <v>992366.96</v>
      </c>
      <c r="U2724" s="67" t="s">
        <v>38</v>
      </c>
      <c r="V2724" s="67"/>
      <c r="W2724" s="66">
        <v>0</v>
      </c>
      <c r="X2724" s="68">
        <v>0</v>
      </c>
    </row>
    <row r="2725" spans="1:24" s="92" customFormat="1" ht="45" customHeight="1" x14ac:dyDescent="0.25">
      <c r="A2725" s="90">
        <v>2712</v>
      </c>
      <c r="B2725" s="31" t="s">
        <v>4016</v>
      </c>
      <c r="C2725" s="50">
        <v>159820</v>
      </c>
      <c r="D2725" s="44" t="s">
        <v>7759</v>
      </c>
      <c r="E2725" s="48" t="s">
        <v>7760</v>
      </c>
      <c r="F2725" s="44"/>
      <c r="G2725" s="29">
        <v>44967</v>
      </c>
      <c r="H2725" s="29">
        <v>45291</v>
      </c>
      <c r="I2725" s="30">
        <v>83.765985999999998</v>
      </c>
      <c r="J2725" s="31"/>
      <c r="K2725" s="31" t="s">
        <v>309</v>
      </c>
      <c r="L2725" s="31" t="s">
        <v>2139</v>
      </c>
      <c r="M2725" s="31" t="s">
        <v>27</v>
      </c>
      <c r="N2725" s="32" t="s">
        <v>4015</v>
      </c>
      <c r="O2725" s="66">
        <v>1759838.3</v>
      </c>
      <c r="P2725" s="66">
        <v>341060.15</v>
      </c>
      <c r="Q2725" s="65">
        <v>700299.48</v>
      </c>
      <c r="R2725" s="66"/>
      <c r="S2725" s="65">
        <v>1141946.75</v>
      </c>
      <c r="T2725" s="65">
        <f t="shared" si="117"/>
        <v>3943144.68</v>
      </c>
      <c r="U2725" s="67" t="s">
        <v>38</v>
      </c>
      <c r="V2725" s="67"/>
      <c r="W2725" s="66">
        <v>0</v>
      </c>
      <c r="X2725" s="68">
        <v>0</v>
      </c>
    </row>
    <row r="2726" spans="1:24" s="92" customFormat="1" ht="45" customHeight="1" x14ac:dyDescent="0.25">
      <c r="A2726" s="90">
        <v>2713</v>
      </c>
      <c r="B2726" s="31" t="s">
        <v>4016</v>
      </c>
      <c r="C2726" s="50">
        <v>160281</v>
      </c>
      <c r="D2726" s="44" t="s">
        <v>7761</v>
      </c>
      <c r="E2726" s="48" t="s">
        <v>7762</v>
      </c>
      <c r="F2726" s="44"/>
      <c r="G2726" s="29">
        <v>44967</v>
      </c>
      <c r="H2726" s="29">
        <v>45291</v>
      </c>
      <c r="I2726" s="30">
        <v>83.765985999999998</v>
      </c>
      <c r="J2726" s="31"/>
      <c r="K2726" s="31" t="s">
        <v>764</v>
      </c>
      <c r="L2726" s="31" t="s">
        <v>7763</v>
      </c>
      <c r="M2726" s="31" t="s">
        <v>27</v>
      </c>
      <c r="N2726" s="32" t="s">
        <v>4015</v>
      </c>
      <c r="O2726" s="66">
        <v>1143188.06</v>
      </c>
      <c r="P2726" s="66">
        <v>221552.11</v>
      </c>
      <c r="Q2726" s="65">
        <v>454913.39</v>
      </c>
      <c r="R2726" s="66"/>
      <c r="S2726" s="65">
        <v>862335.29</v>
      </c>
      <c r="T2726" s="65">
        <f t="shared" si="117"/>
        <v>2681988.85</v>
      </c>
      <c r="U2726" s="67" t="s">
        <v>38</v>
      </c>
      <c r="V2726" s="67"/>
      <c r="W2726" s="66">
        <v>0</v>
      </c>
      <c r="X2726" s="68">
        <v>0</v>
      </c>
    </row>
    <row r="2727" spans="1:24" s="92" customFormat="1" ht="45" customHeight="1" x14ac:dyDescent="0.25">
      <c r="A2727" s="90">
        <v>2714</v>
      </c>
      <c r="B2727" s="31" t="s">
        <v>4016</v>
      </c>
      <c r="C2727" s="50">
        <v>160506</v>
      </c>
      <c r="D2727" s="44" t="s">
        <v>7764</v>
      </c>
      <c r="E2727" s="48" t="s">
        <v>7765</v>
      </c>
      <c r="F2727" s="44"/>
      <c r="G2727" s="29">
        <v>44967</v>
      </c>
      <c r="H2727" s="29">
        <v>45291</v>
      </c>
      <c r="I2727" s="30">
        <v>83.765985999999998</v>
      </c>
      <c r="J2727" s="31"/>
      <c r="K2727" s="31" t="s">
        <v>759</v>
      </c>
      <c r="L2727" s="31" t="s">
        <v>760</v>
      </c>
      <c r="M2727" s="31" t="s">
        <v>27</v>
      </c>
      <c r="N2727" s="32" t="s">
        <v>4015</v>
      </c>
      <c r="O2727" s="66">
        <v>567796.1</v>
      </c>
      <c r="P2727" s="66">
        <v>110040.01</v>
      </c>
      <c r="Q2727" s="65">
        <v>225945.37</v>
      </c>
      <c r="R2727" s="66"/>
      <c r="S2727" s="65">
        <v>788128.06</v>
      </c>
      <c r="T2727" s="65">
        <f t="shared" si="117"/>
        <v>1691909.54</v>
      </c>
      <c r="U2727" s="67" t="s">
        <v>38</v>
      </c>
      <c r="V2727" s="67"/>
      <c r="W2727" s="66">
        <v>0</v>
      </c>
      <c r="X2727" s="68">
        <v>0</v>
      </c>
    </row>
    <row r="2728" spans="1:24" s="92" customFormat="1" ht="45" customHeight="1" x14ac:dyDescent="0.25">
      <c r="A2728" s="90">
        <v>2715</v>
      </c>
      <c r="B2728" s="31" t="s">
        <v>4016</v>
      </c>
      <c r="C2728" s="50">
        <v>160323</v>
      </c>
      <c r="D2728" s="44" t="s">
        <v>7766</v>
      </c>
      <c r="E2728" s="48" t="s">
        <v>7767</v>
      </c>
      <c r="F2728" s="44"/>
      <c r="G2728" s="29">
        <v>44967</v>
      </c>
      <c r="H2728" s="29">
        <v>45291</v>
      </c>
      <c r="I2728" s="30">
        <v>83.765985999999998</v>
      </c>
      <c r="J2728" s="31"/>
      <c r="K2728" s="31" t="s">
        <v>499</v>
      </c>
      <c r="L2728" s="31" t="s">
        <v>3474</v>
      </c>
      <c r="M2728" s="31" t="s">
        <v>27</v>
      </c>
      <c r="N2728" s="32" t="s">
        <v>4015</v>
      </c>
      <c r="O2728" s="66">
        <v>2059935.09</v>
      </c>
      <c r="P2728" s="66">
        <v>399219.5</v>
      </c>
      <c r="Q2728" s="65">
        <v>819718.19</v>
      </c>
      <c r="R2728" s="66"/>
      <c r="S2728" s="65">
        <v>665346.75</v>
      </c>
      <c r="T2728" s="65">
        <f t="shared" si="117"/>
        <v>3944219.53</v>
      </c>
      <c r="U2728" s="67" t="s">
        <v>38</v>
      </c>
      <c r="V2728" s="67"/>
      <c r="W2728" s="66">
        <v>0</v>
      </c>
      <c r="X2728" s="68">
        <v>0</v>
      </c>
    </row>
    <row r="2729" spans="1:24" s="92" customFormat="1" ht="45" customHeight="1" x14ac:dyDescent="0.25">
      <c r="A2729" s="90">
        <v>2716</v>
      </c>
      <c r="B2729" s="31" t="s">
        <v>4016</v>
      </c>
      <c r="C2729" s="50">
        <v>160248</v>
      </c>
      <c r="D2729" s="44" t="s">
        <v>7768</v>
      </c>
      <c r="E2729" s="48" t="s">
        <v>7769</v>
      </c>
      <c r="F2729" s="44"/>
      <c r="G2729" s="29">
        <v>44967</v>
      </c>
      <c r="H2729" s="29">
        <v>45291</v>
      </c>
      <c r="I2729" s="30">
        <v>83.765985999999998</v>
      </c>
      <c r="J2729" s="31"/>
      <c r="K2729" s="31" t="s">
        <v>309</v>
      </c>
      <c r="L2729" s="31" t="s">
        <v>6578</v>
      </c>
      <c r="M2729" s="31" t="s">
        <v>27</v>
      </c>
      <c r="N2729" s="32" t="s">
        <v>4015</v>
      </c>
      <c r="O2729" s="66">
        <v>600289.25</v>
      </c>
      <c r="P2729" s="66">
        <v>116337.25</v>
      </c>
      <c r="Q2729" s="65">
        <v>238875.5</v>
      </c>
      <c r="R2729" s="66"/>
      <c r="S2729" s="65">
        <v>2299917.9500000002</v>
      </c>
      <c r="T2729" s="65">
        <f t="shared" si="117"/>
        <v>3255419.95</v>
      </c>
      <c r="U2729" s="67" t="s">
        <v>38</v>
      </c>
      <c r="V2729" s="67"/>
      <c r="W2729" s="66">
        <v>0</v>
      </c>
      <c r="X2729" s="68">
        <v>0</v>
      </c>
    </row>
    <row r="2730" spans="1:24" s="92" customFormat="1" ht="45" customHeight="1" x14ac:dyDescent="0.25">
      <c r="A2730" s="90">
        <v>2717</v>
      </c>
      <c r="B2730" s="31" t="s">
        <v>4016</v>
      </c>
      <c r="C2730" s="50">
        <v>160276</v>
      </c>
      <c r="D2730" s="44" t="s">
        <v>7770</v>
      </c>
      <c r="E2730" s="48" t="s">
        <v>7771</v>
      </c>
      <c r="F2730" s="44"/>
      <c r="G2730" s="29">
        <v>44967</v>
      </c>
      <c r="H2730" s="29">
        <v>45291</v>
      </c>
      <c r="I2730" s="30">
        <v>83.765985999999998</v>
      </c>
      <c r="J2730" s="31"/>
      <c r="K2730" s="31" t="s">
        <v>4078</v>
      </c>
      <c r="L2730" s="31" t="s">
        <v>7772</v>
      </c>
      <c r="M2730" s="31" t="s">
        <v>27</v>
      </c>
      <c r="N2730" s="32" t="s">
        <v>4015</v>
      </c>
      <c r="O2730" s="66">
        <v>1237773.6499999999</v>
      </c>
      <c r="P2730" s="66">
        <v>239882.98</v>
      </c>
      <c r="Q2730" s="65">
        <v>795661.27</v>
      </c>
      <c r="R2730" s="66"/>
      <c r="S2730" s="65">
        <v>591939.35</v>
      </c>
      <c r="T2730" s="65">
        <f t="shared" si="117"/>
        <v>2865257.25</v>
      </c>
      <c r="U2730" s="67" t="s">
        <v>38</v>
      </c>
      <c r="V2730" s="67"/>
      <c r="W2730" s="66">
        <v>0</v>
      </c>
      <c r="X2730" s="68">
        <v>0</v>
      </c>
    </row>
    <row r="2731" spans="1:24" s="92" customFormat="1" ht="45" customHeight="1" x14ac:dyDescent="0.25">
      <c r="A2731" s="90">
        <v>2718</v>
      </c>
      <c r="B2731" s="31" t="s">
        <v>4016</v>
      </c>
      <c r="C2731" s="50">
        <v>159827</v>
      </c>
      <c r="D2731" s="44" t="s">
        <v>7773</v>
      </c>
      <c r="E2731" s="48" t="s">
        <v>7774</v>
      </c>
      <c r="F2731" s="44"/>
      <c r="G2731" s="29">
        <v>44967</v>
      </c>
      <c r="H2731" s="29">
        <v>45291</v>
      </c>
      <c r="I2731" s="30">
        <v>83.765985999999998</v>
      </c>
      <c r="J2731" s="31"/>
      <c r="K2731" s="31" t="s">
        <v>4077</v>
      </c>
      <c r="L2731" s="31" t="s">
        <v>4077</v>
      </c>
      <c r="M2731" s="31" t="s">
        <v>27</v>
      </c>
      <c r="N2731" s="32" t="s">
        <v>4015</v>
      </c>
      <c r="O2731" s="66">
        <v>1801420.22</v>
      </c>
      <c r="P2731" s="66">
        <v>349118.81</v>
      </c>
      <c r="Q2731" s="65">
        <v>716846.34</v>
      </c>
      <c r="R2731" s="66"/>
      <c r="S2731" s="65">
        <v>1029447.39</v>
      </c>
      <c r="T2731" s="65">
        <f t="shared" si="117"/>
        <v>3896832.76</v>
      </c>
      <c r="U2731" s="67" t="s">
        <v>38</v>
      </c>
      <c r="V2731" s="67"/>
      <c r="W2731" s="66">
        <v>0</v>
      </c>
      <c r="X2731" s="68">
        <v>0</v>
      </c>
    </row>
    <row r="2732" spans="1:24" s="92" customFormat="1" ht="45" customHeight="1" x14ac:dyDescent="0.25">
      <c r="A2732" s="90">
        <v>2719</v>
      </c>
      <c r="B2732" s="31" t="s">
        <v>4016</v>
      </c>
      <c r="C2732" s="50">
        <v>160505</v>
      </c>
      <c r="D2732" s="44" t="s">
        <v>7775</v>
      </c>
      <c r="E2732" s="48" t="s">
        <v>7776</v>
      </c>
      <c r="F2732" s="44"/>
      <c r="G2732" s="29">
        <v>44967</v>
      </c>
      <c r="H2732" s="29">
        <v>45291</v>
      </c>
      <c r="I2732" s="30">
        <v>83.765985999999998</v>
      </c>
      <c r="J2732" s="31"/>
      <c r="K2732" s="31" t="s">
        <v>4080</v>
      </c>
      <c r="L2732" s="31" t="s">
        <v>7412</v>
      </c>
      <c r="M2732" s="31" t="s">
        <v>27</v>
      </c>
      <c r="N2732" s="32" t="s">
        <v>4015</v>
      </c>
      <c r="O2732" s="66">
        <v>1184798.0900000001</v>
      </c>
      <c r="P2732" s="66">
        <v>229616.22</v>
      </c>
      <c r="Q2732" s="65">
        <v>761607.71</v>
      </c>
      <c r="R2732" s="66"/>
      <c r="S2732" s="65">
        <v>1359917.03</v>
      </c>
      <c r="T2732" s="65">
        <f t="shared" si="117"/>
        <v>3535939.05</v>
      </c>
      <c r="U2732" s="67" t="s">
        <v>38</v>
      </c>
      <c r="V2732" s="67"/>
      <c r="W2732" s="66">
        <v>0</v>
      </c>
      <c r="X2732" s="68">
        <v>0</v>
      </c>
    </row>
    <row r="2733" spans="1:24" s="92" customFormat="1" ht="45" customHeight="1" x14ac:dyDescent="0.25">
      <c r="A2733" s="90">
        <v>2720</v>
      </c>
      <c r="B2733" s="31" t="s">
        <v>4016</v>
      </c>
      <c r="C2733" s="50">
        <v>159838</v>
      </c>
      <c r="D2733" s="44" t="s">
        <v>7777</v>
      </c>
      <c r="E2733" s="48" t="s">
        <v>7778</v>
      </c>
      <c r="F2733" s="44"/>
      <c r="G2733" s="29">
        <v>44967</v>
      </c>
      <c r="H2733" s="29">
        <v>45291</v>
      </c>
      <c r="I2733" s="30">
        <v>83.765985999999998</v>
      </c>
      <c r="J2733" s="31"/>
      <c r="K2733" s="31" t="s">
        <v>309</v>
      </c>
      <c r="L2733" s="31" t="s">
        <v>310</v>
      </c>
      <c r="M2733" s="31" t="s">
        <v>27</v>
      </c>
      <c r="N2733" s="32" t="s">
        <v>4015</v>
      </c>
      <c r="O2733" s="66">
        <v>1007758.36</v>
      </c>
      <c r="P2733" s="66">
        <v>195305.57</v>
      </c>
      <c r="Q2733" s="65">
        <v>401021.31</v>
      </c>
      <c r="R2733" s="66"/>
      <c r="S2733" s="65">
        <v>808982.09</v>
      </c>
      <c r="T2733" s="65">
        <f t="shared" si="117"/>
        <v>2413067.33</v>
      </c>
      <c r="U2733" s="67" t="s">
        <v>38</v>
      </c>
      <c r="V2733" s="67"/>
      <c r="W2733" s="66">
        <v>0</v>
      </c>
      <c r="X2733" s="68">
        <v>0</v>
      </c>
    </row>
    <row r="2734" spans="1:24" s="92" customFormat="1" ht="45" customHeight="1" x14ac:dyDescent="0.25">
      <c r="A2734" s="90">
        <v>2721</v>
      </c>
      <c r="B2734" s="31" t="s">
        <v>4016</v>
      </c>
      <c r="C2734" s="50">
        <v>160237</v>
      </c>
      <c r="D2734" s="44" t="s">
        <v>7779</v>
      </c>
      <c r="E2734" s="48" t="s">
        <v>7780</v>
      </c>
      <c r="F2734" s="44"/>
      <c r="G2734" s="29">
        <v>44967</v>
      </c>
      <c r="H2734" s="29">
        <v>45291</v>
      </c>
      <c r="I2734" s="30">
        <v>83.765985999999998</v>
      </c>
      <c r="J2734" s="31"/>
      <c r="K2734" s="31" t="s">
        <v>309</v>
      </c>
      <c r="L2734" s="31" t="s">
        <v>310</v>
      </c>
      <c r="M2734" s="31" t="s">
        <v>27</v>
      </c>
      <c r="N2734" s="32" t="s">
        <v>4015</v>
      </c>
      <c r="O2734" s="66">
        <v>1722650.86</v>
      </c>
      <c r="P2734" s="66">
        <v>333853.15000000002</v>
      </c>
      <c r="Q2734" s="65">
        <v>685501.34</v>
      </c>
      <c r="R2734" s="66"/>
      <c r="S2734" s="65">
        <v>549156</v>
      </c>
      <c r="T2734" s="65">
        <f t="shared" si="117"/>
        <v>3291161.35</v>
      </c>
      <c r="U2734" s="67" t="s">
        <v>38</v>
      </c>
      <c r="V2734" s="67"/>
      <c r="W2734" s="66">
        <v>0</v>
      </c>
      <c r="X2734" s="68">
        <v>0</v>
      </c>
    </row>
    <row r="2735" spans="1:24" s="92" customFormat="1" ht="45" customHeight="1" x14ac:dyDescent="0.25">
      <c r="A2735" s="90">
        <v>2722</v>
      </c>
      <c r="B2735" s="31" t="s">
        <v>4016</v>
      </c>
      <c r="C2735" s="50">
        <v>159787</v>
      </c>
      <c r="D2735" s="44" t="s">
        <v>7781</v>
      </c>
      <c r="E2735" s="48" t="s">
        <v>7782</v>
      </c>
      <c r="F2735" s="44"/>
      <c r="G2735" s="29">
        <v>44967</v>
      </c>
      <c r="H2735" s="29">
        <v>45291</v>
      </c>
      <c r="I2735" s="30">
        <v>83.765985999999998</v>
      </c>
      <c r="J2735" s="31"/>
      <c r="K2735" s="31" t="s">
        <v>35</v>
      </c>
      <c r="L2735" s="31" t="s">
        <v>35</v>
      </c>
      <c r="M2735" s="31" t="s">
        <v>27</v>
      </c>
      <c r="N2735" s="32" t="s">
        <v>4015</v>
      </c>
      <c r="O2735" s="66">
        <v>2069941.79</v>
      </c>
      <c r="P2735" s="66">
        <v>401158.82</v>
      </c>
      <c r="Q2735" s="65">
        <v>1330592.6399999999</v>
      </c>
      <c r="R2735" s="66"/>
      <c r="S2735" s="65">
        <v>186658.05</v>
      </c>
      <c r="T2735" s="65">
        <f t="shared" si="117"/>
        <v>3988351.3</v>
      </c>
      <c r="U2735" s="67" t="s">
        <v>38</v>
      </c>
      <c r="V2735" s="67"/>
      <c r="W2735" s="66">
        <v>0</v>
      </c>
      <c r="X2735" s="68">
        <v>0</v>
      </c>
    </row>
    <row r="2736" spans="1:24" s="92" customFormat="1" ht="45" customHeight="1" x14ac:dyDescent="0.25">
      <c r="A2736" s="90">
        <v>2723</v>
      </c>
      <c r="B2736" s="31" t="s">
        <v>4016</v>
      </c>
      <c r="C2736" s="50">
        <v>160216</v>
      </c>
      <c r="D2736" s="44" t="s">
        <v>7783</v>
      </c>
      <c r="E2736" s="48" t="s">
        <v>7784</v>
      </c>
      <c r="F2736" s="44"/>
      <c r="G2736" s="29">
        <v>44967</v>
      </c>
      <c r="H2736" s="29">
        <v>45291</v>
      </c>
      <c r="I2736" s="30">
        <v>83.765985999999998</v>
      </c>
      <c r="J2736" s="31"/>
      <c r="K2736" s="31" t="s">
        <v>4078</v>
      </c>
      <c r="L2736" s="31" t="s">
        <v>2013</v>
      </c>
      <c r="M2736" s="31" t="s">
        <v>27</v>
      </c>
      <c r="N2736" s="32" t="s">
        <v>4015</v>
      </c>
      <c r="O2736" s="66">
        <v>1346294.04</v>
      </c>
      <c r="P2736" s="66">
        <v>260914.45</v>
      </c>
      <c r="Q2736" s="65">
        <v>865419.97</v>
      </c>
      <c r="R2736" s="66"/>
      <c r="S2736" s="65">
        <v>582201.56999999995</v>
      </c>
      <c r="T2736" s="65">
        <f t="shared" si="117"/>
        <v>3054830.03</v>
      </c>
      <c r="U2736" s="67" t="s">
        <v>38</v>
      </c>
      <c r="V2736" s="67"/>
      <c r="W2736" s="66">
        <v>0</v>
      </c>
      <c r="X2736" s="68">
        <v>0</v>
      </c>
    </row>
    <row r="2737" spans="1:24" s="92" customFormat="1" ht="45" customHeight="1" x14ac:dyDescent="0.25">
      <c r="A2737" s="90">
        <v>2724</v>
      </c>
      <c r="B2737" s="31" t="s">
        <v>4016</v>
      </c>
      <c r="C2737" s="50">
        <v>160232</v>
      </c>
      <c r="D2737" s="44" t="s">
        <v>7785</v>
      </c>
      <c r="E2737" s="48" t="s">
        <v>7786</v>
      </c>
      <c r="F2737" s="44"/>
      <c r="G2737" s="29">
        <v>44967</v>
      </c>
      <c r="H2737" s="29">
        <v>45291</v>
      </c>
      <c r="I2737" s="30">
        <v>83.765985999999998</v>
      </c>
      <c r="J2737" s="31"/>
      <c r="K2737" s="31" t="s">
        <v>4071</v>
      </c>
      <c r="L2737" s="31" t="s">
        <v>6523</v>
      </c>
      <c r="M2737" s="31" t="s">
        <v>27</v>
      </c>
      <c r="N2737" s="32" t="s">
        <v>4015</v>
      </c>
      <c r="O2737" s="66">
        <v>1092903.76</v>
      </c>
      <c r="P2737" s="66">
        <v>211806.91</v>
      </c>
      <c r="Q2737" s="65">
        <v>434903.56</v>
      </c>
      <c r="R2737" s="66"/>
      <c r="S2737" s="65">
        <v>185565.42</v>
      </c>
      <c r="T2737" s="65">
        <f t="shared" si="117"/>
        <v>1925179.65</v>
      </c>
      <c r="U2737" s="67" t="s">
        <v>38</v>
      </c>
      <c r="V2737" s="67"/>
      <c r="W2737" s="66">
        <v>0</v>
      </c>
      <c r="X2737" s="68">
        <v>0</v>
      </c>
    </row>
    <row r="2738" spans="1:24" s="92" customFormat="1" ht="45" customHeight="1" x14ac:dyDescent="0.25">
      <c r="A2738" s="90">
        <v>2725</v>
      </c>
      <c r="B2738" s="31" t="s">
        <v>4016</v>
      </c>
      <c r="C2738" s="50">
        <v>160496</v>
      </c>
      <c r="D2738" s="44" t="s">
        <v>5462</v>
      </c>
      <c r="E2738" s="48" t="s">
        <v>7787</v>
      </c>
      <c r="F2738" s="44"/>
      <c r="G2738" s="29">
        <v>44967</v>
      </c>
      <c r="H2738" s="29">
        <v>45291</v>
      </c>
      <c r="I2738" s="30">
        <v>83.765985999999998</v>
      </c>
      <c r="J2738" s="31"/>
      <c r="K2738" s="31" t="s">
        <v>4077</v>
      </c>
      <c r="L2738" s="31" t="s">
        <v>4197</v>
      </c>
      <c r="M2738" s="31" t="s">
        <v>27</v>
      </c>
      <c r="N2738" s="32" t="s">
        <v>4015</v>
      </c>
      <c r="O2738" s="66">
        <v>683178.63</v>
      </c>
      <c r="P2738" s="66">
        <v>132401.37</v>
      </c>
      <c r="Q2738" s="65">
        <v>271860</v>
      </c>
      <c r="R2738" s="66"/>
      <c r="S2738" s="65">
        <v>255624.61</v>
      </c>
      <c r="T2738" s="65">
        <f t="shared" si="117"/>
        <v>1343064.6099999999</v>
      </c>
      <c r="U2738" s="67" t="s">
        <v>38</v>
      </c>
      <c r="V2738" s="67"/>
      <c r="W2738" s="66">
        <v>0</v>
      </c>
      <c r="X2738" s="68">
        <v>0</v>
      </c>
    </row>
    <row r="2739" spans="1:24" s="92" customFormat="1" ht="45" customHeight="1" x14ac:dyDescent="0.25">
      <c r="A2739" s="90">
        <v>2726</v>
      </c>
      <c r="B2739" s="31" t="s">
        <v>4016</v>
      </c>
      <c r="C2739" s="50">
        <v>160257</v>
      </c>
      <c r="D2739" s="44" t="s">
        <v>7788</v>
      </c>
      <c r="E2739" s="48" t="s">
        <v>7789</v>
      </c>
      <c r="F2739" s="44"/>
      <c r="G2739" s="29">
        <v>44967</v>
      </c>
      <c r="H2739" s="29">
        <v>45291</v>
      </c>
      <c r="I2739" s="30">
        <v>83.765985999999998</v>
      </c>
      <c r="J2739" s="31"/>
      <c r="K2739" s="31" t="s">
        <v>759</v>
      </c>
      <c r="L2739" s="31" t="s">
        <v>760</v>
      </c>
      <c r="M2739" s="31" t="s">
        <v>27</v>
      </c>
      <c r="N2739" s="32" t="s">
        <v>4015</v>
      </c>
      <c r="O2739" s="66">
        <v>876754.88</v>
      </c>
      <c r="P2739" s="66">
        <v>169916.83</v>
      </c>
      <c r="Q2739" s="65">
        <v>348890.57</v>
      </c>
      <c r="R2739" s="66"/>
      <c r="S2739" s="65">
        <v>345197.69</v>
      </c>
      <c r="T2739" s="65">
        <f t="shared" si="117"/>
        <v>1740759.97</v>
      </c>
      <c r="U2739" s="67" t="s">
        <v>38</v>
      </c>
      <c r="V2739" s="67"/>
      <c r="W2739" s="66">
        <v>0</v>
      </c>
      <c r="X2739" s="68">
        <v>0</v>
      </c>
    </row>
    <row r="2740" spans="1:24" s="92" customFormat="1" ht="45" customHeight="1" x14ac:dyDescent="0.25">
      <c r="A2740" s="90">
        <v>2727</v>
      </c>
      <c r="B2740" s="31" t="s">
        <v>4016</v>
      </c>
      <c r="C2740" s="50">
        <v>160406</v>
      </c>
      <c r="D2740" s="44" t="s">
        <v>7790</v>
      </c>
      <c r="E2740" s="48" t="s">
        <v>7791</v>
      </c>
      <c r="F2740" s="44"/>
      <c r="G2740" s="29">
        <v>44967</v>
      </c>
      <c r="H2740" s="29">
        <v>45291</v>
      </c>
      <c r="I2740" s="30">
        <v>83.765985999999998</v>
      </c>
      <c r="J2740" s="31"/>
      <c r="K2740" s="31" t="s">
        <v>499</v>
      </c>
      <c r="L2740" s="31" t="s">
        <v>500</v>
      </c>
      <c r="M2740" s="31" t="s">
        <v>27</v>
      </c>
      <c r="N2740" s="32" t="s">
        <v>4015</v>
      </c>
      <c r="O2740" s="66">
        <v>1248344.77</v>
      </c>
      <c r="P2740" s="66">
        <v>241931.69</v>
      </c>
      <c r="Q2740" s="65">
        <v>496758.82</v>
      </c>
      <c r="R2740" s="66"/>
      <c r="S2740" s="65">
        <v>395386.7</v>
      </c>
      <c r="T2740" s="65">
        <f t="shared" si="117"/>
        <v>2382421.98</v>
      </c>
      <c r="U2740" s="67" t="s">
        <v>38</v>
      </c>
      <c r="V2740" s="67"/>
      <c r="W2740" s="66">
        <v>0</v>
      </c>
      <c r="X2740" s="68">
        <v>0</v>
      </c>
    </row>
    <row r="2741" spans="1:24" s="92" customFormat="1" ht="45" customHeight="1" x14ac:dyDescent="0.25">
      <c r="A2741" s="90">
        <v>2728</v>
      </c>
      <c r="B2741" s="31" t="s">
        <v>4016</v>
      </c>
      <c r="C2741" s="31">
        <v>257730</v>
      </c>
      <c r="D2741" s="44" t="s">
        <v>7792</v>
      </c>
      <c r="E2741" s="48" t="s">
        <v>7793</v>
      </c>
      <c r="F2741" s="44"/>
      <c r="G2741" s="29">
        <v>44967</v>
      </c>
      <c r="H2741" s="29">
        <v>45291</v>
      </c>
      <c r="I2741" s="30">
        <v>83.765985999999998</v>
      </c>
      <c r="J2741" s="31"/>
      <c r="K2741" s="31" t="s">
        <v>25</v>
      </c>
      <c r="L2741" s="31" t="s">
        <v>6520</v>
      </c>
      <c r="M2741" s="31" t="s">
        <v>27</v>
      </c>
      <c r="N2741" s="32" t="s">
        <v>4015</v>
      </c>
      <c r="O2741" s="66">
        <v>352688.05</v>
      </c>
      <c r="P2741" s="66">
        <v>68351.64</v>
      </c>
      <c r="Q2741" s="65">
        <v>140346.57</v>
      </c>
      <c r="R2741" s="66"/>
      <c r="S2741" s="65">
        <v>157872.57999999999</v>
      </c>
      <c r="T2741" s="65">
        <f t="shared" si="117"/>
        <v>719258.84</v>
      </c>
      <c r="U2741" s="67" t="s">
        <v>38</v>
      </c>
      <c r="V2741" s="67"/>
      <c r="W2741" s="66">
        <v>0</v>
      </c>
      <c r="X2741" s="68">
        <v>0</v>
      </c>
    </row>
    <row r="2742" spans="1:24" s="92" customFormat="1" ht="45" customHeight="1" x14ac:dyDescent="0.25">
      <c r="A2742" s="90">
        <v>2729</v>
      </c>
      <c r="B2742" s="31" t="s">
        <v>4016</v>
      </c>
      <c r="C2742" s="50">
        <v>159956</v>
      </c>
      <c r="D2742" s="44" t="s">
        <v>7794</v>
      </c>
      <c r="E2742" s="48" t="s">
        <v>7795</v>
      </c>
      <c r="F2742" s="44"/>
      <c r="G2742" s="29">
        <v>44967</v>
      </c>
      <c r="H2742" s="29">
        <v>45291</v>
      </c>
      <c r="I2742" s="30">
        <v>83.765985999999998</v>
      </c>
      <c r="J2742" s="31"/>
      <c r="K2742" s="31" t="s">
        <v>1168</v>
      </c>
      <c r="L2742" s="31" t="s">
        <v>7796</v>
      </c>
      <c r="M2742" s="31" t="s">
        <v>27</v>
      </c>
      <c r="N2742" s="32" t="s">
        <v>4015</v>
      </c>
      <c r="O2742" s="66">
        <v>2070737.06</v>
      </c>
      <c r="P2742" s="66">
        <v>401312.94</v>
      </c>
      <c r="Q2742" s="65">
        <v>824016.67</v>
      </c>
      <c r="R2742" s="66"/>
      <c r="S2742" s="65">
        <v>744110.23</v>
      </c>
      <c r="T2742" s="65">
        <f t="shared" si="117"/>
        <v>4040176.9</v>
      </c>
      <c r="U2742" s="67" t="s">
        <v>38</v>
      </c>
      <c r="V2742" s="67"/>
      <c r="W2742" s="66">
        <v>0</v>
      </c>
      <c r="X2742" s="68">
        <v>0</v>
      </c>
    </row>
    <row r="2743" spans="1:24" s="92" customFormat="1" ht="45" customHeight="1" x14ac:dyDescent="0.25">
      <c r="A2743" s="90">
        <v>2730</v>
      </c>
      <c r="B2743" s="31" t="s">
        <v>4016</v>
      </c>
      <c r="C2743" s="50">
        <v>159713</v>
      </c>
      <c r="D2743" s="44" t="s">
        <v>7797</v>
      </c>
      <c r="E2743" s="48" t="s">
        <v>7798</v>
      </c>
      <c r="F2743" s="44"/>
      <c r="G2743" s="29">
        <v>44967</v>
      </c>
      <c r="H2743" s="29">
        <v>45291</v>
      </c>
      <c r="I2743" s="30">
        <v>83.765985999999998</v>
      </c>
      <c r="J2743" s="31"/>
      <c r="K2743" s="31" t="s">
        <v>354</v>
      </c>
      <c r="L2743" s="31" t="s">
        <v>355</v>
      </c>
      <c r="M2743" s="31" t="s">
        <v>27</v>
      </c>
      <c r="N2743" s="32" t="s">
        <v>4015</v>
      </c>
      <c r="O2743" s="66">
        <v>2027044.51</v>
      </c>
      <c r="P2743" s="66">
        <v>392845.24</v>
      </c>
      <c r="Q2743" s="65">
        <v>806629.91</v>
      </c>
      <c r="R2743" s="66"/>
      <c r="S2743" s="65">
        <v>825220.91</v>
      </c>
      <c r="T2743" s="65">
        <f t="shared" si="117"/>
        <v>4051740.5700000003</v>
      </c>
      <c r="U2743" s="67" t="s">
        <v>38</v>
      </c>
      <c r="V2743" s="67"/>
      <c r="W2743" s="66">
        <v>0</v>
      </c>
      <c r="X2743" s="68">
        <v>0</v>
      </c>
    </row>
    <row r="2744" spans="1:24" s="92" customFormat="1" ht="45" customHeight="1" x14ac:dyDescent="0.25">
      <c r="A2744" s="90">
        <v>2731</v>
      </c>
      <c r="B2744" s="31" t="s">
        <v>4016</v>
      </c>
      <c r="C2744" s="50">
        <v>159683</v>
      </c>
      <c r="D2744" s="44" t="s">
        <v>7799</v>
      </c>
      <c r="E2744" s="48" t="s">
        <v>7800</v>
      </c>
      <c r="F2744" s="44"/>
      <c r="G2744" s="29">
        <v>44967</v>
      </c>
      <c r="H2744" s="29">
        <v>45291</v>
      </c>
      <c r="I2744" s="30">
        <v>83.765985999999998</v>
      </c>
      <c r="J2744" s="31"/>
      <c r="K2744" s="31" t="s">
        <v>4072</v>
      </c>
      <c r="L2744" s="31" t="s">
        <v>4104</v>
      </c>
      <c r="M2744" s="31" t="s">
        <v>27</v>
      </c>
      <c r="N2744" s="32" t="s">
        <v>4015</v>
      </c>
      <c r="O2744" s="66">
        <v>2050028.43</v>
      </c>
      <c r="P2744" s="66">
        <v>397299.57</v>
      </c>
      <c r="Q2744" s="65">
        <v>815776</v>
      </c>
      <c r="R2744" s="66"/>
      <c r="S2744" s="65">
        <v>856341.61</v>
      </c>
      <c r="T2744" s="65">
        <f t="shared" si="117"/>
        <v>4119445.61</v>
      </c>
      <c r="U2744" s="67" t="s">
        <v>38</v>
      </c>
      <c r="V2744" s="67"/>
      <c r="W2744" s="66">
        <v>0</v>
      </c>
      <c r="X2744" s="68">
        <v>0</v>
      </c>
    </row>
    <row r="2745" spans="1:24" s="92" customFormat="1" ht="45" customHeight="1" x14ac:dyDescent="0.25">
      <c r="A2745" s="90">
        <v>2732</v>
      </c>
      <c r="B2745" s="31" t="s">
        <v>4016</v>
      </c>
      <c r="C2745" s="50">
        <v>160177</v>
      </c>
      <c r="D2745" s="44" t="s">
        <v>7801</v>
      </c>
      <c r="E2745" s="48" t="s">
        <v>7802</v>
      </c>
      <c r="F2745" s="44"/>
      <c r="G2745" s="29">
        <v>44967</v>
      </c>
      <c r="H2745" s="29">
        <v>45291</v>
      </c>
      <c r="I2745" s="30">
        <v>83.765985999999998</v>
      </c>
      <c r="J2745" s="31"/>
      <c r="K2745" s="31" t="s">
        <v>4070</v>
      </c>
      <c r="L2745" s="31" t="s">
        <v>4070</v>
      </c>
      <c r="M2745" s="31" t="s">
        <v>27</v>
      </c>
      <c r="N2745" s="32" t="s">
        <v>4015</v>
      </c>
      <c r="O2745" s="66">
        <v>256865.67</v>
      </c>
      <c r="P2745" s="66">
        <v>49781.07</v>
      </c>
      <c r="Q2745" s="65">
        <v>102215.58</v>
      </c>
      <c r="R2745" s="66"/>
      <c r="S2745" s="65">
        <v>454254.64</v>
      </c>
      <c r="T2745" s="65">
        <f t="shared" si="117"/>
        <v>863116.96</v>
      </c>
      <c r="U2745" s="67" t="s">
        <v>38</v>
      </c>
      <c r="V2745" s="67"/>
      <c r="W2745" s="66">
        <v>0</v>
      </c>
      <c r="X2745" s="68">
        <v>0</v>
      </c>
    </row>
    <row r="2746" spans="1:24" s="92" customFormat="1" ht="45" customHeight="1" x14ac:dyDescent="0.25">
      <c r="A2746" s="90">
        <v>2733</v>
      </c>
      <c r="B2746" s="31" t="s">
        <v>4016</v>
      </c>
      <c r="C2746" s="50">
        <v>160450</v>
      </c>
      <c r="D2746" s="44" t="s">
        <v>5414</v>
      </c>
      <c r="E2746" s="48" t="s">
        <v>7803</v>
      </c>
      <c r="F2746" s="44"/>
      <c r="G2746" s="29">
        <v>44967</v>
      </c>
      <c r="H2746" s="29">
        <v>45291</v>
      </c>
      <c r="I2746" s="30">
        <v>83.765985999999998</v>
      </c>
      <c r="J2746" s="31"/>
      <c r="K2746" s="31" t="s">
        <v>866</v>
      </c>
      <c r="L2746" s="31" t="s">
        <v>5476</v>
      </c>
      <c r="M2746" s="31" t="s">
        <v>27</v>
      </c>
      <c r="N2746" s="32" t="s">
        <v>4015</v>
      </c>
      <c r="O2746" s="66">
        <v>1859147.53</v>
      </c>
      <c r="P2746" s="66">
        <v>360306.47</v>
      </c>
      <c r="Q2746" s="65">
        <v>739818</v>
      </c>
      <c r="R2746" s="66"/>
      <c r="S2746" s="65">
        <v>597961</v>
      </c>
      <c r="T2746" s="65">
        <f t="shared" si="117"/>
        <v>3557233</v>
      </c>
      <c r="U2746" s="67" t="s">
        <v>38</v>
      </c>
      <c r="V2746" s="67"/>
      <c r="W2746" s="66">
        <v>0</v>
      </c>
      <c r="X2746" s="68">
        <v>0</v>
      </c>
    </row>
    <row r="2747" spans="1:24" s="92" customFormat="1" ht="45" customHeight="1" x14ac:dyDescent="0.25">
      <c r="A2747" s="90">
        <v>2734</v>
      </c>
      <c r="B2747" s="31" t="s">
        <v>4016</v>
      </c>
      <c r="C2747" s="50">
        <v>160303</v>
      </c>
      <c r="D2747" s="44" t="s">
        <v>7804</v>
      </c>
      <c r="E2747" s="48" t="s">
        <v>7805</v>
      </c>
      <c r="F2747" s="44"/>
      <c r="G2747" s="29">
        <v>44967</v>
      </c>
      <c r="H2747" s="29">
        <v>45291</v>
      </c>
      <c r="I2747" s="30">
        <v>83.765985999999998</v>
      </c>
      <c r="J2747" s="31"/>
      <c r="K2747" s="31" t="s">
        <v>4075</v>
      </c>
      <c r="L2747" s="31" t="s">
        <v>4075</v>
      </c>
      <c r="M2747" s="31" t="s">
        <v>27</v>
      </c>
      <c r="N2747" s="32" t="s">
        <v>4015</v>
      </c>
      <c r="O2747" s="66">
        <v>1596399.47</v>
      </c>
      <c r="P2747" s="66">
        <v>309385.38</v>
      </c>
      <c r="Q2747" s="65">
        <v>635265.01</v>
      </c>
      <c r="R2747" s="66"/>
      <c r="S2747" s="65">
        <v>1398230.48</v>
      </c>
      <c r="T2747" s="65">
        <f t="shared" si="117"/>
        <v>3939280.3400000003</v>
      </c>
      <c r="U2747" s="67" t="s">
        <v>38</v>
      </c>
      <c r="V2747" s="67"/>
      <c r="W2747" s="66">
        <v>0</v>
      </c>
      <c r="X2747" s="68">
        <v>0</v>
      </c>
    </row>
    <row r="2748" spans="1:24" s="92" customFormat="1" ht="45" customHeight="1" x14ac:dyDescent="0.25">
      <c r="A2748" s="90">
        <v>2735</v>
      </c>
      <c r="B2748" s="31" t="s">
        <v>4016</v>
      </c>
      <c r="C2748" s="50">
        <v>160254</v>
      </c>
      <c r="D2748" s="44" t="s">
        <v>7806</v>
      </c>
      <c r="E2748" s="48" t="s">
        <v>7807</v>
      </c>
      <c r="F2748" s="44"/>
      <c r="G2748" s="29">
        <v>44967</v>
      </c>
      <c r="H2748" s="29">
        <v>45291</v>
      </c>
      <c r="I2748" s="30">
        <v>83.765985999999998</v>
      </c>
      <c r="J2748" s="31"/>
      <c r="K2748" s="31" t="s">
        <v>2645</v>
      </c>
      <c r="L2748" s="31" t="s">
        <v>7808</v>
      </c>
      <c r="M2748" s="31" t="s">
        <v>27</v>
      </c>
      <c r="N2748" s="32" t="s">
        <v>4015</v>
      </c>
      <c r="O2748" s="66">
        <v>1618150.57</v>
      </c>
      <c r="P2748" s="66">
        <v>313600.78000000003</v>
      </c>
      <c r="Q2748" s="65">
        <v>643917.12</v>
      </c>
      <c r="R2748" s="66"/>
      <c r="S2748" s="65">
        <v>530396.9</v>
      </c>
      <c r="T2748" s="65">
        <f t="shared" si="117"/>
        <v>3106065.37</v>
      </c>
      <c r="U2748" s="67" t="s">
        <v>38</v>
      </c>
      <c r="V2748" s="67"/>
      <c r="W2748" s="66">
        <v>0</v>
      </c>
      <c r="X2748" s="68">
        <v>0</v>
      </c>
    </row>
    <row r="2749" spans="1:24" s="92" customFormat="1" ht="45" customHeight="1" x14ac:dyDescent="0.25">
      <c r="A2749" s="90">
        <v>2736</v>
      </c>
      <c r="B2749" s="31" t="s">
        <v>4016</v>
      </c>
      <c r="C2749" s="50">
        <v>160421</v>
      </c>
      <c r="D2749" s="44" t="s">
        <v>7809</v>
      </c>
      <c r="E2749" s="48" t="s">
        <v>7810</v>
      </c>
      <c r="F2749" s="44"/>
      <c r="G2749" s="29">
        <v>44967</v>
      </c>
      <c r="H2749" s="29">
        <v>45291</v>
      </c>
      <c r="I2749" s="30">
        <v>83.765985999999998</v>
      </c>
      <c r="J2749" s="31"/>
      <c r="K2749" s="31" t="s">
        <v>354</v>
      </c>
      <c r="L2749" s="31" t="s">
        <v>5478</v>
      </c>
      <c r="M2749" s="31" t="s">
        <v>27</v>
      </c>
      <c r="N2749" s="32" t="s">
        <v>4015</v>
      </c>
      <c r="O2749" s="66">
        <v>363753.79</v>
      </c>
      <c r="P2749" s="66">
        <v>70496.210000000006</v>
      </c>
      <c r="Q2749" s="65">
        <v>144750</v>
      </c>
      <c r="R2749" s="66"/>
      <c r="S2749" s="65">
        <v>137266.51999999999</v>
      </c>
      <c r="T2749" s="65">
        <f t="shared" si="117"/>
        <v>716266.52</v>
      </c>
      <c r="U2749" s="67" t="s">
        <v>38</v>
      </c>
      <c r="V2749" s="67"/>
      <c r="W2749" s="66">
        <v>0</v>
      </c>
      <c r="X2749" s="68">
        <v>0</v>
      </c>
    </row>
    <row r="2750" spans="1:24" s="92" customFormat="1" ht="45" customHeight="1" x14ac:dyDescent="0.25">
      <c r="A2750" s="90">
        <v>2737</v>
      </c>
      <c r="B2750" s="31" t="s">
        <v>4016</v>
      </c>
      <c r="C2750" s="50">
        <v>160485</v>
      </c>
      <c r="D2750" s="44" t="s">
        <v>7811</v>
      </c>
      <c r="E2750" s="48" t="s">
        <v>7812</v>
      </c>
      <c r="F2750" s="44"/>
      <c r="G2750" s="29">
        <v>44967</v>
      </c>
      <c r="H2750" s="29">
        <v>45291</v>
      </c>
      <c r="I2750" s="30">
        <v>83.765985999999998</v>
      </c>
      <c r="J2750" s="31"/>
      <c r="K2750" s="31" t="s">
        <v>309</v>
      </c>
      <c r="L2750" s="31" t="s">
        <v>310</v>
      </c>
      <c r="M2750" s="31" t="s">
        <v>27</v>
      </c>
      <c r="N2750" s="32" t="s">
        <v>4015</v>
      </c>
      <c r="O2750" s="66">
        <v>727903.42</v>
      </c>
      <c r="P2750" s="66">
        <v>141069.12</v>
      </c>
      <c r="Q2750" s="65">
        <v>289657.51</v>
      </c>
      <c r="R2750" s="66"/>
      <c r="S2750" s="65">
        <v>234419.71</v>
      </c>
      <c r="T2750" s="65">
        <f t="shared" si="117"/>
        <v>1393049.76</v>
      </c>
      <c r="U2750" s="67" t="s">
        <v>38</v>
      </c>
      <c r="V2750" s="67"/>
      <c r="W2750" s="66">
        <v>0</v>
      </c>
      <c r="X2750" s="68">
        <v>0</v>
      </c>
    </row>
    <row r="2751" spans="1:24" s="92" customFormat="1" ht="45" customHeight="1" x14ac:dyDescent="0.25">
      <c r="A2751" s="90">
        <v>2738</v>
      </c>
      <c r="B2751" s="31" t="s">
        <v>4016</v>
      </c>
      <c r="C2751" s="50">
        <v>160467</v>
      </c>
      <c r="D2751" s="44" t="s">
        <v>7813</v>
      </c>
      <c r="E2751" s="48" t="s">
        <v>7814</v>
      </c>
      <c r="F2751" s="44"/>
      <c r="G2751" s="29">
        <v>44967</v>
      </c>
      <c r="H2751" s="29">
        <v>45291</v>
      </c>
      <c r="I2751" s="30">
        <v>83.765985999999998</v>
      </c>
      <c r="J2751" s="31"/>
      <c r="K2751" s="31" t="s">
        <v>4080</v>
      </c>
      <c r="L2751" s="31" t="s">
        <v>7142</v>
      </c>
      <c r="M2751" s="31" t="s">
        <v>27</v>
      </c>
      <c r="N2751" s="32" t="s">
        <v>4015</v>
      </c>
      <c r="O2751" s="66">
        <v>594001.06000000006</v>
      </c>
      <c r="P2751" s="66">
        <v>115118.58</v>
      </c>
      <c r="Q2751" s="65">
        <v>236373.21</v>
      </c>
      <c r="R2751" s="66"/>
      <c r="S2751" s="65">
        <v>256911.16</v>
      </c>
      <c r="T2751" s="65">
        <f t="shared" si="117"/>
        <v>1202404.01</v>
      </c>
      <c r="U2751" s="67" t="s">
        <v>38</v>
      </c>
      <c r="V2751" s="67"/>
      <c r="W2751" s="66">
        <v>0</v>
      </c>
      <c r="X2751" s="68">
        <v>0</v>
      </c>
    </row>
    <row r="2752" spans="1:24" s="92" customFormat="1" ht="45" customHeight="1" x14ac:dyDescent="0.25">
      <c r="A2752" s="90">
        <v>2739</v>
      </c>
      <c r="B2752" s="31" t="s">
        <v>4016</v>
      </c>
      <c r="C2752" s="50">
        <v>160070</v>
      </c>
      <c r="D2752" s="44" t="s">
        <v>7815</v>
      </c>
      <c r="E2752" s="48" t="s">
        <v>7816</v>
      </c>
      <c r="F2752" s="44"/>
      <c r="G2752" s="29">
        <v>44967</v>
      </c>
      <c r="H2752" s="29">
        <v>45291</v>
      </c>
      <c r="I2752" s="30">
        <v>83.765985999999998</v>
      </c>
      <c r="J2752" s="31"/>
      <c r="K2752" s="31" t="s">
        <v>578</v>
      </c>
      <c r="L2752" s="31" t="s">
        <v>7817</v>
      </c>
      <c r="M2752" s="31" t="s">
        <v>27</v>
      </c>
      <c r="N2752" s="32" t="s">
        <v>4015</v>
      </c>
      <c r="O2752" s="66">
        <v>2070495.4</v>
      </c>
      <c r="P2752" s="66">
        <v>401266.11</v>
      </c>
      <c r="Q2752" s="65">
        <v>1330948.51</v>
      </c>
      <c r="R2752" s="66"/>
      <c r="S2752" s="65">
        <v>925323.45</v>
      </c>
      <c r="T2752" s="65">
        <f t="shared" si="117"/>
        <v>4728033.47</v>
      </c>
      <c r="U2752" s="67" t="s">
        <v>38</v>
      </c>
      <c r="V2752" s="67"/>
      <c r="W2752" s="66">
        <v>0</v>
      </c>
      <c r="X2752" s="68">
        <v>0</v>
      </c>
    </row>
    <row r="2753" spans="1:24" s="92" customFormat="1" ht="45" customHeight="1" x14ac:dyDescent="0.25">
      <c r="A2753" s="90">
        <v>2740</v>
      </c>
      <c r="B2753" s="31" t="s">
        <v>4016</v>
      </c>
      <c r="C2753" s="50">
        <v>160192</v>
      </c>
      <c r="D2753" s="44" t="s">
        <v>7818</v>
      </c>
      <c r="E2753" s="48" t="s">
        <v>7819</v>
      </c>
      <c r="F2753" s="44"/>
      <c r="G2753" s="29">
        <v>44967</v>
      </c>
      <c r="H2753" s="29">
        <v>45291</v>
      </c>
      <c r="I2753" s="30">
        <v>83.765985999999998</v>
      </c>
      <c r="J2753" s="31"/>
      <c r="K2753" s="31" t="s">
        <v>4128</v>
      </c>
      <c r="L2753" s="31" t="s">
        <v>7820</v>
      </c>
      <c r="M2753" s="31" t="s">
        <v>27</v>
      </c>
      <c r="N2753" s="32" t="s">
        <v>4015</v>
      </c>
      <c r="O2753" s="66">
        <v>754988.65</v>
      </c>
      <c r="P2753" s="66">
        <v>146318.29999999999</v>
      </c>
      <c r="Q2753" s="65">
        <v>300435.65000000002</v>
      </c>
      <c r="R2753" s="66"/>
      <c r="S2753" s="65">
        <v>322137.86</v>
      </c>
      <c r="T2753" s="65">
        <f t="shared" si="117"/>
        <v>1523880.46</v>
      </c>
      <c r="U2753" s="67" t="s">
        <v>38</v>
      </c>
      <c r="V2753" s="67"/>
      <c r="W2753" s="66">
        <v>0</v>
      </c>
      <c r="X2753" s="68">
        <v>0</v>
      </c>
    </row>
    <row r="2754" spans="1:24" s="92" customFormat="1" ht="45" customHeight="1" x14ac:dyDescent="0.25">
      <c r="A2754" s="90">
        <v>2741</v>
      </c>
      <c r="B2754" s="31" t="s">
        <v>4016</v>
      </c>
      <c r="C2754" s="50">
        <v>160153</v>
      </c>
      <c r="D2754" s="44" t="s">
        <v>7821</v>
      </c>
      <c r="E2754" s="48" t="s">
        <v>7822</v>
      </c>
      <c r="F2754" s="44"/>
      <c r="G2754" s="29">
        <v>44967</v>
      </c>
      <c r="H2754" s="29">
        <v>45291</v>
      </c>
      <c r="I2754" s="30">
        <v>83.765985999999998</v>
      </c>
      <c r="J2754" s="31"/>
      <c r="K2754" s="31" t="s">
        <v>4245</v>
      </c>
      <c r="L2754" s="31" t="s">
        <v>7823</v>
      </c>
      <c r="M2754" s="31" t="s">
        <v>27</v>
      </c>
      <c r="N2754" s="32" t="s">
        <v>4015</v>
      </c>
      <c r="O2754" s="66">
        <v>367893.23</v>
      </c>
      <c r="P2754" s="66">
        <v>71298.44</v>
      </c>
      <c r="Q2754" s="65">
        <v>146397.23000000001</v>
      </c>
      <c r="R2754" s="66"/>
      <c r="S2754" s="65">
        <v>20766.53</v>
      </c>
      <c r="T2754" s="65">
        <f t="shared" si="117"/>
        <v>606355.43000000005</v>
      </c>
      <c r="U2754" s="67" t="s">
        <v>38</v>
      </c>
      <c r="V2754" s="67"/>
      <c r="W2754" s="66">
        <v>0</v>
      </c>
      <c r="X2754" s="68">
        <v>0</v>
      </c>
    </row>
    <row r="2755" spans="1:24" s="92" customFormat="1" ht="45" customHeight="1" x14ac:dyDescent="0.25">
      <c r="A2755" s="90">
        <v>2742</v>
      </c>
      <c r="B2755" s="31" t="s">
        <v>4016</v>
      </c>
      <c r="C2755" s="50">
        <v>160375</v>
      </c>
      <c r="D2755" s="44" t="s">
        <v>7824</v>
      </c>
      <c r="E2755" s="48" t="s">
        <v>7825</v>
      </c>
      <c r="F2755" s="44"/>
      <c r="G2755" s="29">
        <v>44967</v>
      </c>
      <c r="H2755" s="29">
        <v>45291</v>
      </c>
      <c r="I2755" s="30">
        <v>83.765985999999998</v>
      </c>
      <c r="J2755" s="31"/>
      <c r="K2755" s="31" t="s">
        <v>499</v>
      </c>
      <c r="L2755" s="31" t="s">
        <v>4082</v>
      </c>
      <c r="M2755" s="31" t="s">
        <v>27</v>
      </c>
      <c r="N2755" s="32" t="s">
        <v>4015</v>
      </c>
      <c r="O2755" s="66">
        <v>1666736.37</v>
      </c>
      <c r="P2755" s="66">
        <v>323016.81</v>
      </c>
      <c r="Q2755" s="65">
        <v>663251.06000000006</v>
      </c>
      <c r="R2755" s="66"/>
      <c r="S2755" s="65">
        <v>544411.81000000006</v>
      </c>
      <c r="T2755" s="65">
        <f t="shared" si="117"/>
        <v>3197416.0500000003</v>
      </c>
      <c r="U2755" s="67" t="s">
        <v>38</v>
      </c>
      <c r="V2755" s="67"/>
      <c r="W2755" s="66">
        <v>0</v>
      </c>
      <c r="X2755" s="68">
        <v>0</v>
      </c>
    </row>
    <row r="2756" spans="1:24" s="92" customFormat="1" ht="45" customHeight="1" x14ac:dyDescent="0.25">
      <c r="A2756" s="90">
        <v>2743</v>
      </c>
      <c r="B2756" s="31" t="s">
        <v>4016</v>
      </c>
      <c r="C2756" s="50">
        <v>159746</v>
      </c>
      <c r="D2756" s="44" t="s">
        <v>7826</v>
      </c>
      <c r="E2756" s="48" t="s">
        <v>7827</v>
      </c>
      <c r="F2756" s="44"/>
      <c r="G2756" s="29">
        <v>44967</v>
      </c>
      <c r="H2756" s="29">
        <v>45291</v>
      </c>
      <c r="I2756" s="30">
        <v>83.765985999999998</v>
      </c>
      <c r="J2756" s="31"/>
      <c r="K2756" s="31" t="s">
        <v>499</v>
      </c>
      <c r="L2756" s="31" t="s">
        <v>500</v>
      </c>
      <c r="M2756" s="31" t="s">
        <v>27</v>
      </c>
      <c r="N2756" s="32" t="s">
        <v>4015</v>
      </c>
      <c r="O2756" s="66">
        <v>210273.57</v>
      </c>
      <c r="P2756" s="66">
        <v>40751.43</v>
      </c>
      <c r="Q2756" s="65">
        <v>83675</v>
      </c>
      <c r="R2756" s="66"/>
      <c r="S2756" s="65">
        <v>79896</v>
      </c>
      <c r="T2756" s="65">
        <f t="shared" si="117"/>
        <v>414596</v>
      </c>
      <c r="U2756" s="67" t="s">
        <v>38</v>
      </c>
      <c r="V2756" s="67"/>
      <c r="W2756" s="66">
        <v>0</v>
      </c>
      <c r="X2756" s="68">
        <v>0</v>
      </c>
    </row>
    <row r="2757" spans="1:24" s="92" customFormat="1" ht="45" customHeight="1" x14ac:dyDescent="0.25">
      <c r="A2757" s="90">
        <v>2744</v>
      </c>
      <c r="B2757" s="31" t="s">
        <v>4016</v>
      </c>
      <c r="C2757" s="50">
        <v>160337</v>
      </c>
      <c r="D2757" s="44" t="s">
        <v>7828</v>
      </c>
      <c r="E2757" s="48" t="s">
        <v>7829</v>
      </c>
      <c r="F2757" s="44"/>
      <c r="G2757" s="29">
        <v>44967</v>
      </c>
      <c r="H2757" s="29">
        <v>45291</v>
      </c>
      <c r="I2757" s="30">
        <v>83.765985999999998</v>
      </c>
      <c r="J2757" s="31"/>
      <c r="K2757" s="31" t="s">
        <v>499</v>
      </c>
      <c r="L2757" s="31" t="s">
        <v>500</v>
      </c>
      <c r="M2757" s="31" t="s">
        <v>27</v>
      </c>
      <c r="N2757" s="32" t="s">
        <v>4015</v>
      </c>
      <c r="O2757" s="66">
        <v>995773.96</v>
      </c>
      <c r="P2757" s="66">
        <v>192982.97</v>
      </c>
      <c r="Q2757" s="65">
        <v>396252.31</v>
      </c>
      <c r="R2757" s="66"/>
      <c r="S2757" s="65">
        <v>48492.5</v>
      </c>
      <c r="T2757" s="65">
        <f t="shared" si="117"/>
        <v>1633501.74</v>
      </c>
      <c r="U2757" s="67" t="s">
        <v>38</v>
      </c>
      <c r="V2757" s="67"/>
      <c r="W2757" s="66">
        <v>0</v>
      </c>
      <c r="X2757" s="68">
        <v>0</v>
      </c>
    </row>
    <row r="2758" spans="1:24" s="92" customFormat="1" ht="45" customHeight="1" x14ac:dyDescent="0.25">
      <c r="A2758" s="90">
        <v>2745</v>
      </c>
      <c r="B2758" s="31" t="s">
        <v>4016</v>
      </c>
      <c r="C2758" s="50">
        <v>160251</v>
      </c>
      <c r="D2758" s="44" t="s">
        <v>7830</v>
      </c>
      <c r="E2758" s="48" t="s">
        <v>7831</v>
      </c>
      <c r="F2758" s="44"/>
      <c r="G2758" s="29">
        <v>44967</v>
      </c>
      <c r="H2758" s="29">
        <v>45291</v>
      </c>
      <c r="I2758" s="30">
        <v>83.765985999999998</v>
      </c>
      <c r="J2758" s="31"/>
      <c r="K2758" s="31" t="s">
        <v>4080</v>
      </c>
      <c r="L2758" s="31" t="s">
        <v>7832</v>
      </c>
      <c r="M2758" s="31" t="s">
        <v>27</v>
      </c>
      <c r="N2758" s="32" t="s">
        <v>4015</v>
      </c>
      <c r="O2758" s="66">
        <v>1262063.79</v>
      </c>
      <c r="P2758" s="66">
        <v>244590.46</v>
      </c>
      <c r="Q2758" s="65">
        <v>502218.08</v>
      </c>
      <c r="R2758" s="66"/>
      <c r="S2758" s="65">
        <v>998147.14</v>
      </c>
      <c r="T2758" s="65">
        <f t="shared" si="117"/>
        <v>3007019.47</v>
      </c>
      <c r="U2758" s="67" t="s">
        <v>38</v>
      </c>
      <c r="V2758" s="67"/>
      <c r="W2758" s="66">
        <v>0</v>
      </c>
      <c r="X2758" s="68">
        <v>0</v>
      </c>
    </row>
    <row r="2759" spans="1:24" s="92" customFormat="1" ht="45" customHeight="1" x14ac:dyDescent="0.25">
      <c r="A2759" s="90">
        <v>2746</v>
      </c>
      <c r="B2759" s="31" t="s">
        <v>4016</v>
      </c>
      <c r="C2759" s="50">
        <v>160156</v>
      </c>
      <c r="D2759" s="44" t="s">
        <v>7833</v>
      </c>
      <c r="E2759" s="48" t="s">
        <v>7834</v>
      </c>
      <c r="F2759" s="44"/>
      <c r="G2759" s="29">
        <v>44967</v>
      </c>
      <c r="H2759" s="29">
        <v>45291</v>
      </c>
      <c r="I2759" s="30">
        <v>83.765985999999998</v>
      </c>
      <c r="J2759" s="31"/>
      <c r="K2759" s="31" t="s">
        <v>819</v>
      </c>
      <c r="L2759" s="31" t="s">
        <v>7835</v>
      </c>
      <c r="M2759" s="31" t="s">
        <v>27</v>
      </c>
      <c r="N2759" s="32" t="s">
        <v>4015</v>
      </c>
      <c r="O2759" s="66">
        <v>2070115.84</v>
      </c>
      <c r="P2759" s="66">
        <v>401192.55</v>
      </c>
      <c r="Q2759" s="65">
        <v>1330704.52</v>
      </c>
      <c r="R2759" s="66"/>
      <c r="S2759" s="65">
        <v>892035.32</v>
      </c>
      <c r="T2759" s="65">
        <f t="shared" si="117"/>
        <v>4694048.2300000004</v>
      </c>
      <c r="U2759" s="67" t="s">
        <v>38</v>
      </c>
      <c r="V2759" s="67"/>
      <c r="W2759" s="66">
        <v>0</v>
      </c>
      <c r="X2759" s="68">
        <v>0</v>
      </c>
    </row>
    <row r="2760" spans="1:24" s="92" customFormat="1" ht="45" customHeight="1" x14ac:dyDescent="0.25">
      <c r="A2760" s="90">
        <v>2747</v>
      </c>
      <c r="B2760" s="31" t="s">
        <v>4016</v>
      </c>
      <c r="C2760" s="50">
        <v>160463</v>
      </c>
      <c r="D2760" s="44" t="s">
        <v>7836</v>
      </c>
      <c r="E2760" s="48" t="s">
        <v>7837</v>
      </c>
      <c r="F2760" s="44"/>
      <c r="G2760" s="29">
        <v>44967</v>
      </c>
      <c r="H2760" s="29">
        <v>45291</v>
      </c>
      <c r="I2760" s="30">
        <v>83.765985999999998</v>
      </c>
      <c r="J2760" s="31"/>
      <c r="K2760" s="31" t="s">
        <v>4245</v>
      </c>
      <c r="L2760" s="31" t="s">
        <v>7121</v>
      </c>
      <c r="M2760" s="31" t="s">
        <v>27</v>
      </c>
      <c r="N2760" s="32" t="s">
        <v>4015</v>
      </c>
      <c r="O2760" s="66">
        <v>1596964.18</v>
      </c>
      <c r="P2760" s="66">
        <v>309494.82</v>
      </c>
      <c r="Q2760" s="65">
        <v>635486.32999999996</v>
      </c>
      <c r="R2760" s="66"/>
      <c r="S2760" s="65">
        <v>974438.53</v>
      </c>
      <c r="T2760" s="65">
        <f t="shared" si="117"/>
        <v>3516383.8600000003</v>
      </c>
      <c r="U2760" s="67" t="s">
        <v>38</v>
      </c>
      <c r="V2760" s="67"/>
      <c r="W2760" s="66">
        <v>0</v>
      </c>
      <c r="X2760" s="68">
        <v>0</v>
      </c>
    </row>
    <row r="2761" spans="1:24" s="92" customFormat="1" ht="45" customHeight="1" x14ac:dyDescent="0.25">
      <c r="A2761" s="90">
        <v>2748</v>
      </c>
      <c r="B2761" s="31" t="s">
        <v>4016</v>
      </c>
      <c r="C2761" s="50">
        <v>159704</v>
      </c>
      <c r="D2761" s="44" t="s">
        <v>7838</v>
      </c>
      <c r="E2761" s="48" t="s">
        <v>7839</v>
      </c>
      <c r="F2761" s="44"/>
      <c r="G2761" s="29">
        <v>44967</v>
      </c>
      <c r="H2761" s="29">
        <v>45291</v>
      </c>
      <c r="I2761" s="30">
        <v>83.765985999999998</v>
      </c>
      <c r="J2761" s="31"/>
      <c r="K2761" s="31" t="s">
        <v>5470</v>
      </c>
      <c r="L2761" s="31" t="s">
        <v>5470</v>
      </c>
      <c r="M2761" s="31" t="s">
        <v>27</v>
      </c>
      <c r="N2761" s="32" t="s">
        <v>4015</v>
      </c>
      <c r="O2761" s="66">
        <v>806540.80000000005</v>
      </c>
      <c r="P2761" s="66">
        <v>156309.20000000001</v>
      </c>
      <c r="Q2761" s="65">
        <v>320950</v>
      </c>
      <c r="R2761" s="66"/>
      <c r="S2761" s="65">
        <v>500962</v>
      </c>
      <c r="T2761" s="65">
        <f t="shared" si="117"/>
        <v>1784762</v>
      </c>
      <c r="U2761" s="67" t="s">
        <v>38</v>
      </c>
      <c r="V2761" s="67"/>
      <c r="W2761" s="66">
        <v>0</v>
      </c>
      <c r="X2761" s="68">
        <v>0</v>
      </c>
    </row>
    <row r="2762" spans="1:24" s="92" customFormat="1" ht="45" customHeight="1" x14ac:dyDescent="0.25">
      <c r="A2762" s="90">
        <v>2749</v>
      </c>
      <c r="B2762" s="31" t="s">
        <v>4016</v>
      </c>
      <c r="C2762" s="50">
        <v>160382</v>
      </c>
      <c r="D2762" s="44" t="s">
        <v>7840</v>
      </c>
      <c r="E2762" s="48" t="s">
        <v>7841</v>
      </c>
      <c r="F2762" s="44"/>
      <c r="G2762" s="29">
        <v>44967</v>
      </c>
      <c r="H2762" s="29">
        <v>45291</v>
      </c>
      <c r="I2762" s="30">
        <v>83.765985999999998</v>
      </c>
      <c r="J2762" s="31"/>
      <c r="K2762" s="31" t="s">
        <v>578</v>
      </c>
      <c r="L2762" s="31" t="s">
        <v>579</v>
      </c>
      <c r="M2762" s="31" t="s">
        <v>27</v>
      </c>
      <c r="N2762" s="32" t="s">
        <v>4015</v>
      </c>
      <c r="O2762" s="66">
        <v>408316.1</v>
      </c>
      <c r="P2762" s="66">
        <v>79132.47</v>
      </c>
      <c r="Q2762" s="65">
        <v>162482.85999999999</v>
      </c>
      <c r="R2762" s="66"/>
      <c r="S2762" s="65">
        <v>302577.73</v>
      </c>
      <c r="T2762" s="65">
        <f t="shared" si="117"/>
        <v>952509.15999999992</v>
      </c>
      <c r="U2762" s="67" t="s">
        <v>38</v>
      </c>
      <c r="V2762" s="67"/>
      <c r="W2762" s="66">
        <v>0</v>
      </c>
      <c r="X2762" s="68">
        <v>0</v>
      </c>
    </row>
    <row r="2763" spans="1:24" s="92" customFormat="1" ht="45" customHeight="1" x14ac:dyDescent="0.25">
      <c r="A2763" s="90">
        <v>2750</v>
      </c>
      <c r="B2763" s="31" t="s">
        <v>4016</v>
      </c>
      <c r="C2763" s="50">
        <v>160217</v>
      </c>
      <c r="D2763" s="44" t="s">
        <v>7842</v>
      </c>
      <c r="E2763" s="48" t="s">
        <v>7843</v>
      </c>
      <c r="F2763" s="44"/>
      <c r="G2763" s="29">
        <v>44967</v>
      </c>
      <c r="H2763" s="29">
        <v>45291</v>
      </c>
      <c r="I2763" s="30">
        <v>83.765985999999998</v>
      </c>
      <c r="J2763" s="31"/>
      <c r="K2763" s="31" t="s">
        <v>4076</v>
      </c>
      <c r="L2763" s="31" t="s">
        <v>7844</v>
      </c>
      <c r="M2763" s="31" t="s">
        <v>27</v>
      </c>
      <c r="N2763" s="32" t="s">
        <v>4015</v>
      </c>
      <c r="O2763" s="66">
        <v>728189.81</v>
      </c>
      <c r="P2763" s="66">
        <v>141124.63</v>
      </c>
      <c r="Q2763" s="65">
        <v>289771.49</v>
      </c>
      <c r="R2763" s="66"/>
      <c r="S2763" s="65">
        <v>189805</v>
      </c>
      <c r="T2763" s="65">
        <f t="shared" si="117"/>
        <v>1348890.9300000002</v>
      </c>
      <c r="U2763" s="67" t="s">
        <v>38</v>
      </c>
      <c r="V2763" s="67"/>
      <c r="W2763" s="66">
        <v>0</v>
      </c>
      <c r="X2763" s="68">
        <v>0</v>
      </c>
    </row>
    <row r="2764" spans="1:24" s="92" customFormat="1" ht="45" customHeight="1" x14ac:dyDescent="0.25">
      <c r="A2764" s="90">
        <v>2751</v>
      </c>
      <c r="B2764" s="31" t="s">
        <v>4016</v>
      </c>
      <c r="C2764" s="50">
        <v>160472</v>
      </c>
      <c r="D2764" s="44" t="s">
        <v>7845</v>
      </c>
      <c r="E2764" s="48" t="s">
        <v>7846</v>
      </c>
      <c r="F2764" s="44"/>
      <c r="G2764" s="29">
        <v>44967</v>
      </c>
      <c r="H2764" s="29">
        <v>45291</v>
      </c>
      <c r="I2764" s="30">
        <v>83.765985999999998</v>
      </c>
      <c r="J2764" s="31"/>
      <c r="K2764" s="31" t="s">
        <v>4077</v>
      </c>
      <c r="L2764" s="31" t="s">
        <v>4197</v>
      </c>
      <c r="M2764" s="31" t="s">
        <v>27</v>
      </c>
      <c r="N2764" s="32" t="s">
        <v>4015</v>
      </c>
      <c r="O2764" s="66">
        <v>1536362.45</v>
      </c>
      <c r="P2764" s="66">
        <v>297750.08</v>
      </c>
      <c r="Q2764" s="65">
        <v>987599.05</v>
      </c>
      <c r="R2764" s="66"/>
      <c r="S2764" s="65">
        <v>1235215.51</v>
      </c>
      <c r="T2764" s="65">
        <f t="shared" si="117"/>
        <v>4056927.09</v>
      </c>
      <c r="U2764" s="67" t="s">
        <v>38</v>
      </c>
      <c r="V2764" s="67"/>
      <c r="W2764" s="66">
        <v>0</v>
      </c>
      <c r="X2764" s="68">
        <v>0</v>
      </c>
    </row>
    <row r="2765" spans="1:24" s="92" customFormat="1" ht="45" customHeight="1" x14ac:dyDescent="0.25">
      <c r="A2765" s="90">
        <v>2752</v>
      </c>
      <c r="B2765" s="31" t="s">
        <v>4016</v>
      </c>
      <c r="C2765" s="50">
        <v>160329</v>
      </c>
      <c r="D2765" s="44" t="s">
        <v>7847</v>
      </c>
      <c r="E2765" s="48" t="s">
        <v>7848</v>
      </c>
      <c r="F2765" s="44"/>
      <c r="G2765" s="29">
        <v>44967</v>
      </c>
      <c r="H2765" s="29">
        <v>45291</v>
      </c>
      <c r="I2765" s="30">
        <v>83.765985999999998</v>
      </c>
      <c r="J2765" s="31"/>
      <c r="K2765" s="31" t="s">
        <v>4245</v>
      </c>
      <c r="L2765" s="31" t="s">
        <v>7121</v>
      </c>
      <c r="M2765" s="31" t="s">
        <v>27</v>
      </c>
      <c r="N2765" s="32" t="s">
        <v>4015</v>
      </c>
      <c r="O2765" s="66">
        <v>1180444.3700000001</v>
      </c>
      <c r="P2765" s="66">
        <v>228772.46</v>
      </c>
      <c r="Q2765" s="65">
        <v>469738.94</v>
      </c>
      <c r="R2765" s="66"/>
      <c r="S2765" s="65">
        <v>814277.62</v>
      </c>
      <c r="T2765" s="65">
        <f t="shared" si="117"/>
        <v>2693233.39</v>
      </c>
      <c r="U2765" s="67" t="s">
        <v>38</v>
      </c>
      <c r="V2765" s="67"/>
      <c r="W2765" s="66">
        <v>0</v>
      </c>
      <c r="X2765" s="68">
        <v>0</v>
      </c>
    </row>
    <row r="2766" spans="1:24" s="92" customFormat="1" ht="45" customHeight="1" x14ac:dyDescent="0.25">
      <c r="A2766" s="90">
        <v>2753</v>
      </c>
      <c r="B2766" s="31" t="s">
        <v>4016</v>
      </c>
      <c r="C2766" s="50">
        <v>160516</v>
      </c>
      <c r="D2766" s="44" t="s">
        <v>7849</v>
      </c>
      <c r="E2766" s="48" t="s">
        <v>7850</v>
      </c>
      <c r="F2766" s="44"/>
      <c r="G2766" s="29">
        <v>44967</v>
      </c>
      <c r="H2766" s="29">
        <v>45291</v>
      </c>
      <c r="I2766" s="30">
        <v>83.765985999999998</v>
      </c>
      <c r="J2766" s="31"/>
      <c r="K2766" s="31" t="s">
        <v>4079</v>
      </c>
      <c r="L2766" s="31" t="s">
        <v>4079</v>
      </c>
      <c r="M2766" s="31" t="s">
        <v>27</v>
      </c>
      <c r="N2766" s="32" t="s">
        <v>4015</v>
      </c>
      <c r="O2766" s="66">
        <v>486233.89</v>
      </c>
      <c r="P2766" s="66">
        <v>94233.09</v>
      </c>
      <c r="Q2766" s="65">
        <v>193488.99</v>
      </c>
      <c r="R2766" s="66"/>
      <c r="S2766" s="65">
        <v>462382.86</v>
      </c>
      <c r="T2766" s="65">
        <f t="shared" si="117"/>
        <v>1236338.83</v>
      </c>
      <c r="U2766" s="67" t="s">
        <v>38</v>
      </c>
      <c r="V2766" s="67"/>
      <c r="W2766" s="66">
        <v>0</v>
      </c>
      <c r="X2766" s="68">
        <v>0</v>
      </c>
    </row>
    <row r="2767" spans="1:24" s="92" customFormat="1" ht="45" customHeight="1" x14ac:dyDescent="0.25">
      <c r="A2767" s="90">
        <v>2754</v>
      </c>
      <c r="B2767" s="31" t="s">
        <v>4016</v>
      </c>
      <c r="C2767" s="50">
        <v>159853</v>
      </c>
      <c r="D2767" s="44" t="s">
        <v>7851</v>
      </c>
      <c r="E2767" s="48" t="s">
        <v>7852</v>
      </c>
      <c r="F2767" s="44"/>
      <c r="G2767" s="29">
        <v>44967</v>
      </c>
      <c r="H2767" s="29">
        <v>45291</v>
      </c>
      <c r="I2767" s="30">
        <v>83.765985999999998</v>
      </c>
      <c r="J2767" s="31"/>
      <c r="K2767" s="31" t="s">
        <v>309</v>
      </c>
      <c r="L2767" s="31" t="s">
        <v>7636</v>
      </c>
      <c r="M2767" s="31" t="s">
        <v>27</v>
      </c>
      <c r="N2767" s="32" t="s">
        <v>4015</v>
      </c>
      <c r="O2767" s="66">
        <v>1630878.08</v>
      </c>
      <c r="P2767" s="66">
        <v>316067.40000000002</v>
      </c>
      <c r="Q2767" s="65">
        <v>1048355.26</v>
      </c>
      <c r="R2767" s="66"/>
      <c r="S2767" s="65">
        <v>1551244.88</v>
      </c>
      <c r="T2767" s="65">
        <f t="shared" si="117"/>
        <v>4546545.62</v>
      </c>
      <c r="U2767" s="67" t="s">
        <v>38</v>
      </c>
      <c r="V2767" s="67"/>
      <c r="W2767" s="66">
        <v>0</v>
      </c>
      <c r="X2767" s="68">
        <v>0</v>
      </c>
    </row>
    <row r="2768" spans="1:24" s="92" customFormat="1" ht="45" customHeight="1" x14ac:dyDescent="0.25">
      <c r="A2768" s="90">
        <v>2755</v>
      </c>
      <c r="B2768" s="31" t="s">
        <v>4016</v>
      </c>
      <c r="C2768" s="50">
        <v>160312</v>
      </c>
      <c r="D2768" s="44" t="s">
        <v>7853</v>
      </c>
      <c r="E2768" s="48" t="s">
        <v>7854</v>
      </c>
      <c r="F2768" s="44"/>
      <c r="G2768" s="29">
        <v>44967</v>
      </c>
      <c r="H2768" s="29">
        <v>45291</v>
      </c>
      <c r="I2768" s="30">
        <v>83.765985999999998</v>
      </c>
      <c r="J2768" s="31"/>
      <c r="K2768" s="31" t="s">
        <v>759</v>
      </c>
      <c r="L2768" s="31" t="s">
        <v>3544</v>
      </c>
      <c r="M2768" s="31" t="s">
        <v>27</v>
      </c>
      <c r="N2768" s="32" t="s">
        <v>4015</v>
      </c>
      <c r="O2768" s="66">
        <v>1683744.36</v>
      </c>
      <c r="P2768" s="66">
        <v>326312.99</v>
      </c>
      <c r="Q2768" s="65">
        <v>670019.12</v>
      </c>
      <c r="R2768" s="66"/>
      <c r="S2768" s="65">
        <v>534214.51</v>
      </c>
      <c r="T2768" s="65">
        <f t="shared" si="117"/>
        <v>3214290.9800000004</v>
      </c>
      <c r="U2768" s="67" t="s">
        <v>38</v>
      </c>
      <c r="V2768" s="67"/>
      <c r="W2768" s="66">
        <v>0</v>
      </c>
      <c r="X2768" s="68">
        <v>0</v>
      </c>
    </row>
    <row r="2769" spans="1:24" s="92" customFormat="1" ht="45" customHeight="1" x14ac:dyDescent="0.25">
      <c r="A2769" s="90">
        <v>2756</v>
      </c>
      <c r="B2769" s="31" t="s">
        <v>4016</v>
      </c>
      <c r="C2769" s="50">
        <v>160351</v>
      </c>
      <c r="D2769" s="44" t="s">
        <v>7855</v>
      </c>
      <c r="E2769" s="48" t="s">
        <v>7856</v>
      </c>
      <c r="F2769" s="44"/>
      <c r="G2769" s="29">
        <v>44967</v>
      </c>
      <c r="H2769" s="29">
        <v>45291</v>
      </c>
      <c r="I2769" s="30">
        <v>83.765985999999998</v>
      </c>
      <c r="J2769" s="31"/>
      <c r="K2769" s="31" t="s">
        <v>796</v>
      </c>
      <c r="L2769" s="31" t="s">
        <v>796</v>
      </c>
      <c r="M2769" s="31" t="s">
        <v>27</v>
      </c>
      <c r="N2769" s="32" t="s">
        <v>4015</v>
      </c>
      <c r="O2769" s="66">
        <v>519684.18</v>
      </c>
      <c r="P2769" s="66">
        <v>100715.82</v>
      </c>
      <c r="Q2769" s="65">
        <v>206800</v>
      </c>
      <c r="R2769" s="66"/>
      <c r="S2769" s="65">
        <v>617579</v>
      </c>
      <c r="T2769" s="65">
        <f t="shared" si="117"/>
        <v>1444779</v>
      </c>
      <c r="U2769" s="67" t="s">
        <v>38</v>
      </c>
      <c r="V2769" s="67"/>
      <c r="W2769" s="66">
        <v>0</v>
      </c>
      <c r="X2769" s="68">
        <v>0</v>
      </c>
    </row>
    <row r="2770" spans="1:24" s="92" customFormat="1" ht="45" customHeight="1" x14ac:dyDescent="0.25">
      <c r="A2770" s="90">
        <v>2757</v>
      </c>
      <c r="B2770" s="31" t="s">
        <v>4016</v>
      </c>
      <c r="C2770" s="50">
        <v>160243</v>
      </c>
      <c r="D2770" s="44" t="s">
        <v>7857</v>
      </c>
      <c r="E2770" s="48" t="s">
        <v>7858</v>
      </c>
      <c r="F2770" s="44"/>
      <c r="G2770" s="29">
        <v>44967</v>
      </c>
      <c r="H2770" s="29">
        <v>45291</v>
      </c>
      <c r="I2770" s="30">
        <v>83.765985999999998</v>
      </c>
      <c r="J2770" s="31"/>
      <c r="K2770" s="31" t="s">
        <v>4074</v>
      </c>
      <c r="L2770" s="31" t="s">
        <v>4074</v>
      </c>
      <c r="M2770" s="31" t="s">
        <v>27</v>
      </c>
      <c r="N2770" s="32" t="s">
        <v>4015</v>
      </c>
      <c r="O2770" s="66">
        <v>712385.31</v>
      </c>
      <c r="P2770" s="66">
        <v>138061.69</v>
      </c>
      <c r="Q2770" s="65">
        <v>283482.33</v>
      </c>
      <c r="R2770" s="66"/>
      <c r="S2770" s="65">
        <v>251627.82</v>
      </c>
      <c r="T2770" s="65">
        <f t="shared" si="117"/>
        <v>1385557.1500000001</v>
      </c>
      <c r="U2770" s="67" t="s">
        <v>38</v>
      </c>
      <c r="V2770" s="67"/>
      <c r="W2770" s="66">
        <v>0</v>
      </c>
      <c r="X2770" s="68">
        <v>0</v>
      </c>
    </row>
    <row r="2771" spans="1:24" s="92" customFormat="1" ht="45" customHeight="1" x14ac:dyDescent="0.25">
      <c r="A2771" s="90">
        <v>2758</v>
      </c>
      <c r="B2771" s="31" t="s">
        <v>4016</v>
      </c>
      <c r="C2771" s="50">
        <v>160308</v>
      </c>
      <c r="D2771" s="44" t="s">
        <v>7859</v>
      </c>
      <c r="E2771" s="48" t="s">
        <v>7860</v>
      </c>
      <c r="F2771" s="44"/>
      <c r="G2771" s="29">
        <v>44967</v>
      </c>
      <c r="H2771" s="29">
        <v>45291</v>
      </c>
      <c r="I2771" s="30">
        <v>83.765985999999998</v>
      </c>
      <c r="J2771" s="31"/>
      <c r="K2771" s="31" t="s">
        <v>4079</v>
      </c>
      <c r="L2771" s="31" t="s">
        <v>4079</v>
      </c>
      <c r="M2771" s="31" t="s">
        <v>27</v>
      </c>
      <c r="N2771" s="32" t="s">
        <v>4015</v>
      </c>
      <c r="O2771" s="66">
        <v>577602.94999999995</v>
      </c>
      <c r="P2771" s="66">
        <v>111940.59</v>
      </c>
      <c r="Q2771" s="65">
        <v>229847.85</v>
      </c>
      <c r="R2771" s="66"/>
      <c r="S2771" s="65">
        <v>604027.44999999995</v>
      </c>
      <c r="T2771" s="65">
        <f>SUM(O2771:S2771)</f>
        <v>1523418.8399999999</v>
      </c>
      <c r="U2771" s="67" t="s">
        <v>38</v>
      </c>
      <c r="V2771" s="67"/>
      <c r="W2771" s="66">
        <v>0</v>
      </c>
      <c r="X2771" s="68">
        <v>0</v>
      </c>
    </row>
    <row r="2772" spans="1:24" s="92" customFormat="1" ht="45" customHeight="1" x14ac:dyDescent="0.25">
      <c r="A2772" s="90">
        <v>2759</v>
      </c>
      <c r="B2772" s="31" t="s">
        <v>4016</v>
      </c>
      <c r="C2772" s="50">
        <v>160284</v>
      </c>
      <c r="D2772" s="44" t="s">
        <v>7861</v>
      </c>
      <c r="E2772" s="48" t="s">
        <v>7862</v>
      </c>
      <c r="F2772" s="44"/>
      <c r="G2772" s="29">
        <v>44967</v>
      </c>
      <c r="H2772" s="29">
        <v>45291</v>
      </c>
      <c r="I2772" s="30">
        <v>83.765985999999998</v>
      </c>
      <c r="J2772" s="31"/>
      <c r="K2772" s="31" t="s">
        <v>4071</v>
      </c>
      <c r="L2772" s="31" t="s">
        <v>4503</v>
      </c>
      <c r="M2772" s="31" t="s">
        <v>27</v>
      </c>
      <c r="N2772" s="32" t="s">
        <v>4015</v>
      </c>
      <c r="O2772" s="66">
        <v>1956846.52</v>
      </c>
      <c r="P2772" s="66">
        <v>379240.73</v>
      </c>
      <c r="Q2772" s="65">
        <v>778695.75</v>
      </c>
      <c r="R2772" s="66"/>
      <c r="S2772" s="65">
        <v>637266.77</v>
      </c>
      <c r="T2772" s="65">
        <f t="shared" si="117"/>
        <v>3752049.77</v>
      </c>
      <c r="U2772" s="67" t="s">
        <v>38</v>
      </c>
      <c r="V2772" s="67"/>
      <c r="W2772" s="66">
        <v>0</v>
      </c>
      <c r="X2772" s="68">
        <v>0</v>
      </c>
    </row>
    <row r="2773" spans="1:24" s="92" customFormat="1" ht="45" customHeight="1" x14ac:dyDescent="0.25">
      <c r="A2773" s="90">
        <v>2760</v>
      </c>
      <c r="B2773" s="31" t="s">
        <v>4016</v>
      </c>
      <c r="C2773" s="50">
        <v>160407</v>
      </c>
      <c r="D2773" s="44" t="s">
        <v>7863</v>
      </c>
      <c r="E2773" s="48" t="s">
        <v>7864</v>
      </c>
      <c r="F2773" s="44"/>
      <c r="G2773" s="29">
        <v>44967</v>
      </c>
      <c r="H2773" s="29">
        <v>45291</v>
      </c>
      <c r="I2773" s="30">
        <v>83.765985999999998</v>
      </c>
      <c r="J2773" s="31"/>
      <c r="K2773" s="31" t="s">
        <v>819</v>
      </c>
      <c r="L2773" s="31" t="s">
        <v>7865</v>
      </c>
      <c r="M2773" s="31" t="s">
        <v>27</v>
      </c>
      <c r="N2773" s="32" t="s">
        <v>4015</v>
      </c>
      <c r="O2773" s="66">
        <v>1766547.86</v>
      </c>
      <c r="P2773" s="66">
        <v>342360.47</v>
      </c>
      <c r="Q2773" s="65">
        <v>702969.45</v>
      </c>
      <c r="R2773" s="66"/>
      <c r="S2773" s="65">
        <v>923179.77</v>
      </c>
      <c r="T2773" s="65">
        <f t="shared" si="117"/>
        <v>3735057.5500000003</v>
      </c>
      <c r="U2773" s="67" t="s">
        <v>38</v>
      </c>
      <c r="V2773" s="67"/>
      <c r="W2773" s="66">
        <v>0</v>
      </c>
      <c r="X2773" s="68">
        <v>0</v>
      </c>
    </row>
    <row r="2774" spans="1:24" s="92" customFormat="1" ht="45" customHeight="1" x14ac:dyDescent="0.25">
      <c r="A2774" s="90">
        <v>2761</v>
      </c>
      <c r="B2774" s="31" t="s">
        <v>4016</v>
      </c>
      <c r="C2774" s="50">
        <v>160321</v>
      </c>
      <c r="D2774" s="44" t="s">
        <v>7866</v>
      </c>
      <c r="E2774" s="48" t="s">
        <v>7867</v>
      </c>
      <c r="F2774" s="44"/>
      <c r="G2774" s="29">
        <v>44967</v>
      </c>
      <c r="H2774" s="29">
        <v>45291</v>
      </c>
      <c r="I2774" s="30">
        <v>83.765985999999998</v>
      </c>
      <c r="J2774" s="31"/>
      <c r="K2774" s="31" t="s">
        <v>309</v>
      </c>
      <c r="L2774" s="31" t="s">
        <v>7216</v>
      </c>
      <c r="M2774" s="31" t="s">
        <v>27</v>
      </c>
      <c r="N2774" s="32" t="s">
        <v>4015</v>
      </c>
      <c r="O2774" s="66">
        <v>1886263.17</v>
      </c>
      <c r="P2774" s="66">
        <v>365561.54</v>
      </c>
      <c r="Q2774" s="65">
        <v>1212521</v>
      </c>
      <c r="R2774" s="66"/>
      <c r="S2774" s="65">
        <v>677860.68</v>
      </c>
      <c r="T2774" s="65">
        <f t="shared" si="117"/>
        <v>4142206.39</v>
      </c>
      <c r="U2774" s="67" t="s">
        <v>38</v>
      </c>
      <c r="V2774" s="67"/>
      <c r="W2774" s="66">
        <v>0</v>
      </c>
      <c r="X2774" s="68">
        <v>0</v>
      </c>
    </row>
    <row r="2775" spans="1:24" s="92" customFormat="1" ht="45" customHeight="1" x14ac:dyDescent="0.25">
      <c r="A2775" s="90">
        <v>2762</v>
      </c>
      <c r="B2775" s="31" t="s">
        <v>4016</v>
      </c>
      <c r="C2775" s="50">
        <v>160451</v>
      </c>
      <c r="D2775" s="44" t="s">
        <v>7868</v>
      </c>
      <c r="E2775" s="48" t="s">
        <v>7869</v>
      </c>
      <c r="F2775" s="44"/>
      <c r="G2775" s="29">
        <v>44967</v>
      </c>
      <c r="H2775" s="29">
        <v>45291</v>
      </c>
      <c r="I2775" s="30">
        <v>83.765985999999998</v>
      </c>
      <c r="J2775" s="31"/>
      <c r="K2775" s="31" t="s">
        <v>866</v>
      </c>
      <c r="L2775" s="31" t="s">
        <v>7870</v>
      </c>
      <c r="M2775" s="31" t="s">
        <v>27</v>
      </c>
      <c r="N2775" s="32" t="s">
        <v>4015</v>
      </c>
      <c r="O2775" s="66">
        <v>453181.94</v>
      </c>
      <c r="P2775" s="66">
        <v>87827.56</v>
      </c>
      <c r="Q2775" s="65">
        <v>180336.5</v>
      </c>
      <c r="R2775" s="66"/>
      <c r="S2775" s="65">
        <v>150740.74</v>
      </c>
      <c r="T2775" s="65">
        <f t="shared" si="117"/>
        <v>872086.74</v>
      </c>
      <c r="U2775" s="67" t="s">
        <v>38</v>
      </c>
      <c r="V2775" s="67"/>
      <c r="W2775" s="66">
        <v>0</v>
      </c>
      <c r="X2775" s="68">
        <v>0</v>
      </c>
    </row>
    <row r="2776" spans="1:24" s="92" customFormat="1" ht="45" customHeight="1" x14ac:dyDescent="0.25">
      <c r="A2776" s="90">
        <v>2763</v>
      </c>
      <c r="B2776" s="31" t="s">
        <v>4016</v>
      </c>
      <c r="C2776" s="50">
        <v>160379</v>
      </c>
      <c r="D2776" s="44" t="s">
        <v>7871</v>
      </c>
      <c r="E2776" s="48" t="s">
        <v>7872</v>
      </c>
      <c r="F2776" s="44"/>
      <c r="G2776" s="29">
        <v>44967</v>
      </c>
      <c r="H2776" s="29">
        <v>45291</v>
      </c>
      <c r="I2776" s="30">
        <v>83.765985999999998</v>
      </c>
      <c r="J2776" s="31"/>
      <c r="K2776" s="31" t="s">
        <v>4070</v>
      </c>
      <c r="L2776" s="31" t="s">
        <v>7873</v>
      </c>
      <c r="M2776" s="31" t="s">
        <v>27</v>
      </c>
      <c r="N2776" s="32" t="s">
        <v>4015</v>
      </c>
      <c r="O2776" s="66">
        <v>1872562.05</v>
      </c>
      <c r="P2776" s="66">
        <v>362906.23</v>
      </c>
      <c r="Q2776" s="65">
        <v>745156.1</v>
      </c>
      <c r="R2776" s="66"/>
      <c r="S2776" s="65">
        <v>965237.63</v>
      </c>
      <c r="T2776" s="65">
        <f t="shared" si="117"/>
        <v>3945862.0100000002</v>
      </c>
      <c r="U2776" s="67" t="s">
        <v>38</v>
      </c>
      <c r="V2776" s="67"/>
      <c r="W2776" s="66">
        <v>0</v>
      </c>
      <c r="X2776" s="68">
        <v>0</v>
      </c>
    </row>
    <row r="2777" spans="1:24" s="92" customFormat="1" ht="45" customHeight="1" x14ac:dyDescent="0.25">
      <c r="A2777" s="90">
        <v>2764</v>
      </c>
      <c r="B2777" s="31" t="s">
        <v>4016</v>
      </c>
      <c r="C2777" s="50">
        <v>160534</v>
      </c>
      <c r="D2777" s="44" t="s">
        <v>7874</v>
      </c>
      <c r="E2777" s="48" t="s">
        <v>7875</v>
      </c>
      <c r="F2777" s="44"/>
      <c r="G2777" s="29">
        <v>44967</v>
      </c>
      <c r="H2777" s="29">
        <v>45291</v>
      </c>
      <c r="I2777" s="30">
        <v>83.765985999999998</v>
      </c>
      <c r="J2777" s="31"/>
      <c r="K2777" s="31" t="s">
        <v>1168</v>
      </c>
      <c r="L2777" s="31" t="s">
        <v>4223</v>
      </c>
      <c r="M2777" s="31" t="s">
        <v>27</v>
      </c>
      <c r="N2777" s="32" t="s">
        <v>4015</v>
      </c>
      <c r="O2777" s="66">
        <v>2070318.86</v>
      </c>
      <c r="P2777" s="66">
        <v>401231.89</v>
      </c>
      <c r="Q2777" s="65">
        <v>823850.25</v>
      </c>
      <c r="R2777" s="66"/>
      <c r="S2777" s="65">
        <v>1034415.19</v>
      </c>
      <c r="T2777" s="65">
        <f t="shared" si="117"/>
        <v>4329816.1899999995</v>
      </c>
      <c r="U2777" s="67" t="s">
        <v>38</v>
      </c>
      <c r="V2777" s="67"/>
      <c r="W2777" s="66">
        <v>0</v>
      </c>
      <c r="X2777" s="68">
        <v>0</v>
      </c>
    </row>
    <row r="2778" spans="1:24" s="92" customFormat="1" ht="45" customHeight="1" x14ac:dyDescent="0.25">
      <c r="A2778" s="90">
        <v>2765</v>
      </c>
      <c r="B2778" s="31" t="s">
        <v>4016</v>
      </c>
      <c r="C2778" s="50">
        <v>160469</v>
      </c>
      <c r="D2778" s="44" t="s">
        <v>7876</v>
      </c>
      <c r="E2778" s="48" t="s">
        <v>7877</v>
      </c>
      <c r="F2778" s="44"/>
      <c r="G2778" s="29">
        <v>44967</v>
      </c>
      <c r="H2778" s="29">
        <v>45291</v>
      </c>
      <c r="I2778" s="30">
        <v>83.765985999999998</v>
      </c>
      <c r="J2778" s="31"/>
      <c r="K2778" s="31" t="s">
        <v>578</v>
      </c>
      <c r="L2778" s="31" t="s">
        <v>4312</v>
      </c>
      <c r="M2778" s="31" t="s">
        <v>27</v>
      </c>
      <c r="N2778" s="32" t="s">
        <v>4015</v>
      </c>
      <c r="O2778" s="66">
        <v>758313.16</v>
      </c>
      <c r="P2778" s="66">
        <v>146962.59</v>
      </c>
      <c r="Q2778" s="65">
        <v>301758.58</v>
      </c>
      <c r="R2778" s="66"/>
      <c r="S2778" s="65">
        <v>278007.53000000003</v>
      </c>
      <c r="T2778" s="65">
        <f t="shared" si="117"/>
        <v>1485041.86</v>
      </c>
      <c r="U2778" s="67" t="s">
        <v>38</v>
      </c>
      <c r="V2778" s="67"/>
      <c r="W2778" s="66">
        <v>0</v>
      </c>
      <c r="X2778" s="68">
        <v>0</v>
      </c>
    </row>
    <row r="2779" spans="1:24" s="92" customFormat="1" ht="45" customHeight="1" x14ac:dyDescent="0.25">
      <c r="A2779" s="90">
        <v>2766</v>
      </c>
      <c r="B2779" s="31" t="s">
        <v>4016</v>
      </c>
      <c r="C2779" s="50">
        <v>160271</v>
      </c>
      <c r="D2779" s="44" t="s">
        <v>7878</v>
      </c>
      <c r="E2779" s="48" t="s">
        <v>7879</v>
      </c>
      <c r="F2779" s="44"/>
      <c r="G2779" s="29">
        <v>44967</v>
      </c>
      <c r="H2779" s="29">
        <v>45291</v>
      </c>
      <c r="I2779" s="30">
        <v>83.765985999999998</v>
      </c>
      <c r="J2779" s="31"/>
      <c r="K2779" s="31" t="s">
        <v>4074</v>
      </c>
      <c r="L2779" s="31" t="s">
        <v>7880</v>
      </c>
      <c r="M2779" s="31" t="s">
        <v>27</v>
      </c>
      <c r="N2779" s="32" t="s">
        <v>4015</v>
      </c>
      <c r="O2779" s="66">
        <v>1195587.73</v>
      </c>
      <c r="P2779" s="66">
        <v>231707.27</v>
      </c>
      <c r="Q2779" s="65">
        <v>475765</v>
      </c>
      <c r="R2779" s="66"/>
      <c r="S2779" s="65">
        <v>740728.49</v>
      </c>
      <c r="T2779" s="65">
        <f t="shared" si="117"/>
        <v>2643788.4900000002</v>
      </c>
      <c r="U2779" s="67" t="s">
        <v>38</v>
      </c>
      <c r="V2779" s="67"/>
      <c r="W2779" s="66">
        <v>0</v>
      </c>
      <c r="X2779" s="68">
        <v>0</v>
      </c>
    </row>
    <row r="2780" spans="1:24" s="92" customFormat="1" ht="45" customHeight="1" x14ac:dyDescent="0.25">
      <c r="A2780" s="90">
        <v>2767</v>
      </c>
      <c r="B2780" s="31" t="s">
        <v>4016</v>
      </c>
      <c r="C2780" s="50">
        <v>159672</v>
      </c>
      <c r="D2780" s="44" t="s">
        <v>7881</v>
      </c>
      <c r="E2780" s="48" t="s">
        <v>7882</v>
      </c>
      <c r="F2780" s="44"/>
      <c r="G2780" s="29">
        <v>44967</v>
      </c>
      <c r="H2780" s="29">
        <v>45291</v>
      </c>
      <c r="I2780" s="30">
        <v>83.765985999999998</v>
      </c>
      <c r="J2780" s="31"/>
      <c r="K2780" s="31" t="s">
        <v>354</v>
      </c>
      <c r="L2780" s="31" t="s">
        <v>7883</v>
      </c>
      <c r="M2780" s="31" t="s">
        <v>27</v>
      </c>
      <c r="N2780" s="32" t="s">
        <v>4015</v>
      </c>
      <c r="O2780" s="66">
        <v>1798526.25</v>
      </c>
      <c r="P2780" s="66">
        <v>348557.95</v>
      </c>
      <c r="Q2780" s="65">
        <v>1156122.26</v>
      </c>
      <c r="R2780" s="66"/>
      <c r="S2780" s="65">
        <v>851691.4</v>
      </c>
      <c r="T2780" s="65">
        <f t="shared" si="117"/>
        <v>4154897.86</v>
      </c>
      <c r="U2780" s="67" t="s">
        <v>38</v>
      </c>
      <c r="V2780" s="67"/>
      <c r="W2780" s="66">
        <v>0</v>
      </c>
      <c r="X2780" s="68">
        <v>0</v>
      </c>
    </row>
    <row r="2781" spans="1:24" s="92" customFormat="1" ht="45" customHeight="1" x14ac:dyDescent="0.25">
      <c r="A2781" s="90">
        <v>2768</v>
      </c>
      <c r="B2781" s="31" t="s">
        <v>4016</v>
      </c>
      <c r="C2781" s="50">
        <v>160098</v>
      </c>
      <c r="D2781" s="44" t="s">
        <v>7884</v>
      </c>
      <c r="E2781" s="48" t="s">
        <v>7885</v>
      </c>
      <c r="F2781" s="44"/>
      <c r="G2781" s="29">
        <v>44967</v>
      </c>
      <c r="H2781" s="29">
        <v>45291</v>
      </c>
      <c r="I2781" s="30">
        <v>83.765985999999998</v>
      </c>
      <c r="J2781" s="31"/>
      <c r="K2781" s="31" t="s">
        <v>354</v>
      </c>
      <c r="L2781" s="31" t="s">
        <v>355</v>
      </c>
      <c r="M2781" s="31" t="s">
        <v>27</v>
      </c>
      <c r="N2781" s="32" t="s">
        <v>4015</v>
      </c>
      <c r="O2781" s="66">
        <v>1597469.71</v>
      </c>
      <c r="P2781" s="66">
        <v>309592.78999999998</v>
      </c>
      <c r="Q2781" s="65">
        <v>635687.5</v>
      </c>
      <c r="R2781" s="66"/>
      <c r="S2781" s="65">
        <v>499068.5</v>
      </c>
      <c r="T2781" s="65">
        <f t="shared" si="117"/>
        <v>3041818.5</v>
      </c>
      <c r="U2781" s="67" t="s">
        <v>38</v>
      </c>
      <c r="V2781" s="67"/>
      <c r="W2781" s="66">
        <v>0</v>
      </c>
      <c r="X2781" s="68">
        <v>0</v>
      </c>
    </row>
    <row r="2782" spans="1:24" s="92" customFormat="1" ht="45" customHeight="1" x14ac:dyDescent="0.25">
      <c r="A2782" s="90">
        <v>2769</v>
      </c>
      <c r="B2782" s="31" t="s">
        <v>4016</v>
      </c>
      <c r="C2782" s="50">
        <v>160355</v>
      </c>
      <c r="D2782" s="44" t="s">
        <v>7886</v>
      </c>
      <c r="E2782" s="48" t="s">
        <v>7887</v>
      </c>
      <c r="F2782" s="44"/>
      <c r="G2782" s="29">
        <v>44967</v>
      </c>
      <c r="H2782" s="29">
        <v>45291</v>
      </c>
      <c r="I2782" s="30">
        <v>83.765985999999998</v>
      </c>
      <c r="J2782" s="31"/>
      <c r="K2782" s="31" t="s">
        <v>569</v>
      </c>
      <c r="L2782" s="31" t="s">
        <v>4284</v>
      </c>
      <c r="M2782" s="31" t="s">
        <v>27</v>
      </c>
      <c r="N2782" s="32" t="s">
        <v>4015</v>
      </c>
      <c r="O2782" s="66">
        <v>716811.72</v>
      </c>
      <c r="P2782" s="66">
        <v>138919.53</v>
      </c>
      <c r="Q2782" s="65">
        <v>285243.75</v>
      </c>
      <c r="R2782" s="66"/>
      <c r="S2782" s="65">
        <v>658686</v>
      </c>
      <c r="T2782" s="65">
        <f t="shared" si="117"/>
        <v>1799661</v>
      </c>
      <c r="U2782" s="67" t="s">
        <v>38</v>
      </c>
      <c r="V2782" s="67"/>
      <c r="W2782" s="66">
        <v>0</v>
      </c>
      <c r="X2782" s="68">
        <v>0</v>
      </c>
    </row>
    <row r="2783" spans="1:24" s="92" customFormat="1" ht="45" customHeight="1" x14ac:dyDescent="0.25">
      <c r="A2783" s="90">
        <v>2770</v>
      </c>
      <c r="B2783" s="31" t="s">
        <v>4016</v>
      </c>
      <c r="C2783" s="50">
        <v>160191</v>
      </c>
      <c r="D2783" s="44" t="s">
        <v>7888</v>
      </c>
      <c r="E2783" s="48" t="s">
        <v>7889</v>
      </c>
      <c r="F2783" s="44"/>
      <c r="G2783" s="29">
        <v>44967</v>
      </c>
      <c r="H2783" s="29">
        <v>45291</v>
      </c>
      <c r="I2783" s="30">
        <v>83.765985999999998</v>
      </c>
      <c r="J2783" s="31"/>
      <c r="K2783" s="31" t="s">
        <v>309</v>
      </c>
      <c r="L2783" s="31" t="s">
        <v>310</v>
      </c>
      <c r="M2783" s="31" t="s">
        <v>27</v>
      </c>
      <c r="N2783" s="32" t="s">
        <v>4015</v>
      </c>
      <c r="O2783" s="66">
        <v>2033354.81</v>
      </c>
      <c r="P2783" s="66">
        <v>394068.19</v>
      </c>
      <c r="Q2783" s="65">
        <v>809141</v>
      </c>
      <c r="R2783" s="66"/>
      <c r="S2783" s="65">
        <v>701136.48</v>
      </c>
      <c r="T2783" s="65">
        <f t="shared" si="117"/>
        <v>3937700.48</v>
      </c>
      <c r="U2783" s="67" t="s">
        <v>38</v>
      </c>
      <c r="V2783" s="67"/>
      <c r="W2783" s="66">
        <v>0</v>
      </c>
      <c r="X2783" s="68">
        <v>0</v>
      </c>
    </row>
    <row r="2784" spans="1:24" s="92" customFormat="1" ht="45" customHeight="1" x14ac:dyDescent="0.25">
      <c r="A2784" s="90">
        <v>2771</v>
      </c>
      <c r="B2784" s="31" t="s">
        <v>4016</v>
      </c>
      <c r="C2784" s="50">
        <v>160275</v>
      </c>
      <c r="D2784" s="44" t="s">
        <v>7890</v>
      </c>
      <c r="E2784" s="48" t="s">
        <v>7891</v>
      </c>
      <c r="F2784" s="44"/>
      <c r="G2784" s="29">
        <v>44967</v>
      </c>
      <c r="H2784" s="29">
        <v>45291</v>
      </c>
      <c r="I2784" s="30">
        <v>83.765985999999998</v>
      </c>
      <c r="J2784" s="31"/>
      <c r="K2784" s="31" t="s">
        <v>25</v>
      </c>
      <c r="L2784" s="31" t="s">
        <v>4311</v>
      </c>
      <c r="M2784" s="31" t="s">
        <v>27</v>
      </c>
      <c r="N2784" s="32" t="s">
        <v>4015</v>
      </c>
      <c r="O2784" s="66">
        <v>456882.25</v>
      </c>
      <c r="P2784" s="66">
        <v>88544.69</v>
      </c>
      <c r="Q2784" s="65">
        <v>181808.98</v>
      </c>
      <c r="R2784" s="66"/>
      <c r="S2784" s="65">
        <v>33371.82</v>
      </c>
      <c r="T2784" s="65">
        <f t="shared" si="117"/>
        <v>760607.73999999987</v>
      </c>
      <c r="U2784" s="67" t="s">
        <v>38</v>
      </c>
      <c r="V2784" s="67"/>
      <c r="W2784" s="66">
        <v>0</v>
      </c>
      <c r="X2784" s="68">
        <v>0</v>
      </c>
    </row>
    <row r="2785" spans="1:24" s="92" customFormat="1" ht="45" customHeight="1" x14ac:dyDescent="0.25">
      <c r="A2785" s="90">
        <v>2772</v>
      </c>
      <c r="B2785" s="31" t="s">
        <v>4016</v>
      </c>
      <c r="C2785" s="50">
        <v>160270</v>
      </c>
      <c r="D2785" s="44" t="s">
        <v>7892</v>
      </c>
      <c r="E2785" s="48" t="s">
        <v>7893</v>
      </c>
      <c r="F2785" s="44"/>
      <c r="G2785" s="29">
        <v>44967</v>
      </c>
      <c r="H2785" s="29">
        <v>45291</v>
      </c>
      <c r="I2785" s="30">
        <v>83.765985999999998</v>
      </c>
      <c r="J2785" s="31"/>
      <c r="K2785" s="31" t="s">
        <v>4071</v>
      </c>
      <c r="L2785" s="31" t="s">
        <v>4255</v>
      </c>
      <c r="M2785" s="31" t="s">
        <v>27</v>
      </c>
      <c r="N2785" s="32" t="s">
        <v>4015</v>
      </c>
      <c r="O2785" s="66">
        <v>389443.9</v>
      </c>
      <c r="P2785" s="66">
        <v>75475</v>
      </c>
      <c r="Q2785" s="65">
        <v>250340.94</v>
      </c>
      <c r="R2785" s="66"/>
      <c r="S2785" s="65">
        <v>141849.37</v>
      </c>
      <c r="T2785" s="65">
        <f t="shared" si="117"/>
        <v>857109.21000000008</v>
      </c>
      <c r="U2785" s="67" t="s">
        <v>38</v>
      </c>
      <c r="V2785" s="67"/>
      <c r="W2785" s="66">
        <v>0</v>
      </c>
      <c r="X2785" s="68">
        <v>0</v>
      </c>
    </row>
    <row r="2786" spans="1:24" s="92" customFormat="1" ht="45" customHeight="1" x14ac:dyDescent="0.25">
      <c r="A2786" s="90">
        <v>2773</v>
      </c>
      <c r="B2786" s="31" t="s">
        <v>4016</v>
      </c>
      <c r="C2786" s="50">
        <v>160359</v>
      </c>
      <c r="D2786" s="44" t="s">
        <v>7894</v>
      </c>
      <c r="E2786" s="48" t="s">
        <v>7895</v>
      </c>
      <c r="F2786" s="44"/>
      <c r="G2786" s="29">
        <v>44967</v>
      </c>
      <c r="H2786" s="29">
        <v>45291</v>
      </c>
      <c r="I2786" s="30">
        <v>83.765985999999998</v>
      </c>
      <c r="J2786" s="31"/>
      <c r="K2786" s="31" t="s">
        <v>478</v>
      </c>
      <c r="L2786" s="31" t="s">
        <v>4110</v>
      </c>
      <c r="M2786" s="31" t="s">
        <v>27</v>
      </c>
      <c r="N2786" s="32" t="s">
        <v>4015</v>
      </c>
      <c r="O2786" s="66">
        <v>1653280.21</v>
      </c>
      <c r="P2786" s="66">
        <v>320408.98</v>
      </c>
      <c r="Q2786" s="65">
        <v>1062755.72</v>
      </c>
      <c r="R2786" s="66"/>
      <c r="S2786" s="65">
        <v>754785.09</v>
      </c>
      <c r="T2786" s="65">
        <f t="shared" si="117"/>
        <v>3791230</v>
      </c>
      <c r="U2786" s="67" t="s">
        <v>38</v>
      </c>
      <c r="V2786" s="67"/>
      <c r="W2786" s="66">
        <v>0</v>
      </c>
      <c r="X2786" s="68">
        <v>0</v>
      </c>
    </row>
    <row r="2787" spans="1:24" s="92" customFormat="1" ht="45" customHeight="1" x14ac:dyDescent="0.25">
      <c r="A2787" s="90">
        <v>2774</v>
      </c>
      <c r="B2787" s="31" t="s">
        <v>4016</v>
      </c>
      <c r="C2787" s="50">
        <v>160391</v>
      </c>
      <c r="D2787" s="44" t="s">
        <v>7896</v>
      </c>
      <c r="E2787" s="48" t="s">
        <v>7897</v>
      </c>
      <c r="F2787" s="44"/>
      <c r="G2787" s="29">
        <v>44967</v>
      </c>
      <c r="H2787" s="29">
        <v>45291</v>
      </c>
      <c r="I2787" s="30">
        <v>83.765985999999998</v>
      </c>
      <c r="J2787" s="31"/>
      <c r="K2787" s="31" t="s">
        <v>764</v>
      </c>
      <c r="L2787" s="31" t="s">
        <v>7898</v>
      </c>
      <c r="M2787" s="31" t="s">
        <v>27</v>
      </c>
      <c r="N2787" s="32" t="s">
        <v>4015</v>
      </c>
      <c r="O2787" s="66">
        <v>454517.7</v>
      </c>
      <c r="P2787" s="66">
        <v>88086.43</v>
      </c>
      <c r="Q2787" s="65">
        <v>180868.04</v>
      </c>
      <c r="R2787" s="66"/>
      <c r="S2787" s="65">
        <v>211011.34</v>
      </c>
      <c r="T2787" s="65">
        <f t="shared" si="117"/>
        <v>934483.51</v>
      </c>
      <c r="U2787" s="67" t="s">
        <v>38</v>
      </c>
      <c r="V2787" s="67"/>
      <c r="W2787" s="66">
        <v>0</v>
      </c>
      <c r="X2787" s="68">
        <v>0</v>
      </c>
    </row>
    <row r="2788" spans="1:24" s="92" customFormat="1" ht="45" customHeight="1" x14ac:dyDescent="0.25">
      <c r="A2788" s="90">
        <v>2775</v>
      </c>
      <c r="B2788" s="31" t="s">
        <v>4016</v>
      </c>
      <c r="C2788" s="50">
        <v>160439</v>
      </c>
      <c r="D2788" s="44" t="s">
        <v>7899</v>
      </c>
      <c r="E2788" s="48" t="s">
        <v>7900</v>
      </c>
      <c r="F2788" s="44"/>
      <c r="G2788" s="29">
        <v>44967</v>
      </c>
      <c r="H2788" s="29">
        <v>45291</v>
      </c>
      <c r="I2788" s="30">
        <v>83.765985999999998</v>
      </c>
      <c r="J2788" s="31"/>
      <c r="K2788" s="31" t="s">
        <v>4432</v>
      </c>
      <c r="L2788" s="31" t="s">
        <v>7901</v>
      </c>
      <c r="M2788" s="31" t="s">
        <v>27</v>
      </c>
      <c r="N2788" s="32" t="s">
        <v>4015</v>
      </c>
      <c r="O2788" s="66">
        <v>1381285.78</v>
      </c>
      <c r="P2788" s="66">
        <v>267695.92</v>
      </c>
      <c r="Q2788" s="65">
        <v>549660.56999999995</v>
      </c>
      <c r="R2788" s="66"/>
      <c r="S2788" s="65">
        <v>921177.54</v>
      </c>
      <c r="T2788" s="65">
        <f t="shared" si="117"/>
        <v>3119819.81</v>
      </c>
      <c r="U2788" s="67" t="s">
        <v>38</v>
      </c>
      <c r="V2788" s="67"/>
      <c r="W2788" s="66">
        <v>0</v>
      </c>
      <c r="X2788" s="68">
        <v>0</v>
      </c>
    </row>
    <row r="2789" spans="1:24" s="92" customFormat="1" ht="45" customHeight="1" x14ac:dyDescent="0.25">
      <c r="A2789" s="90">
        <v>2776</v>
      </c>
      <c r="B2789" s="31" t="s">
        <v>4016</v>
      </c>
      <c r="C2789" s="50">
        <v>160402</v>
      </c>
      <c r="D2789" s="44" t="s">
        <v>7902</v>
      </c>
      <c r="E2789" s="48" t="s">
        <v>7903</v>
      </c>
      <c r="F2789" s="44"/>
      <c r="G2789" s="29">
        <v>44967</v>
      </c>
      <c r="H2789" s="29">
        <v>45291</v>
      </c>
      <c r="I2789" s="30">
        <v>83.765985999999998</v>
      </c>
      <c r="J2789" s="31"/>
      <c r="K2789" s="31" t="s">
        <v>4075</v>
      </c>
      <c r="L2789" s="31" t="s">
        <v>7050</v>
      </c>
      <c r="M2789" s="31" t="s">
        <v>27</v>
      </c>
      <c r="N2789" s="32" t="s">
        <v>4015</v>
      </c>
      <c r="O2789" s="66">
        <v>815973.94</v>
      </c>
      <c r="P2789" s="66">
        <v>158137.35999999999</v>
      </c>
      <c r="Q2789" s="65">
        <v>324703.77</v>
      </c>
      <c r="R2789" s="66"/>
      <c r="S2789" s="65">
        <v>271844.59000000003</v>
      </c>
      <c r="T2789" s="65">
        <f t="shared" si="117"/>
        <v>1570659.66</v>
      </c>
      <c r="U2789" s="67" t="s">
        <v>38</v>
      </c>
      <c r="V2789" s="67"/>
      <c r="W2789" s="66">
        <v>0</v>
      </c>
      <c r="X2789" s="68">
        <v>0</v>
      </c>
    </row>
    <row r="2790" spans="1:24" s="92" customFormat="1" ht="45" customHeight="1" x14ac:dyDescent="0.25">
      <c r="A2790" s="90">
        <v>2777</v>
      </c>
      <c r="B2790" s="31" t="s">
        <v>4016</v>
      </c>
      <c r="C2790" s="50">
        <v>160338</v>
      </c>
      <c r="D2790" s="44" t="s">
        <v>7904</v>
      </c>
      <c r="E2790" s="48" t="s">
        <v>7905</v>
      </c>
      <c r="F2790" s="44"/>
      <c r="G2790" s="29">
        <v>44967</v>
      </c>
      <c r="H2790" s="29">
        <v>45291</v>
      </c>
      <c r="I2790" s="30">
        <v>83.765985999999998</v>
      </c>
      <c r="J2790" s="31"/>
      <c r="K2790" s="31" t="s">
        <v>354</v>
      </c>
      <c r="L2790" s="31" t="s">
        <v>355</v>
      </c>
      <c r="M2790" s="31" t="s">
        <v>27</v>
      </c>
      <c r="N2790" s="32" t="s">
        <v>4015</v>
      </c>
      <c r="O2790" s="66">
        <v>1421940.97</v>
      </c>
      <c r="P2790" s="66">
        <v>275574.98</v>
      </c>
      <c r="Q2790" s="65">
        <v>565838.65</v>
      </c>
      <c r="R2790" s="66"/>
      <c r="S2790" s="65">
        <v>438102.01</v>
      </c>
      <c r="T2790" s="65">
        <f t="shared" si="117"/>
        <v>2701456.6100000003</v>
      </c>
      <c r="U2790" s="67" t="s">
        <v>38</v>
      </c>
      <c r="V2790" s="67"/>
      <c r="W2790" s="66">
        <v>0</v>
      </c>
      <c r="X2790" s="68">
        <v>0</v>
      </c>
    </row>
    <row r="2791" spans="1:24" s="92" customFormat="1" ht="45" customHeight="1" x14ac:dyDescent="0.25">
      <c r="A2791" s="90">
        <v>2778</v>
      </c>
      <c r="B2791" s="31" t="s">
        <v>4016</v>
      </c>
      <c r="C2791" s="31">
        <v>258656</v>
      </c>
      <c r="D2791" s="44" t="s">
        <v>7906</v>
      </c>
      <c r="E2791" s="48" t="s">
        <v>7907</v>
      </c>
      <c r="F2791" s="44"/>
      <c r="G2791" s="29">
        <v>44967</v>
      </c>
      <c r="H2791" s="29">
        <v>45291</v>
      </c>
      <c r="I2791" s="30">
        <v>83.765985999999998</v>
      </c>
      <c r="J2791" s="31"/>
      <c r="K2791" s="31" t="s">
        <v>35</v>
      </c>
      <c r="L2791" s="31" t="s">
        <v>35</v>
      </c>
      <c r="M2791" s="31" t="s">
        <v>27</v>
      </c>
      <c r="N2791" s="32" t="s">
        <v>4015</v>
      </c>
      <c r="O2791" s="66">
        <v>871166.25</v>
      </c>
      <c r="P2791" s="66">
        <v>168833.75</v>
      </c>
      <c r="Q2791" s="65">
        <v>560000</v>
      </c>
      <c r="R2791" s="66"/>
      <c r="S2791" s="65">
        <v>520580</v>
      </c>
      <c r="T2791" s="65">
        <f t="shared" si="117"/>
        <v>2120580</v>
      </c>
      <c r="U2791" s="67" t="s">
        <v>38</v>
      </c>
      <c r="V2791" s="67"/>
      <c r="W2791" s="66">
        <v>0</v>
      </c>
      <c r="X2791" s="68">
        <v>0</v>
      </c>
    </row>
    <row r="2792" spans="1:24" s="92" customFormat="1" ht="45" customHeight="1" x14ac:dyDescent="0.25">
      <c r="A2792" s="90">
        <v>2779</v>
      </c>
      <c r="B2792" s="31" t="s">
        <v>4016</v>
      </c>
      <c r="C2792" s="50">
        <v>160403</v>
      </c>
      <c r="D2792" s="44" t="s">
        <v>4354</v>
      </c>
      <c r="E2792" s="48" t="s">
        <v>7908</v>
      </c>
      <c r="F2792" s="44"/>
      <c r="G2792" s="29">
        <v>44967</v>
      </c>
      <c r="H2792" s="29">
        <v>45291</v>
      </c>
      <c r="I2792" s="30">
        <v>83.765985999999998</v>
      </c>
      <c r="J2792" s="31"/>
      <c r="K2792" s="31" t="s">
        <v>4071</v>
      </c>
      <c r="L2792" s="31" t="s">
        <v>4255</v>
      </c>
      <c r="M2792" s="31" t="s">
        <v>27</v>
      </c>
      <c r="N2792" s="32" t="s">
        <v>4015</v>
      </c>
      <c r="O2792" s="66">
        <v>1953429.8</v>
      </c>
      <c r="P2792" s="66">
        <v>378578.57</v>
      </c>
      <c r="Q2792" s="65">
        <v>777336.12</v>
      </c>
      <c r="R2792" s="66"/>
      <c r="S2792" s="65">
        <v>641199.44999999995</v>
      </c>
      <c r="T2792" s="65">
        <f t="shared" si="117"/>
        <v>3750543.9400000004</v>
      </c>
      <c r="U2792" s="67" t="s">
        <v>38</v>
      </c>
      <c r="V2792" s="67"/>
      <c r="W2792" s="66">
        <v>0</v>
      </c>
      <c r="X2792" s="68">
        <v>0</v>
      </c>
    </row>
    <row r="2793" spans="1:24" s="92" customFormat="1" ht="45" customHeight="1" x14ac:dyDescent="0.25">
      <c r="A2793" s="90">
        <v>2780</v>
      </c>
      <c r="B2793" s="31" t="s">
        <v>4016</v>
      </c>
      <c r="C2793" s="50">
        <v>160441</v>
      </c>
      <c r="D2793" s="44" t="s">
        <v>7909</v>
      </c>
      <c r="E2793" s="48" t="s">
        <v>7910</v>
      </c>
      <c r="F2793" s="44"/>
      <c r="G2793" s="29">
        <v>44967</v>
      </c>
      <c r="H2793" s="29">
        <v>45291</v>
      </c>
      <c r="I2793" s="30">
        <v>83.765985999999998</v>
      </c>
      <c r="J2793" s="31"/>
      <c r="K2793" s="31" t="s">
        <v>819</v>
      </c>
      <c r="L2793" s="31" t="s">
        <v>819</v>
      </c>
      <c r="M2793" s="31" t="s">
        <v>27</v>
      </c>
      <c r="N2793" s="32" t="s">
        <v>4015</v>
      </c>
      <c r="O2793" s="66">
        <v>761319.04</v>
      </c>
      <c r="P2793" s="66">
        <v>147545.14000000001</v>
      </c>
      <c r="Q2793" s="65">
        <v>302954.73</v>
      </c>
      <c r="R2793" s="66"/>
      <c r="S2793" s="65">
        <v>349409.23</v>
      </c>
      <c r="T2793" s="65">
        <f t="shared" si="117"/>
        <v>1561228.1400000001</v>
      </c>
      <c r="U2793" s="67" t="s">
        <v>38</v>
      </c>
      <c r="V2793" s="67"/>
      <c r="W2793" s="66">
        <v>0</v>
      </c>
      <c r="X2793" s="68">
        <v>0</v>
      </c>
    </row>
    <row r="2794" spans="1:24" s="92" customFormat="1" ht="45" customHeight="1" x14ac:dyDescent="0.25">
      <c r="A2794" s="90">
        <v>2781</v>
      </c>
      <c r="B2794" s="31" t="s">
        <v>4016</v>
      </c>
      <c r="C2794" s="50">
        <v>159474</v>
      </c>
      <c r="D2794" s="44" t="s">
        <v>7911</v>
      </c>
      <c r="E2794" s="48" t="s">
        <v>7912</v>
      </c>
      <c r="F2794" s="44"/>
      <c r="G2794" s="29">
        <v>44967</v>
      </c>
      <c r="H2794" s="29">
        <v>45291</v>
      </c>
      <c r="I2794" s="30">
        <v>83.765985999999998</v>
      </c>
      <c r="J2794" s="31"/>
      <c r="K2794" s="31" t="s">
        <v>796</v>
      </c>
      <c r="L2794" s="31" t="s">
        <v>4400</v>
      </c>
      <c r="M2794" s="31" t="s">
        <v>27</v>
      </c>
      <c r="N2794" s="32" t="s">
        <v>4015</v>
      </c>
      <c r="O2794" s="66">
        <v>2069726.34</v>
      </c>
      <c r="P2794" s="66">
        <v>401117.07</v>
      </c>
      <c r="Q2794" s="65">
        <v>850182.67</v>
      </c>
      <c r="R2794" s="66"/>
      <c r="S2794" s="65">
        <v>653367.02</v>
      </c>
      <c r="T2794" s="65">
        <f t="shared" si="117"/>
        <v>3974393.1</v>
      </c>
      <c r="U2794" s="67" t="s">
        <v>38</v>
      </c>
      <c r="V2794" s="67"/>
      <c r="W2794" s="66">
        <v>0</v>
      </c>
      <c r="X2794" s="68">
        <v>0</v>
      </c>
    </row>
    <row r="2795" spans="1:24" s="92" customFormat="1" ht="45" customHeight="1" x14ac:dyDescent="0.25">
      <c r="A2795" s="90">
        <v>2782</v>
      </c>
      <c r="B2795" s="31" t="s">
        <v>1899</v>
      </c>
      <c r="C2795" s="31">
        <v>154595</v>
      </c>
      <c r="D2795" s="44" t="s">
        <v>6687</v>
      </c>
      <c r="E2795" s="44" t="s">
        <v>6688</v>
      </c>
      <c r="F2795" s="44" t="s">
        <v>6689</v>
      </c>
      <c r="G2795" s="29">
        <v>44967</v>
      </c>
      <c r="H2795" s="29">
        <v>45291</v>
      </c>
      <c r="I2795" s="30">
        <v>84.341085289999995</v>
      </c>
      <c r="J2795" s="31" t="s">
        <v>950</v>
      </c>
      <c r="K2795" s="31" t="s">
        <v>950</v>
      </c>
      <c r="L2795" s="31" t="s">
        <v>950</v>
      </c>
      <c r="M2795" s="31" t="s">
        <v>36</v>
      </c>
      <c r="N2795" s="32" t="s">
        <v>1918</v>
      </c>
      <c r="O2795" s="66">
        <v>124825314.34</v>
      </c>
      <c r="P2795" s="66">
        <v>16872056.09</v>
      </c>
      <c r="Q2795" s="65">
        <v>6303232.0700000003</v>
      </c>
      <c r="R2795" s="66"/>
      <c r="S2795" s="65">
        <v>0</v>
      </c>
      <c r="T2795" s="65">
        <f t="shared" ref="T2795:T2796" si="118">SUM(O2795:S2795)</f>
        <v>148000602.5</v>
      </c>
      <c r="U2795" s="67" t="s">
        <v>38</v>
      </c>
      <c r="V2795" s="67"/>
      <c r="W2795" s="66">
        <v>0</v>
      </c>
      <c r="X2795" s="68">
        <v>0</v>
      </c>
    </row>
    <row r="2796" spans="1:24" s="92" customFormat="1" ht="45" customHeight="1" x14ac:dyDescent="0.25">
      <c r="A2796" s="90">
        <v>2783</v>
      </c>
      <c r="B2796" s="31" t="s">
        <v>4570</v>
      </c>
      <c r="C2796" s="31">
        <v>156112</v>
      </c>
      <c r="D2796" s="44" t="s">
        <v>7501</v>
      </c>
      <c r="E2796" s="44" t="s">
        <v>7502</v>
      </c>
      <c r="F2796" s="44" t="s">
        <v>7519</v>
      </c>
      <c r="G2796" s="29">
        <v>44973</v>
      </c>
      <c r="H2796" s="29">
        <v>45291</v>
      </c>
      <c r="I2796" s="30">
        <v>85</v>
      </c>
      <c r="J2796" s="31" t="s">
        <v>326</v>
      </c>
      <c r="K2796" s="31" t="s">
        <v>4073</v>
      </c>
      <c r="L2796" s="31" t="s">
        <v>4073</v>
      </c>
      <c r="M2796" s="31" t="s">
        <v>27</v>
      </c>
      <c r="N2796" s="32" t="s">
        <v>199</v>
      </c>
      <c r="O2796" s="66">
        <v>840976.43</v>
      </c>
      <c r="P2796" s="66">
        <v>148407.57</v>
      </c>
      <c r="Q2796" s="65">
        <v>120081.23</v>
      </c>
      <c r="R2796" s="66"/>
      <c r="S2796" s="65">
        <v>42168.62</v>
      </c>
      <c r="T2796" s="65">
        <f t="shared" si="118"/>
        <v>1151633.8500000001</v>
      </c>
      <c r="U2796" s="67" t="s">
        <v>38</v>
      </c>
      <c r="V2796" s="67"/>
      <c r="W2796" s="66">
        <v>0</v>
      </c>
      <c r="X2796" s="68">
        <v>0</v>
      </c>
    </row>
    <row r="2797" spans="1:24" s="92" customFormat="1" ht="45" customHeight="1" x14ac:dyDescent="0.25">
      <c r="A2797" s="90">
        <v>2784</v>
      </c>
      <c r="B2797" s="31" t="s">
        <v>4570</v>
      </c>
      <c r="C2797" s="31">
        <v>155958</v>
      </c>
      <c r="D2797" s="44" t="s">
        <v>7503</v>
      </c>
      <c r="E2797" s="44" t="s">
        <v>7504</v>
      </c>
      <c r="F2797" s="44" t="s">
        <v>7520</v>
      </c>
      <c r="G2797" s="29">
        <v>44973</v>
      </c>
      <c r="H2797" s="29">
        <v>45291</v>
      </c>
      <c r="I2797" s="30">
        <v>85</v>
      </c>
      <c r="J2797" s="31" t="s">
        <v>498</v>
      </c>
      <c r="K2797" s="31" t="s">
        <v>499</v>
      </c>
      <c r="L2797" s="31" t="s">
        <v>500</v>
      </c>
      <c r="M2797" s="31" t="s">
        <v>27</v>
      </c>
      <c r="N2797" s="32" t="s">
        <v>199</v>
      </c>
      <c r="O2797" s="66">
        <v>840181.07</v>
      </c>
      <c r="P2797" s="66">
        <v>148267.25</v>
      </c>
      <c r="Q2797" s="65">
        <v>109827.59</v>
      </c>
      <c r="R2797" s="66"/>
      <c r="S2797" s="65">
        <v>25156</v>
      </c>
      <c r="T2797" s="65">
        <f t="shared" ref="T2797:T2799" si="119">SUM(O2797:S2797)</f>
        <v>1123431.9099999999</v>
      </c>
      <c r="U2797" s="67" t="s">
        <v>38</v>
      </c>
      <c r="V2797" s="67"/>
      <c r="W2797" s="66">
        <v>0</v>
      </c>
      <c r="X2797" s="68">
        <v>0</v>
      </c>
    </row>
    <row r="2798" spans="1:24" s="92" customFormat="1" ht="45" customHeight="1" x14ac:dyDescent="0.25">
      <c r="A2798" s="90">
        <v>2785</v>
      </c>
      <c r="B2798" s="31" t="s">
        <v>4570</v>
      </c>
      <c r="C2798" s="31">
        <v>156470</v>
      </c>
      <c r="D2798" s="44" t="s">
        <v>7505</v>
      </c>
      <c r="E2798" s="48" t="s">
        <v>7506</v>
      </c>
      <c r="F2798" s="44" t="s">
        <v>7521</v>
      </c>
      <c r="G2798" s="29">
        <v>44973</v>
      </c>
      <c r="H2798" s="29">
        <v>45291</v>
      </c>
      <c r="I2798" s="30">
        <v>85</v>
      </c>
      <c r="J2798" s="31" t="s">
        <v>326</v>
      </c>
      <c r="K2798" s="31" t="s">
        <v>4101</v>
      </c>
      <c r="L2798" s="31" t="s">
        <v>4101</v>
      </c>
      <c r="M2798" s="31" t="s">
        <v>27</v>
      </c>
      <c r="N2798" s="32" t="s">
        <v>199</v>
      </c>
      <c r="O2798" s="66">
        <v>744871.34</v>
      </c>
      <c r="P2798" s="66">
        <v>131447.85999999999</v>
      </c>
      <c r="Q2798" s="65">
        <v>97368.8</v>
      </c>
      <c r="R2798" s="66"/>
      <c r="S2798" s="65">
        <v>223110.91</v>
      </c>
      <c r="T2798" s="65">
        <f t="shared" si="119"/>
        <v>1196798.9099999999</v>
      </c>
      <c r="U2798" s="67" t="s">
        <v>38</v>
      </c>
      <c r="V2798" s="67"/>
      <c r="W2798" s="66">
        <v>0</v>
      </c>
      <c r="X2798" s="68">
        <v>0</v>
      </c>
    </row>
    <row r="2799" spans="1:24" s="92" customFormat="1" ht="45" customHeight="1" x14ac:dyDescent="0.25">
      <c r="A2799" s="90">
        <v>2786</v>
      </c>
      <c r="B2799" s="31" t="s">
        <v>4570</v>
      </c>
      <c r="C2799" s="31">
        <v>156480</v>
      </c>
      <c r="D2799" s="44" t="s">
        <v>7507</v>
      </c>
      <c r="E2799" s="48" t="s">
        <v>7508</v>
      </c>
      <c r="F2799" s="44" t="s">
        <v>7522</v>
      </c>
      <c r="G2799" s="29">
        <v>44974</v>
      </c>
      <c r="H2799" s="29">
        <v>45291</v>
      </c>
      <c r="I2799" s="30">
        <v>85</v>
      </c>
      <c r="J2799" s="31" t="s">
        <v>2278</v>
      </c>
      <c r="K2799" s="31" t="s">
        <v>764</v>
      </c>
      <c r="L2799" s="31" t="s">
        <v>4103</v>
      </c>
      <c r="M2799" s="31" t="s">
        <v>27</v>
      </c>
      <c r="N2799" s="32" t="s">
        <v>199</v>
      </c>
      <c r="O2799" s="66">
        <v>839423.74</v>
      </c>
      <c r="P2799" s="66">
        <v>148133.6</v>
      </c>
      <c r="Q2799" s="65">
        <v>109850.53</v>
      </c>
      <c r="R2799" s="66"/>
      <c r="S2799" s="65">
        <v>34530</v>
      </c>
      <c r="T2799" s="65">
        <f t="shared" si="119"/>
        <v>1131937.8699999999</v>
      </c>
      <c r="U2799" s="67" t="s">
        <v>38</v>
      </c>
      <c r="V2799" s="67"/>
      <c r="W2799" s="66">
        <v>0</v>
      </c>
      <c r="X2799" s="68">
        <v>0</v>
      </c>
    </row>
    <row r="2800" spans="1:24" s="92" customFormat="1" ht="45" customHeight="1" x14ac:dyDescent="0.25">
      <c r="A2800" s="90">
        <v>2787</v>
      </c>
      <c r="B2800" s="31" t="s">
        <v>4569</v>
      </c>
      <c r="C2800" s="31">
        <v>156284</v>
      </c>
      <c r="D2800" s="44" t="s">
        <v>7509</v>
      </c>
      <c r="E2800" s="44" t="s">
        <v>7510</v>
      </c>
      <c r="F2800" s="44" t="s">
        <v>7523</v>
      </c>
      <c r="G2800" s="29">
        <v>44974</v>
      </c>
      <c r="H2800" s="29">
        <v>45291</v>
      </c>
      <c r="I2800" s="30">
        <v>85</v>
      </c>
      <c r="J2800" s="31" t="s">
        <v>2278</v>
      </c>
      <c r="K2800" s="31" t="s">
        <v>823</v>
      </c>
      <c r="L2800" s="31" t="s">
        <v>7511</v>
      </c>
      <c r="M2800" s="31" t="s">
        <v>27</v>
      </c>
      <c r="N2800" s="32">
        <v>61</v>
      </c>
      <c r="O2800" s="66">
        <v>8087350.5</v>
      </c>
      <c r="P2800" s="66">
        <v>1427179.5</v>
      </c>
      <c r="Q2800" s="65">
        <v>3043620</v>
      </c>
      <c r="R2800" s="66"/>
      <c r="S2800" s="65">
        <v>1570300</v>
      </c>
      <c r="T2800" s="65">
        <f>SUM(O2800:S2800)</f>
        <v>14128450</v>
      </c>
      <c r="U2800" s="67" t="s">
        <v>38</v>
      </c>
      <c r="V2800" s="67"/>
      <c r="W2800" s="66">
        <v>0</v>
      </c>
      <c r="X2800" s="68">
        <v>0</v>
      </c>
    </row>
    <row r="2801" spans="1:24" s="92" customFormat="1" ht="45" customHeight="1" x14ac:dyDescent="0.25">
      <c r="A2801" s="90">
        <v>2788</v>
      </c>
      <c r="B2801" s="31" t="s">
        <v>4569</v>
      </c>
      <c r="C2801" s="31">
        <v>156460</v>
      </c>
      <c r="D2801" s="44" t="s">
        <v>7512</v>
      </c>
      <c r="E2801" s="48" t="s">
        <v>7513</v>
      </c>
      <c r="F2801" s="44" t="s">
        <v>7525</v>
      </c>
      <c r="G2801" s="29">
        <v>44974</v>
      </c>
      <c r="H2801" s="29">
        <v>45291</v>
      </c>
      <c r="I2801" s="30">
        <v>85</v>
      </c>
      <c r="J2801" s="31"/>
      <c r="K2801" s="31" t="s">
        <v>823</v>
      </c>
      <c r="L2801" s="31" t="s">
        <v>7524</v>
      </c>
      <c r="M2801" s="31" t="s">
        <v>27</v>
      </c>
      <c r="N2801" s="32">
        <v>61</v>
      </c>
      <c r="O2801" s="66">
        <v>4352880.93</v>
      </c>
      <c r="P2801" s="66">
        <v>768155.46</v>
      </c>
      <c r="Q2801" s="65">
        <v>1434890.92</v>
      </c>
      <c r="R2801" s="66"/>
      <c r="S2801" s="65">
        <v>816396.21</v>
      </c>
      <c r="T2801" s="65">
        <f t="shared" ref="T2801:T2803" si="120">SUM(O2801:S2801)</f>
        <v>7372323.5199999996</v>
      </c>
      <c r="U2801" s="67" t="s">
        <v>38</v>
      </c>
      <c r="V2801" s="67"/>
      <c r="W2801" s="66">
        <v>250000</v>
      </c>
      <c r="X2801" s="68">
        <v>0</v>
      </c>
    </row>
    <row r="2802" spans="1:24" s="92" customFormat="1" ht="45" customHeight="1" x14ac:dyDescent="0.25">
      <c r="A2802" s="90">
        <v>2789</v>
      </c>
      <c r="B2802" s="31" t="s">
        <v>4569</v>
      </c>
      <c r="C2802" s="31">
        <v>156450</v>
      </c>
      <c r="D2802" s="44" t="s">
        <v>7514</v>
      </c>
      <c r="E2802" s="48" t="s">
        <v>7515</v>
      </c>
      <c r="F2802" s="44" t="s">
        <v>7526</v>
      </c>
      <c r="G2802" s="29">
        <v>44974</v>
      </c>
      <c r="H2802" s="29">
        <v>45291</v>
      </c>
      <c r="I2802" s="30">
        <v>85</v>
      </c>
      <c r="J2802" s="31" t="s">
        <v>308</v>
      </c>
      <c r="K2802" s="31" t="s">
        <v>354</v>
      </c>
      <c r="L2802" s="31" t="s">
        <v>1134</v>
      </c>
      <c r="M2802" s="31" t="s">
        <v>27</v>
      </c>
      <c r="N2802" s="32">
        <v>61</v>
      </c>
      <c r="O2802" s="66">
        <v>2336172.0299999998</v>
      </c>
      <c r="P2802" s="66">
        <v>412265.65</v>
      </c>
      <c r="Q2802" s="65">
        <v>1165625.1200000001</v>
      </c>
      <c r="R2802" s="66"/>
      <c r="S2802" s="65">
        <v>112321.78</v>
      </c>
      <c r="T2802" s="65">
        <f t="shared" si="120"/>
        <v>4026384.5799999996</v>
      </c>
      <c r="U2802" s="67" t="s">
        <v>38</v>
      </c>
      <c r="V2802" s="67"/>
      <c r="W2802" s="66">
        <v>0</v>
      </c>
      <c r="X2802" s="68">
        <v>0</v>
      </c>
    </row>
    <row r="2803" spans="1:24" s="92" customFormat="1" ht="45" customHeight="1" x14ac:dyDescent="0.25">
      <c r="A2803" s="90">
        <v>2790</v>
      </c>
      <c r="B2803" s="31" t="s">
        <v>4569</v>
      </c>
      <c r="C2803" s="31">
        <v>156316</v>
      </c>
      <c r="D2803" s="44" t="s">
        <v>7516</v>
      </c>
      <c r="E2803" s="48" t="s">
        <v>1877</v>
      </c>
      <c r="F2803" s="44" t="s">
        <v>7527</v>
      </c>
      <c r="G2803" s="29">
        <v>44974</v>
      </c>
      <c r="H2803" s="29">
        <v>45291</v>
      </c>
      <c r="I2803" s="30">
        <v>85</v>
      </c>
      <c r="J2803" s="31"/>
      <c r="K2803" s="31" t="s">
        <v>764</v>
      </c>
      <c r="L2803" s="31" t="s">
        <v>4103</v>
      </c>
      <c r="M2803" s="31" t="s">
        <v>27</v>
      </c>
      <c r="N2803" s="32">
        <v>61</v>
      </c>
      <c r="O2803" s="66">
        <v>8454223.4399999995</v>
      </c>
      <c r="P2803" s="66">
        <v>1491921.75</v>
      </c>
      <c r="Q2803" s="65">
        <v>2924058.51</v>
      </c>
      <c r="R2803" s="66"/>
      <c r="S2803" s="65">
        <v>1847933.25</v>
      </c>
      <c r="T2803" s="65">
        <f t="shared" si="120"/>
        <v>14718136.949999999</v>
      </c>
      <c r="U2803" s="67" t="s">
        <v>38</v>
      </c>
      <c r="V2803" s="67"/>
      <c r="W2803" s="66">
        <v>0</v>
      </c>
      <c r="X2803" s="68">
        <v>0</v>
      </c>
    </row>
    <row r="2804" spans="1:24" s="92" customFormat="1" ht="45" customHeight="1" x14ac:dyDescent="0.25">
      <c r="A2804" s="90">
        <v>2791</v>
      </c>
      <c r="B2804" s="31" t="s">
        <v>4569</v>
      </c>
      <c r="C2804" s="31">
        <v>156432</v>
      </c>
      <c r="D2804" s="44" t="s">
        <v>7517</v>
      </c>
      <c r="E2804" s="48" t="s">
        <v>1310</v>
      </c>
      <c r="F2804" s="44" t="s">
        <v>7528</v>
      </c>
      <c r="G2804" s="29">
        <v>44974</v>
      </c>
      <c r="H2804" s="29">
        <v>45291</v>
      </c>
      <c r="I2804" s="30">
        <v>85</v>
      </c>
      <c r="J2804" s="31"/>
      <c r="K2804" s="31" t="s">
        <v>764</v>
      </c>
      <c r="L2804" s="31" t="s">
        <v>1347</v>
      </c>
      <c r="M2804" s="31" t="s">
        <v>27</v>
      </c>
      <c r="N2804" s="32">
        <v>61</v>
      </c>
      <c r="O2804" s="66">
        <v>11889046.35</v>
      </c>
      <c r="P2804" s="66">
        <v>2098067</v>
      </c>
      <c r="Q2804" s="65">
        <v>4808978.9000000004</v>
      </c>
      <c r="R2804" s="66"/>
      <c r="S2804" s="65">
        <v>2620290.42</v>
      </c>
      <c r="T2804" s="65">
        <f t="shared" ref="T2804:T2859" si="121">SUM(O2804:S2804)</f>
        <v>21416382.670000002</v>
      </c>
      <c r="U2804" s="67" t="s">
        <v>38</v>
      </c>
      <c r="V2804" s="67"/>
      <c r="W2804" s="66">
        <v>1871509.5</v>
      </c>
      <c r="X2804" s="68">
        <v>0</v>
      </c>
    </row>
    <row r="2805" spans="1:24" s="92" customFormat="1" ht="45" customHeight="1" x14ac:dyDescent="0.25">
      <c r="A2805" s="90">
        <v>2792</v>
      </c>
      <c r="B2805" s="31" t="s">
        <v>4569</v>
      </c>
      <c r="C2805" s="31">
        <v>155988</v>
      </c>
      <c r="D2805" s="44" t="s">
        <v>7518</v>
      </c>
      <c r="E2805" s="48" t="s">
        <v>1749</v>
      </c>
      <c r="F2805" s="44" t="s">
        <v>7529</v>
      </c>
      <c r="G2805" s="29">
        <v>44980</v>
      </c>
      <c r="H2805" s="29">
        <v>45291</v>
      </c>
      <c r="I2805" s="30">
        <v>85</v>
      </c>
      <c r="J2805" s="31"/>
      <c r="K2805" s="31" t="s">
        <v>354</v>
      </c>
      <c r="L2805" s="31" t="s">
        <v>355</v>
      </c>
      <c r="M2805" s="31" t="s">
        <v>27</v>
      </c>
      <c r="N2805" s="32">
        <v>61</v>
      </c>
      <c r="O2805" s="66">
        <v>8555845</v>
      </c>
      <c r="P2805" s="66">
        <v>1509855</v>
      </c>
      <c r="Q2805" s="65">
        <v>4518800</v>
      </c>
      <c r="R2805" s="66"/>
      <c r="S2805" s="65">
        <v>319712</v>
      </c>
      <c r="T2805" s="65">
        <f t="shared" si="121"/>
        <v>14904212</v>
      </c>
      <c r="U2805" s="67" t="s">
        <v>38</v>
      </c>
      <c r="V2805" s="67"/>
      <c r="W2805" s="66">
        <v>2362198</v>
      </c>
      <c r="X2805" s="68">
        <v>0</v>
      </c>
    </row>
    <row r="2806" spans="1:24" s="92" customFormat="1" ht="45" customHeight="1" x14ac:dyDescent="0.25">
      <c r="A2806" s="90">
        <v>2793</v>
      </c>
      <c r="B2806" s="31" t="s">
        <v>4105</v>
      </c>
      <c r="C2806" s="50">
        <v>160633</v>
      </c>
      <c r="D2806" s="44" t="s">
        <v>7913</v>
      </c>
      <c r="E2806" s="48" t="s">
        <v>7914</v>
      </c>
      <c r="F2806" s="44"/>
      <c r="G2806" s="29">
        <v>44980</v>
      </c>
      <c r="H2806" s="29">
        <v>45291</v>
      </c>
      <c r="I2806" s="30">
        <v>83.765985999999998</v>
      </c>
      <c r="J2806" s="31"/>
      <c r="K2806" s="31" t="s">
        <v>309</v>
      </c>
      <c r="L2806" s="31" t="s">
        <v>310</v>
      </c>
      <c r="M2806" s="31" t="s">
        <v>27</v>
      </c>
      <c r="N2806" s="32" t="s">
        <v>4015</v>
      </c>
      <c r="O2806" s="66">
        <v>828284.61</v>
      </c>
      <c r="P2806" s="66">
        <v>160523.20000000001</v>
      </c>
      <c r="Q2806" s="65">
        <v>109867.53</v>
      </c>
      <c r="R2806" s="66"/>
      <c r="S2806" s="65">
        <v>14875</v>
      </c>
      <c r="T2806" s="65">
        <f t="shared" si="121"/>
        <v>1113550.3400000001</v>
      </c>
      <c r="U2806" s="67" t="s">
        <v>38</v>
      </c>
      <c r="V2806" s="67"/>
      <c r="W2806" s="66">
        <v>0</v>
      </c>
      <c r="X2806" s="68">
        <v>0</v>
      </c>
    </row>
    <row r="2807" spans="1:24" s="92" customFormat="1" ht="45" customHeight="1" x14ac:dyDescent="0.25">
      <c r="A2807" s="90">
        <v>2794</v>
      </c>
      <c r="B2807" s="31" t="s">
        <v>4105</v>
      </c>
      <c r="C2807" s="50">
        <v>160597</v>
      </c>
      <c r="D2807" s="44" t="s">
        <v>7915</v>
      </c>
      <c r="E2807" s="48" t="s">
        <v>7916</v>
      </c>
      <c r="F2807" s="44"/>
      <c r="G2807" s="29">
        <v>44980</v>
      </c>
      <c r="H2807" s="29">
        <v>45291</v>
      </c>
      <c r="I2807" s="30">
        <v>83.765985999999998</v>
      </c>
      <c r="J2807" s="31"/>
      <c r="K2807" s="31" t="s">
        <v>4465</v>
      </c>
      <c r="L2807" s="31" t="s">
        <v>6307</v>
      </c>
      <c r="M2807" s="31" t="s">
        <v>27</v>
      </c>
      <c r="N2807" s="32" t="s">
        <v>4015</v>
      </c>
      <c r="O2807" s="66">
        <v>780919.75</v>
      </c>
      <c r="P2807" s="66">
        <v>151343.79999999999</v>
      </c>
      <c r="Q2807" s="65">
        <v>103584.84</v>
      </c>
      <c r="R2807" s="66"/>
      <c r="S2807" s="65">
        <v>69315.05</v>
      </c>
      <c r="T2807" s="65">
        <f t="shared" si="121"/>
        <v>1105163.44</v>
      </c>
      <c r="U2807" s="67" t="s">
        <v>38</v>
      </c>
      <c r="V2807" s="67"/>
      <c r="W2807" s="66">
        <v>0</v>
      </c>
      <c r="X2807" s="68">
        <v>0</v>
      </c>
    </row>
    <row r="2808" spans="1:24" s="92" customFormat="1" ht="45" customHeight="1" x14ac:dyDescent="0.25">
      <c r="A2808" s="90">
        <v>2795</v>
      </c>
      <c r="B2808" s="31" t="s">
        <v>4105</v>
      </c>
      <c r="C2808" s="50">
        <v>160622</v>
      </c>
      <c r="D2808" s="44" t="s">
        <v>7917</v>
      </c>
      <c r="E2808" s="48" t="s">
        <v>7918</v>
      </c>
      <c r="F2808" s="44"/>
      <c r="G2808" s="29">
        <v>44980</v>
      </c>
      <c r="H2808" s="29">
        <v>45291</v>
      </c>
      <c r="I2808" s="30">
        <v>83.765985999999998</v>
      </c>
      <c r="J2808" s="31"/>
      <c r="K2808" s="31" t="s">
        <v>309</v>
      </c>
      <c r="L2808" s="31" t="s">
        <v>310</v>
      </c>
      <c r="M2808" s="31" t="s">
        <v>27</v>
      </c>
      <c r="N2808" s="32" t="s">
        <v>4015</v>
      </c>
      <c r="O2808" s="66">
        <v>783911.39</v>
      </c>
      <c r="P2808" s="66">
        <v>151923.57999999999</v>
      </c>
      <c r="Q2808" s="65">
        <v>103981.66</v>
      </c>
      <c r="R2808" s="66"/>
      <c r="S2808" s="65">
        <v>31876.53</v>
      </c>
      <c r="T2808" s="65">
        <f t="shared" si="121"/>
        <v>1071693.1599999999</v>
      </c>
      <c r="U2808" s="67" t="s">
        <v>38</v>
      </c>
      <c r="V2808" s="67"/>
      <c r="W2808" s="66">
        <v>0</v>
      </c>
      <c r="X2808" s="68">
        <v>0</v>
      </c>
    </row>
    <row r="2809" spans="1:24" s="92" customFormat="1" ht="45" customHeight="1" x14ac:dyDescent="0.25">
      <c r="A2809" s="90">
        <v>2796</v>
      </c>
      <c r="B2809" s="31" t="s">
        <v>4105</v>
      </c>
      <c r="C2809" s="50">
        <v>160602</v>
      </c>
      <c r="D2809" s="44" t="s">
        <v>7919</v>
      </c>
      <c r="E2809" s="48" t="s">
        <v>7920</v>
      </c>
      <c r="F2809" s="44"/>
      <c r="G2809" s="29">
        <v>44980</v>
      </c>
      <c r="H2809" s="29">
        <v>45291</v>
      </c>
      <c r="I2809" s="30">
        <v>83.765985999999998</v>
      </c>
      <c r="J2809" s="31"/>
      <c r="K2809" s="31" t="s">
        <v>4078</v>
      </c>
      <c r="L2809" s="31" t="s">
        <v>4374</v>
      </c>
      <c r="M2809" s="31" t="s">
        <v>27</v>
      </c>
      <c r="N2809" s="32" t="s">
        <v>4015</v>
      </c>
      <c r="O2809" s="66">
        <v>783309.15</v>
      </c>
      <c r="P2809" s="66">
        <v>151806.87</v>
      </c>
      <c r="Q2809" s="65">
        <v>103901.78</v>
      </c>
      <c r="R2809" s="66"/>
      <c r="S2809" s="65">
        <v>10643.48</v>
      </c>
      <c r="T2809" s="65">
        <f t="shared" si="121"/>
        <v>1049661.28</v>
      </c>
      <c r="U2809" s="67" t="s">
        <v>38</v>
      </c>
      <c r="V2809" s="67"/>
      <c r="W2809" s="66">
        <v>0</v>
      </c>
      <c r="X2809" s="68">
        <v>0</v>
      </c>
    </row>
    <row r="2810" spans="1:24" s="92" customFormat="1" ht="45" customHeight="1" x14ac:dyDescent="0.25">
      <c r="A2810" s="90">
        <v>2797</v>
      </c>
      <c r="B2810" s="31" t="s">
        <v>4105</v>
      </c>
      <c r="C2810" s="50">
        <v>160613</v>
      </c>
      <c r="D2810" s="44" t="s">
        <v>7921</v>
      </c>
      <c r="E2810" s="48" t="s">
        <v>7922</v>
      </c>
      <c r="F2810" s="44"/>
      <c r="G2810" s="29">
        <v>44980</v>
      </c>
      <c r="H2810" s="29">
        <v>45291</v>
      </c>
      <c r="I2810" s="30">
        <v>83.765985999999998</v>
      </c>
      <c r="J2810" s="31"/>
      <c r="K2810" s="31" t="s">
        <v>4077</v>
      </c>
      <c r="L2810" s="31" t="s">
        <v>4077</v>
      </c>
      <c r="M2810" s="31" t="s">
        <v>27</v>
      </c>
      <c r="N2810" s="32" t="s">
        <v>4015</v>
      </c>
      <c r="O2810" s="66">
        <v>828294.82</v>
      </c>
      <c r="P2810" s="66">
        <v>160525.18</v>
      </c>
      <c r="Q2810" s="65">
        <v>236347.39</v>
      </c>
      <c r="R2810" s="66"/>
      <c r="S2810" s="65">
        <v>254869.75</v>
      </c>
      <c r="T2810" s="65">
        <f t="shared" si="121"/>
        <v>1480037.1400000001</v>
      </c>
      <c r="U2810" s="67" t="s">
        <v>38</v>
      </c>
      <c r="V2810" s="67"/>
      <c r="W2810" s="66">
        <v>0</v>
      </c>
      <c r="X2810" s="68">
        <v>0</v>
      </c>
    </row>
    <row r="2811" spans="1:24" s="92" customFormat="1" ht="45" customHeight="1" x14ac:dyDescent="0.25">
      <c r="A2811" s="90">
        <v>2798</v>
      </c>
      <c r="B2811" s="31" t="s">
        <v>4105</v>
      </c>
      <c r="C2811" s="50">
        <v>160618</v>
      </c>
      <c r="D2811" s="44" t="s">
        <v>7923</v>
      </c>
      <c r="E2811" s="48" t="s">
        <v>7924</v>
      </c>
      <c r="F2811" s="44"/>
      <c r="G2811" s="29">
        <v>44980</v>
      </c>
      <c r="H2811" s="29">
        <v>45291</v>
      </c>
      <c r="I2811" s="30">
        <v>83.765985999999998</v>
      </c>
      <c r="J2811" s="31"/>
      <c r="K2811" s="31" t="s">
        <v>4072</v>
      </c>
      <c r="L2811" s="31" t="s">
        <v>4104</v>
      </c>
      <c r="M2811" s="31" t="s">
        <v>27</v>
      </c>
      <c r="N2811" s="32" t="s">
        <v>4015</v>
      </c>
      <c r="O2811" s="66">
        <v>767555.38</v>
      </c>
      <c r="P2811" s="66">
        <v>148753.75</v>
      </c>
      <c r="Q2811" s="65">
        <v>48226.8</v>
      </c>
      <c r="R2811" s="66"/>
      <c r="S2811" s="65">
        <v>40272.300000000003</v>
      </c>
      <c r="T2811" s="65">
        <f t="shared" si="121"/>
        <v>1004808.2300000001</v>
      </c>
      <c r="U2811" s="67" t="s">
        <v>38</v>
      </c>
      <c r="V2811" s="67"/>
      <c r="W2811" s="66">
        <v>0</v>
      </c>
      <c r="X2811" s="68">
        <v>0</v>
      </c>
    </row>
    <row r="2812" spans="1:24" s="92" customFormat="1" ht="45" customHeight="1" x14ac:dyDescent="0.25">
      <c r="A2812" s="90">
        <v>2799</v>
      </c>
      <c r="B2812" s="31" t="s">
        <v>4105</v>
      </c>
      <c r="C2812" s="50">
        <v>160595</v>
      </c>
      <c r="D2812" s="44" t="s">
        <v>7925</v>
      </c>
      <c r="E2812" s="48" t="s">
        <v>7926</v>
      </c>
      <c r="F2812" s="44"/>
      <c r="G2812" s="29">
        <v>44980</v>
      </c>
      <c r="H2812" s="29">
        <v>45291</v>
      </c>
      <c r="I2812" s="30">
        <v>83.765985999999998</v>
      </c>
      <c r="J2812" s="31"/>
      <c r="K2812" s="31" t="s">
        <v>4079</v>
      </c>
      <c r="L2812" s="31" t="s">
        <v>4079</v>
      </c>
      <c r="M2812" s="31" t="s">
        <v>27</v>
      </c>
      <c r="N2812" s="32" t="s">
        <v>4015</v>
      </c>
      <c r="O2812" s="66">
        <v>586396.39</v>
      </c>
      <c r="P2812" s="66">
        <v>113644.78</v>
      </c>
      <c r="Q2812" s="65">
        <v>123536.68</v>
      </c>
      <c r="R2812" s="66"/>
      <c r="S2812" s="65">
        <v>97135.45</v>
      </c>
      <c r="T2812" s="65">
        <f t="shared" si="121"/>
        <v>920713.3</v>
      </c>
      <c r="U2812" s="67" t="s">
        <v>38</v>
      </c>
      <c r="V2812" s="67"/>
      <c r="W2812" s="66">
        <v>0</v>
      </c>
      <c r="X2812" s="68">
        <v>0</v>
      </c>
    </row>
    <row r="2813" spans="1:24" s="92" customFormat="1" ht="45" customHeight="1" x14ac:dyDescent="0.25">
      <c r="A2813" s="90">
        <v>2800</v>
      </c>
      <c r="B2813" s="31" t="s">
        <v>4105</v>
      </c>
      <c r="C2813" s="50">
        <v>160657</v>
      </c>
      <c r="D2813" s="44" t="s">
        <v>7927</v>
      </c>
      <c r="E2813" s="48" t="s">
        <v>7928</v>
      </c>
      <c r="F2813" s="44"/>
      <c r="G2813" s="29">
        <v>44980</v>
      </c>
      <c r="H2813" s="29">
        <v>45291</v>
      </c>
      <c r="I2813" s="30">
        <v>83.765985999999998</v>
      </c>
      <c r="J2813" s="31"/>
      <c r="K2813" s="31" t="s">
        <v>764</v>
      </c>
      <c r="L2813" s="31" t="s">
        <v>4103</v>
      </c>
      <c r="M2813" s="31" t="s">
        <v>27</v>
      </c>
      <c r="N2813" s="32" t="s">
        <v>4015</v>
      </c>
      <c r="O2813" s="66">
        <v>823357.02</v>
      </c>
      <c r="P2813" s="66">
        <v>159568.22</v>
      </c>
      <c r="Q2813" s="65">
        <v>51732.91</v>
      </c>
      <c r="R2813" s="66"/>
      <c r="S2813" s="65">
        <v>14280</v>
      </c>
      <c r="T2813" s="65">
        <f t="shared" si="121"/>
        <v>1048938.1499999999</v>
      </c>
      <c r="U2813" s="67" t="s">
        <v>38</v>
      </c>
      <c r="V2813" s="67"/>
      <c r="W2813" s="66">
        <v>0</v>
      </c>
      <c r="X2813" s="68">
        <v>0</v>
      </c>
    </row>
    <row r="2814" spans="1:24" s="92" customFormat="1" ht="45" customHeight="1" x14ac:dyDescent="0.25">
      <c r="A2814" s="90">
        <v>2801</v>
      </c>
      <c r="B2814" s="31" t="s">
        <v>4105</v>
      </c>
      <c r="C2814" s="50">
        <v>160635</v>
      </c>
      <c r="D2814" s="44" t="s">
        <v>7929</v>
      </c>
      <c r="E2814" s="48" t="s">
        <v>7930</v>
      </c>
      <c r="F2814" s="44"/>
      <c r="G2814" s="29">
        <v>44980</v>
      </c>
      <c r="H2814" s="29">
        <v>45291</v>
      </c>
      <c r="I2814" s="30">
        <v>83.765985999999998</v>
      </c>
      <c r="J2814" s="31"/>
      <c r="K2814" s="31" t="s">
        <v>4079</v>
      </c>
      <c r="L2814" s="31" t="s">
        <v>4079</v>
      </c>
      <c r="M2814" s="31" t="s">
        <v>27</v>
      </c>
      <c r="N2814" s="32" t="s">
        <v>4015</v>
      </c>
      <c r="O2814" s="66">
        <v>511313.91</v>
      </c>
      <c r="P2814" s="66">
        <v>99093.65</v>
      </c>
      <c r="Q2814" s="65">
        <v>32126.71</v>
      </c>
      <c r="R2814" s="66"/>
      <c r="S2814" s="65">
        <v>139931.51</v>
      </c>
      <c r="T2814" s="65">
        <f t="shared" si="121"/>
        <v>782465.77999999991</v>
      </c>
      <c r="U2814" s="67" t="s">
        <v>38</v>
      </c>
      <c r="V2814" s="67"/>
      <c r="W2814" s="66">
        <v>0</v>
      </c>
      <c r="X2814" s="68">
        <v>0</v>
      </c>
    </row>
    <row r="2815" spans="1:24" s="92" customFormat="1" ht="45" customHeight="1" x14ac:dyDescent="0.25">
      <c r="A2815" s="90">
        <v>2802</v>
      </c>
      <c r="B2815" s="31" t="s">
        <v>4569</v>
      </c>
      <c r="C2815" s="31">
        <v>156488</v>
      </c>
      <c r="D2815" s="44" t="s">
        <v>7531</v>
      </c>
      <c r="E2815" s="48" t="s">
        <v>1595</v>
      </c>
      <c r="F2815" s="44" t="s">
        <v>7535</v>
      </c>
      <c r="G2815" s="29">
        <v>44995</v>
      </c>
      <c r="H2815" s="29">
        <v>45291</v>
      </c>
      <c r="I2815" s="30">
        <v>85</v>
      </c>
      <c r="J2815" s="31" t="s">
        <v>8521</v>
      </c>
      <c r="K2815" s="31" t="s">
        <v>4144</v>
      </c>
      <c r="L2815" s="31" t="s">
        <v>1597</v>
      </c>
      <c r="M2815" s="31" t="s">
        <v>27</v>
      </c>
      <c r="N2815" s="32">
        <v>61</v>
      </c>
      <c r="O2815" s="66">
        <v>2034218.95</v>
      </c>
      <c r="P2815" s="66">
        <v>358979.81</v>
      </c>
      <c r="Q2815" s="65">
        <v>681214.72</v>
      </c>
      <c r="R2815" s="66"/>
      <c r="S2815" s="65">
        <v>345257.31</v>
      </c>
      <c r="T2815" s="65">
        <f t="shared" si="121"/>
        <v>3419670.7899999996</v>
      </c>
      <c r="U2815" s="67" t="s">
        <v>38</v>
      </c>
      <c r="V2815" s="67"/>
      <c r="W2815" s="66">
        <v>0</v>
      </c>
      <c r="X2815" s="68">
        <v>0</v>
      </c>
    </row>
    <row r="2816" spans="1:24" s="92" customFormat="1" ht="45" customHeight="1" x14ac:dyDescent="0.25">
      <c r="A2816" s="90">
        <v>2803</v>
      </c>
      <c r="B2816" s="31" t="s">
        <v>4569</v>
      </c>
      <c r="C2816" s="31">
        <v>156337</v>
      </c>
      <c r="D2816" s="44" t="s">
        <v>7532</v>
      </c>
      <c r="E2816" s="48" t="s">
        <v>7533</v>
      </c>
      <c r="F2816" s="44" t="s">
        <v>7536</v>
      </c>
      <c r="G2816" s="29">
        <v>44998</v>
      </c>
      <c r="H2816" s="29">
        <v>45291</v>
      </c>
      <c r="I2816" s="30">
        <v>85</v>
      </c>
      <c r="J2816" s="31"/>
      <c r="K2816" s="31" t="s">
        <v>4014</v>
      </c>
      <c r="L2816" s="31" t="s">
        <v>4014</v>
      </c>
      <c r="M2816" s="31" t="s">
        <v>27</v>
      </c>
      <c r="N2816" s="32">
        <v>61</v>
      </c>
      <c r="O2816" s="66">
        <v>5278182.12</v>
      </c>
      <c r="P2816" s="66">
        <v>931443.88</v>
      </c>
      <c r="Q2816" s="65">
        <v>4065354</v>
      </c>
      <c r="R2816" s="66"/>
      <c r="S2816" s="65">
        <v>1121153</v>
      </c>
      <c r="T2816" s="65">
        <f t="shared" si="121"/>
        <v>11396133</v>
      </c>
      <c r="U2816" s="67" t="s">
        <v>38</v>
      </c>
      <c r="V2816" s="67"/>
      <c r="W2816" s="66">
        <v>0</v>
      </c>
      <c r="X2816" s="68">
        <v>0</v>
      </c>
    </row>
    <row r="2817" spans="1:24" s="92" customFormat="1" ht="45" customHeight="1" x14ac:dyDescent="0.25">
      <c r="A2817" s="90">
        <v>2804</v>
      </c>
      <c r="B2817" s="31" t="s">
        <v>4569</v>
      </c>
      <c r="C2817" s="31">
        <v>156223</v>
      </c>
      <c r="D2817" s="44" t="s">
        <v>7534</v>
      </c>
      <c r="E2817" s="48" t="s">
        <v>1518</v>
      </c>
      <c r="F2817" s="44" t="s">
        <v>7537</v>
      </c>
      <c r="G2817" s="29">
        <v>44998</v>
      </c>
      <c r="H2817" s="29">
        <v>45291</v>
      </c>
      <c r="I2817" s="30">
        <v>85</v>
      </c>
      <c r="J2817" s="31"/>
      <c r="K2817" s="31" t="s">
        <v>4080</v>
      </c>
      <c r="L2817" s="31" t="s">
        <v>4080</v>
      </c>
      <c r="M2817" s="31" t="s">
        <v>27</v>
      </c>
      <c r="N2817" s="32">
        <v>61</v>
      </c>
      <c r="O2817" s="66">
        <v>9425559.25</v>
      </c>
      <c r="P2817" s="66">
        <v>1663334</v>
      </c>
      <c r="Q2817" s="65">
        <v>5526435.75</v>
      </c>
      <c r="R2817" s="66"/>
      <c r="S2817" s="65">
        <v>2536716.54</v>
      </c>
      <c r="T2817" s="65">
        <f t="shared" si="121"/>
        <v>19152045.539999999</v>
      </c>
      <c r="U2817" s="67" t="s">
        <v>38</v>
      </c>
      <c r="V2817" s="67"/>
      <c r="W2817" s="66">
        <v>0</v>
      </c>
      <c r="X2817" s="68">
        <v>0</v>
      </c>
    </row>
    <row r="2818" spans="1:24" s="92" customFormat="1" ht="45" customHeight="1" x14ac:dyDescent="0.25">
      <c r="A2818" s="90">
        <v>2805</v>
      </c>
      <c r="B2818" s="31" t="s">
        <v>4105</v>
      </c>
      <c r="C2818" s="50">
        <v>160536</v>
      </c>
      <c r="D2818" s="44" t="s">
        <v>7931</v>
      </c>
      <c r="E2818" s="48" t="s">
        <v>7932</v>
      </c>
      <c r="F2818" s="44"/>
      <c r="G2818" s="29">
        <v>44995</v>
      </c>
      <c r="H2818" s="29">
        <v>45291</v>
      </c>
      <c r="I2818" s="30">
        <v>83.765985999999998</v>
      </c>
      <c r="J2818" s="31"/>
      <c r="K2818" s="31" t="s">
        <v>499</v>
      </c>
      <c r="L2818" s="31" t="s">
        <v>500</v>
      </c>
      <c r="M2818" s="31" t="s">
        <v>27</v>
      </c>
      <c r="N2818" s="32" t="s">
        <v>4015</v>
      </c>
      <c r="O2818" s="66">
        <v>423647.82</v>
      </c>
      <c r="P2818" s="66">
        <v>82103.789999999994</v>
      </c>
      <c r="Q2818" s="65">
        <v>26618.51</v>
      </c>
      <c r="R2818" s="66"/>
      <c r="S2818" s="65">
        <v>18591.57</v>
      </c>
      <c r="T2818" s="65">
        <f t="shared" si="121"/>
        <v>550961.68999999994</v>
      </c>
      <c r="U2818" s="67" t="s">
        <v>38</v>
      </c>
      <c r="V2818" s="67"/>
      <c r="W2818" s="66">
        <v>0</v>
      </c>
      <c r="X2818" s="68">
        <v>0</v>
      </c>
    </row>
    <row r="2819" spans="1:24" s="92" customFormat="1" ht="45" customHeight="1" x14ac:dyDescent="0.25">
      <c r="A2819" s="90">
        <v>2806</v>
      </c>
      <c r="B2819" s="31" t="s">
        <v>4105</v>
      </c>
      <c r="C2819" s="50">
        <v>160792</v>
      </c>
      <c r="D2819" s="44" t="s">
        <v>7933</v>
      </c>
      <c r="E2819" s="48" t="s">
        <v>7934</v>
      </c>
      <c r="F2819" s="44"/>
      <c r="G2819" s="29">
        <v>44995</v>
      </c>
      <c r="H2819" s="29">
        <v>45291</v>
      </c>
      <c r="I2819" s="30">
        <v>83.765985999999998</v>
      </c>
      <c r="J2819" s="31"/>
      <c r="K2819" s="31" t="s">
        <v>499</v>
      </c>
      <c r="L2819" s="31" t="s">
        <v>500</v>
      </c>
      <c r="M2819" s="31" t="s">
        <v>27</v>
      </c>
      <c r="N2819" s="32" t="s">
        <v>4015</v>
      </c>
      <c r="O2819" s="66">
        <v>491478.55</v>
      </c>
      <c r="P2819" s="66">
        <v>95249.52</v>
      </c>
      <c r="Q2819" s="65">
        <v>65192.01</v>
      </c>
      <c r="R2819" s="66"/>
      <c r="S2819" s="65">
        <v>144094.82</v>
      </c>
      <c r="T2819" s="65">
        <f t="shared" si="121"/>
        <v>796014.89999999991</v>
      </c>
      <c r="U2819" s="67" t="s">
        <v>38</v>
      </c>
      <c r="V2819" s="67"/>
      <c r="W2819" s="66">
        <v>0</v>
      </c>
      <c r="X2819" s="68">
        <v>0</v>
      </c>
    </row>
    <row r="2820" spans="1:24" s="92" customFormat="1" ht="45" customHeight="1" x14ac:dyDescent="0.25">
      <c r="A2820" s="90">
        <v>2807</v>
      </c>
      <c r="B2820" s="31" t="s">
        <v>4105</v>
      </c>
      <c r="C2820" s="50">
        <v>160723</v>
      </c>
      <c r="D2820" s="44" t="s">
        <v>7935</v>
      </c>
      <c r="E2820" s="48" t="s">
        <v>7936</v>
      </c>
      <c r="F2820" s="44"/>
      <c r="G2820" s="29">
        <v>44995</v>
      </c>
      <c r="H2820" s="29">
        <v>45291</v>
      </c>
      <c r="I2820" s="30">
        <v>83.765985999999998</v>
      </c>
      <c r="J2820" s="31"/>
      <c r="K2820" s="31" t="s">
        <v>4071</v>
      </c>
      <c r="L2820" s="31" t="s">
        <v>4255</v>
      </c>
      <c r="M2820" s="31" t="s">
        <v>27</v>
      </c>
      <c r="N2820" s="32" t="s">
        <v>4015</v>
      </c>
      <c r="O2820" s="66">
        <v>827811.06</v>
      </c>
      <c r="P2820" s="66">
        <v>160431.42000000001</v>
      </c>
      <c r="Q2820" s="65">
        <v>52012.76</v>
      </c>
      <c r="R2820" s="66"/>
      <c r="S2820" s="65">
        <v>15000</v>
      </c>
      <c r="T2820" s="65">
        <f t="shared" si="121"/>
        <v>1055255.2400000002</v>
      </c>
      <c r="U2820" s="67" t="s">
        <v>38</v>
      </c>
      <c r="V2820" s="67"/>
      <c r="W2820" s="66">
        <v>0</v>
      </c>
      <c r="X2820" s="68">
        <v>0</v>
      </c>
    </row>
    <row r="2821" spans="1:24" s="92" customFormat="1" ht="45" customHeight="1" x14ac:dyDescent="0.25">
      <c r="A2821" s="90">
        <v>2808</v>
      </c>
      <c r="B2821" s="31" t="s">
        <v>4105</v>
      </c>
      <c r="C2821" s="50">
        <v>160539</v>
      </c>
      <c r="D2821" s="44" t="s">
        <v>7937</v>
      </c>
      <c r="E2821" s="48" t="s">
        <v>7938</v>
      </c>
      <c r="F2821" s="44"/>
      <c r="G2821" s="29">
        <v>44995</v>
      </c>
      <c r="H2821" s="29">
        <v>45291</v>
      </c>
      <c r="I2821" s="30">
        <v>83.765985999999998</v>
      </c>
      <c r="J2821" s="31"/>
      <c r="K2821" s="31" t="s">
        <v>4074</v>
      </c>
      <c r="L2821" s="31" t="s">
        <v>4074</v>
      </c>
      <c r="M2821" s="31" t="s">
        <v>27</v>
      </c>
      <c r="N2821" s="32" t="s">
        <v>4015</v>
      </c>
      <c r="O2821" s="66">
        <v>427116.07</v>
      </c>
      <c r="P2821" s="66">
        <v>82775.94</v>
      </c>
      <c r="Q2821" s="65">
        <v>26836.42</v>
      </c>
      <c r="R2821" s="66"/>
      <c r="S2821" s="65">
        <v>33418.980000000003</v>
      </c>
      <c r="T2821" s="65">
        <f t="shared" si="121"/>
        <v>570147.41</v>
      </c>
      <c r="U2821" s="67" t="s">
        <v>38</v>
      </c>
      <c r="V2821" s="67"/>
      <c r="W2821" s="66">
        <v>0</v>
      </c>
      <c r="X2821" s="68">
        <v>0</v>
      </c>
    </row>
    <row r="2822" spans="1:24" s="92" customFormat="1" ht="45" customHeight="1" x14ac:dyDescent="0.25">
      <c r="A2822" s="90">
        <v>2809</v>
      </c>
      <c r="B2822" s="31" t="s">
        <v>4105</v>
      </c>
      <c r="C2822" s="50">
        <v>160743</v>
      </c>
      <c r="D2822" s="44" t="s">
        <v>7939</v>
      </c>
      <c r="E2822" s="48" t="s">
        <v>7940</v>
      </c>
      <c r="F2822" s="44"/>
      <c r="G2822" s="29">
        <v>44995</v>
      </c>
      <c r="H2822" s="29">
        <v>45291</v>
      </c>
      <c r="I2822" s="30">
        <v>83.765985999999998</v>
      </c>
      <c r="J2822" s="31"/>
      <c r="K2822" s="31" t="s">
        <v>4077</v>
      </c>
      <c r="L2822" s="31" t="s">
        <v>4077</v>
      </c>
      <c r="M2822" s="31" t="s">
        <v>27</v>
      </c>
      <c r="N2822" s="32" t="s">
        <v>4015</v>
      </c>
      <c r="O2822" s="66">
        <v>505886.38</v>
      </c>
      <c r="P2822" s="66">
        <v>98041.78</v>
      </c>
      <c r="Q2822" s="65">
        <v>31785.69</v>
      </c>
      <c r="R2822" s="66"/>
      <c r="S2822" s="65">
        <v>38311.589999999997</v>
      </c>
      <c r="T2822" s="65">
        <f t="shared" si="121"/>
        <v>674025.44</v>
      </c>
      <c r="U2822" s="67" t="s">
        <v>38</v>
      </c>
      <c r="V2822" s="67"/>
      <c r="W2822" s="66">
        <v>0</v>
      </c>
      <c r="X2822" s="68">
        <v>0</v>
      </c>
    </row>
    <row r="2823" spans="1:24" s="92" customFormat="1" ht="45" customHeight="1" x14ac:dyDescent="0.25">
      <c r="A2823" s="90">
        <v>2810</v>
      </c>
      <c r="B2823" s="31" t="s">
        <v>4105</v>
      </c>
      <c r="C2823" s="50">
        <v>160521</v>
      </c>
      <c r="D2823" s="44" t="s">
        <v>7941</v>
      </c>
      <c r="E2823" s="48" t="s">
        <v>7942</v>
      </c>
      <c r="F2823" s="44"/>
      <c r="G2823" s="29">
        <v>44995</v>
      </c>
      <c r="H2823" s="29">
        <v>45291</v>
      </c>
      <c r="I2823" s="30">
        <v>83.765985999999998</v>
      </c>
      <c r="J2823" s="31"/>
      <c r="K2823" s="31" t="s">
        <v>354</v>
      </c>
      <c r="L2823" s="31" t="s">
        <v>355</v>
      </c>
      <c r="M2823" s="31" t="s">
        <v>27</v>
      </c>
      <c r="N2823" s="32" t="s">
        <v>4015</v>
      </c>
      <c r="O2823" s="66">
        <v>822089.6</v>
      </c>
      <c r="P2823" s="66">
        <v>159322.59</v>
      </c>
      <c r="Q2823" s="65">
        <v>51653.27</v>
      </c>
      <c r="R2823" s="66"/>
      <c r="S2823" s="65">
        <v>60318.02</v>
      </c>
      <c r="T2823" s="65">
        <f t="shared" si="121"/>
        <v>1093383.48</v>
      </c>
      <c r="U2823" s="67" t="s">
        <v>38</v>
      </c>
      <c r="V2823" s="67"/>
      <c r="W2823" s="66">
        <v>0</v>
      </c>
      <c r="X2823" s="68">
        <v>0</v>
      </c>
    </row>
    <row r="2824" spans="1:24" s="92" customFormat="1" ht="45" customHeight="1" x14ac:dyDescent="0.25">
      <c r="A2824" s="90">
        <v>2811</v>
      </c>
      <c r="B2824" s="31" t="s">
        <v>4105</v>
      </c>
      <c r="C2824" s="50">
        <v>160736</v>
      </c>
      <c r="D2824" s="44" t="s">
        <v>7943</v>
      </c>
      <c r="E2824" s="48" t="s">
        <v>7944</v>
      </c>
      <c r="F2824" s="44"/>
      <c r="G2824" s="29">
        <v>44995</v>
      </c>
      <c r="H2824" s="29">
        <v>45291</v>
      </c>
      <c r="I2824" s="30">
        <v>83.765985999999998</v>
      </c>
      <c r="J2824" s="31"/>
      <c r="K2824" s="31" t="s">
        <v>4078</v>
      </c>
      <c r="L2824" s="31" t="s">
        <v>4102</v>
      </c>
      <c r="M2824" s="31" t="s">
        <v>27</v>
      </c>
      <c r="N2824" s="32" t="s">
        <v>4015</v>
      </c>
      <c r="O2824" s="66">
        <v>360453.04</v>
      </c>
      <c r="P2824" s="66">
        <v>69856.509999999995</v>
      </c>
      <c r="Q2824" s="65">
        <v>22647.87</v>
      </c>
      <c r="R2824" s="66"/>
      <c r="S2824" s="65">
        <v>11900</v>
      </c>
      <c r="T2824" s="65">
        <f t="shared" si="121"/>
        <v>464857.42</v>
      </c>
      <c r="U2824" s="67" t="s">
        <v>38</v>
      </c>
      <c r="V2824" s="67"/>
      <c r="W2824" s="66">
        <v>0</v>
      </c>
      <c r="X2824" s="68">
        <v>0</v>
      </c>
    </row>
    <row r="2825" spans="1:24" s="92" customFormat="1" ht="45" customHeight="1" x14ac:dyDescent="0.25">
      <c r="A2825" s="90">
        <v>2812</v>
      </c>
      <c r="B2825" s="31" t="s">
        <v>4105</v>
      </c>
      <c r="C2825" s="50">
        <v>160767</v>
      </c>
      <c r="D2825" s="44" t="s">
        <v>7945</v>
      </c>
      <c r="E2825" s="48" t="s">
        <v>7946</v>
      </c>
      <c r="F2825" s="44"/>
      <c r="G2825" s="29">
        <v>44995</v>
      </c>
      <c r="H2825" s="29">
        <v>45291</v>
      </c>
      <c r="I2825" s="30">
        <v>83.765985999999998</v>
      </c>
      <c r="J2825" s="31"/>
      <c r="K2825" s="31" t="s">
        <v>578</v>
      </c>
      <c r="L2825" s="31" t="s">
        <v>4254</v>
      </c>
      <c r="M2825" s="31" t="s">
        <v>27</v>
      </c>
      <c r="N2825" s="32" t="s">
        <v>4015</v>
      </c>
      <c r="O2825" s="66">
        <v>559502.89</v>
      </c>
      <c r="P2825" s="66">
        <v>108432.77</v>
      </c>
      <c r="Q2825" s="65">
        <v>35154.51</v>
      </c>
      <c r="R2825" s="66"/>
      <c r="S2825" s="65">
        <v>34144.959999999999</v>
      </c>
      <c r="T2825" s="65">
        <f t="shared" si="121"/>
        <v>737235.13</v>
      </c>
      <c r="U2825" s="67" t="s">
        <v>38</v>
      </c>
      <c r="V2825" s="67"/>
      <c r="W2825" s="66">
        <v>0</v>
      </c>
      <c r="X2825" s="68">
        <v>0</v>
      </c>
    </row>
    <row r="2826" spans="1:24" s="92" customFormat="1" ht="45" customHeight="1" x14ac:dyDescent="0.25">
      <c r="A2826" s="90">
        <v>2813</v>
      </c>
      <c r="B2826" s="31" t="s">
        <v>4105</v>
      </c>
      <c r="C2826" s="50">
        <v>160779</v>
      </c>
      <c r="D2826" s="44" t="s">
        <v>7947</v>
      </c>
      <c r="E2826" s="48" t="s">
        <v>7948</v>
      </c>
      <c r="F2826" s="44"/>
      <c r="G2826" s="29">
        <v>44995</v>
      </c>
      <c r="H2826" s="29">
        <v>45291</v>
      </c>
      <c r="I2826" s="30">
        <v>83.765985999999998</v>
      </c>
      <c r="J2826" s="31"/>
      <c r="K2826" s="31" t="s">
        <v>819</v>
      </c>
      <c r="L2826" s="31" t="s">
        <v>5714</v>
      </c>
      <c r="M2826" s="31" t="s">
        <v>27</v>
      </c>
      <c r="N2826" s="32" t="s">
        <v>4015</v>
      </c>
      <c r="O2826" s="66">
        <v>721152.4</v>
      </c>
      <c r="P2826" s="66">
        <v>139760.76</v>
      </c>
      <c r="Q2826" s="65">
        <v>45311.22</v>
      </c>
      <c r="R2826" s="66"/>
      <c r="S2826" s="65">
        <v>30366.6</v>
      </c>
      <c r="T2826" s="65">
        <f t="shared" si="121"/>
        <v>936590.98</v>
      </c>
      <c r="U2826" s="67" t="s">
        <v>38</v>
      </c>
      <c r="V2826" s="67"/>
      <c r="W2826" s="66">
        <v>0</v>
      </c>
      <c r="X2826" s="68">
        <v>0</v>
      </c>
    </row>
    <row r="2827" spans="1:24" s="92" customFormat="1" ht="45" customHeight="1" x14ac:dyDescent="0.25">
      <c r="A2827" s="90">
        <v>2814</v>
      </c>
      <c r="B2827" s="31" t="s">
        <v>4105</v>
      </c>
      <c r="C2827" s="50">
        <v>160790</v>
      </c>
      <c r="D2827" s="44" t="s">
        <v>7949</v>
      </c>
      <c r="E2827" s="48" t="s">
        <v>7950</v>
      </c>
      <c r="F2827" s="44"/>
      <c r="G2827" s="29">
        <v>44995</v>
      </c>
      <c r="H2827" s="29">
        <v>45291</v>
      </c>
      <c r="I2827" s="30">
        <v>83.765985999999998</v>
      </c>
      <c r="J2827" s="31"/>
      <c r="K2827" s="31" t="s">
        <v>4072</v>
      </c>
      <c r="L2827" s="31" t="s">
        <v>4104</v>
      </c>
      <c r="M2827" s="31" t="s">
        <v>27</v>
      </c>
      <c r="N2827" s="32" t="s">
        <v>4015</v>
      </c>
      <c r="O2827" s="66">
        <v>333236.82</v>
      </c>
      <c r="P2827" s="66">
        <v>64581.96</v>
      </c>
      <c r="Q2827" s="65">
        <v>20937.830000000002</v>
      </c>
      <c r="R2827" s="66"/>
      <c r="S2827" s="65">
        <v>9519.99</v>
      </c>
      <c r="T2827" s="65">
        <f t="shared" si="121"/>
        <v>428276.60000000003</v>
      </c>
      <c r="U2827" s="67" t="s">
        <v>38</v>
      </c>
      <c r="V2827" s="67"/>
      <c r="W2827" s="66">
        <v>0</v>
      </c>
      <c r="X2827" s="68">
        <v>0</v>
      </c>
    </row>
    <row r="2828" spans="1:24" s="92" customFormat="1" ht="45" customHeight="1" x14ac:dyDescent="0.25">
      <c r="A2828" s="90">
        <v>2815</v>
      </c>
      <c r="B2828" s="31" t="s">
        <v>4105</v>
      </c>
      <c r="C2828" s="50">
        <v>160826</v>
      </c>
      <c r="D2828" s="44" t="s">
        <v>7951</v>
      </c>
      <c r="E2828" s="48" t="s">
        <v>7952</v>
      </c>
      <c r="F2828" s="44"/>
      <c r="G2828" s="29">
        <v>44995</v>
      </c>
      <c r="H2828" s="29">
        <v>45291</v>
      </c>
      <c r="I2828" s="30">
        <v>83.765985999999998</v>
      </c>
      <c r="J2828" s="31"/>
      <c r="K2828" s="31" t="s">
        <v>4074</v>
      </c>
      <c r="L2828" s="31" t="s">
        <v>4074</v>
      </c>
      <c r="M2828" s="31" t="s">
        <v>27</v>
      </c>
      <c r="N2828" s="32" t="s">
        <v>4015</v>
      </c>
      <c r="O2828" s="66">
        <v>352957.38</v>
      </c>
      <c r="P2828" s="66">
        <v>68403.839999999997</v>
      </c>
      <c r="Q2828" s="65">
        <v>46817.91</v>
      </c>
      <c r="R2828" s="66"/>
      <c r="S2828" s="65">
        <v>25135.37</v>
      </c>
      <c r="T2828" s="65">
        <f t="shared" si="121"/>
        <v>493314.5</v>
      </c>
      <c r="U2828" s="67" t="s">
        <v>38</v>
      </c>
      <c r="V2828" s="67"/>
      <c r="W2828" s="66">
        <v>0</v>
      </c>
      <c r="X2828" s="68">
        <v>0</v>
      </c>
    </row>
    <row r="2829" spans="1:24" s="92" customFormat="1" ht="45" customHeight="1" x14ac:dyDescent="0.25">
      <c r="A2829" s="90">
        <v>2816</v>
      </c>
      <c r="B2829" s="31" t="s">
        <v>4105</v>
      </c>
      <c r="C2829" s="50">
        <v>160830</v>
      </c>
      <c r="D2829" s="44" t="s">
        <v>7953</v>
      </c>
      <c r="E2829" s="48" t="s">
        <v>7954</v>
      </c>
      <c r="F2829" s="44"/>
      <c r="G2829" s="29">
        <v>44995</v>
      </c>
      <c r="H2829" s="29">
        <v>45291</v>
      </c>
      <c r="I2829" s="30">
        <v>83.765985999999998</v>
      </c>
      <c r="J2829" s="31"/>
      <c r="K2829" s="31" t="s">
        <v>354</v>
      </c>
      <c r="L2829" s="31" t="s">
        <v>355</v>
      </c>
      <c r="M2829" s="31" t="s">
        <v>27</v>
      </c>
      <c r="N2829" s="32" t="s">
        <v>4015</v>
      </c>
      <c r="O2829" s="66">
        <v>825608.87</v>
      </c>
      <c r="P2829" s="66">
        <v>160004.63</v>
      </c>
      <c r="Q2829" s="65">
        <v>51874.39</v>
      </c>
      <c r="R2829" s="66"/>
      <c r="S2829" s="65">
        <v>52223.39</v>
      </c>
      <c r="T2829" s="65">
        <f t="shared" si="121"/>
        <v>1089711.28</v>
      </c>
      <c r="U2829" s="67" t="s">
        <v>38</v>
      </c>
      <c r="V2829" s="67"/>
      <c r="W2829" s="66">
        <v>0</v>
      </c>
      <c r="X2829" s="68">
        <v>0</v>
      </c>
    </row>
    <row r="2830" spans="1:24" s="92" customFormat="1" ht="45" customHeight="1" x14ac:dyDescent="0.25">
      <c r="A2830" s="90">
        <v>2817</v>
      </c>
      <c r="B2830" s="31" t="s">
        <v>4105</v>
      </c>
      <c r="C2830" s="50">
        <v>160738</v>
      </c>
      <c r="D2830" s="44" t="s">
        <v>7955</v>
      </c>
      <c r="E2830" s="48" t="s">
        <v>7956</v>
      </c>
      <c r="F2830" s="44"/>
      <c r="G2830" s="29">
        <v>44995</v>
      </c>
      <c r="H2830" s="29">
        <v>45291</v>
      </c>
      <c r="I2830" s="30">
        <v>83.765985999999998</v>
      </c>
      <c r="J2830" s="31"/>
      <c r="K2830" s="31" t="s">
        <v>309</v>
      </c>
      <c r="L2830" s="31" t="s">
        <v>310</v>
      </c>
      <c r="M2830" s="31" t="s">
        <v>27</v>
      </c>
      <c r="N2830" s="32" t="s">
        <v>4015</v>
      </c>
      <c r="O2830" s="66">
        <v>761473.41</v>
      </c>
      <c r="P2830" s="66">
        <v>147575.04999999999</v>
      </c>
      <c r="Q2830" s="65">
        <v>101005.38</v>
      </c>
      <c r="R2830" s="66"/>
      <c r="S2830" s="65">
        <v>203810.22</v>
      </c>
      <c r="T2830" s="65">
        <f t="shared" si="121"/>
        <v>1213864.06</v>
      </c>
      <c r="U2830" s="67" t="s">
        <v>38</v>
      </c>
      <c r="V2830" s="67"/>
      <c r="W2830" s="66">
        <v>0</v>
      </c>
      <c r="X2830" s="68">
        <v>0</v>
      </c>
    </row>
    <row r="2831" spans="1:24" s="92" customFormat="1" ht="45" customHeight="1" x14ac:dyDescent="0.25">
      <c r="A2831" s="90">
        <v>2818</v>
      </c>
      <c r="B2831" s="31" t="s">
        <v>4105</v>
      </c>
      <c r="C2831" s="50">
        <v>160739</v>
      </c>
      <c r="D2831" s="44" t="s">
        <v>7957</v>
      </c>
      <c r="E2831" s="48" t="s">
        <v>7958</v>
      </c>
      <c r="F2831" s="44"/>
      <c r="G2831" s="29">
        <v>44995</v>
      </c>
      <c r="H2831" s="29">
        <v>45291</v>
      </c>
      <c r="I2831" s="30">
        <v>83.765985999999998</v>
      </c>
      <c r="J2831" s="31"/>
      <c r="K2831" s="31" t="s">
        <v>309</v>
      </c>
      <c r="L2831" s="31" t="s">
        <v>7636</v>
      </c>
      <c r="M2831" s="31" t="s">
        <v>27</v>
      </c>
      <c r="N2831" s="32" t="s">
        <v>4015</v>
      </c>
      <c r="O2831" s="66">
        <v>554075.63</v>
      </c>
      <c r="P2831" s="66">
        <v>107380.96</v>
      </c>
      <c r="Q2831" s="65">
        <v>34813.51</v>
      </c>
      <c r="R2831" s="66"/>
      <c r="S2831" s="65">
        <v>118728.52</v>
      </c>
      <c r="T2831" s="65">
        <f t="shared" si="121"/>
        <v>814998.62</v>
      </c>
      <c r="U2831" s="67" t="s">
        <v>38</v>
      </c>
      <c r="V2831" s="67"/>
      <c r="W2831" s="66">
        <v>0</v>
      </c>
      <c r="X2831" s="68">
        <v>0</v>
      </c>
    </row>
    <row r="2832" spans="1:24" s="92" customFormat="1" ht="45" customHeight="1" x14ac:dyDescent="0.25">
      <c r="A2832" s="90">
        <v>2819</v>
      </c>
      <c r="B2832" s="31" t="s">
        <v>4105</v>
      </c>
      <c r="C2832" s="50">
        <v>160824</v>
      </c>
      <c r="D2832" s="44" t="s">
        <v>7959</v>
      </c>
      <c r="E2832" s="48" t="s">
        <v>7960</v>
      </c>
      <c r="F2832" s="44"/>
      <c r="G2832" s="29">
        <v>44995</v>
      </c>
      <c r="H2832" s="29">
        <v>45291</v>
      </c>
      <c r="I2832" s="30">
        <v>83.765985999999998</v>
      </c>
      <c r="J2832" s="31"/>
      <c r="K2832" s="31" t="s">
        <v>5470</v>
      </c>
      <c r="L2832" s="31" t="s">
        <v>7961</v>
      </c>
      <c r="M2832" s="31" t="s">
        <v>27</v>
      </c>
      <c r="N2832" s="32" t="s">
        <v>4015</v>
      </c>
      <c r="O2832" s="66">
        <v>564411.93999999994</v>
      </c>
      <c r="P2832" s="66">
        <v>109384.15</v>
      </c>
      <c r="Q2832" s="65">
        <v>35462.949999999997</v>
      </c>
      <c r="R2832" s="66"/>
      <c r="S2832" s="65">
        <v>68786.759999999995</v>
      </c>
      <c r="T2832" s="65">
        <f t="shared" si="121"/>
        <v>778045.79999999993</v>
      </c>
      <c r="U2832" s="67" t="s">
        <v>38</v>
      </c>
      <c r="V2832" s="67"/>
      <c r="W2832" s="66">
        <v>0</v>
      </c>
      <c r="X2832" s="68">
        <v>0</v>
      </c>
    </row>
    <row r="2833" spans="1:24" s="92" customFormat="1" ht="45" customHeight="1" x14ac:dyDescent="0.25">
      <c r="A2833" s="90">
        <v>2820</v>
      </c>
      <c r="B2833" s="31" t="s">
        <v>4105</v>
      </c>
      <c r="C2833" s="50">
        <v>160589</v>
      </c>
      <c r="D2833" s="44" t="s">
        <v>7962</v>
      </c>
      <c r="E2833" s="48" t="s">
        <v>7963</v>
      </c>
      <c r="F2833" s="44"/>
      <c r="G2833" s="29">
        <v>44995</v>
      </c>
      <c r="H2833" s="29">
        <v>45291</v>
      </c>
      <c r="I2833" s="30">
        <v>83.765985999999998</v>
      </c>
      <c r="J2833" s="31"/>
      <c r="K2833" s="31" t="s">
        <v>7964</v>
      </c>
      <c r="L2833" s="31" t="s">
        <v>7964</v>
      </c>
      <c r="M2833" s="31" t="s">
        <v>27</v>
      </c>
      <c r="N2833" s="32" t="s">
        <v>4015</v>
      </c>
      <c r="O2833" s="66">
        <v>822395.24</v>
      </c>
      <c r="P2833" s="66">
        <v>159381.82999999999</v>
      </c>
      <c r="Q2833" s="65">
        <v>51672.480000000003</v>
      </c>
      <c r="R2833" s="66"/>
      <c r="S2833" s="65">
        <v>6852.02</v>
      </c>
      <c r="T2833" s="65">
        <f t="shared" si="121"/>
        <v>1040301.57</v>
      </c>
      <c r="U2833" s="67" t="s">
        <v>38</v>
      </c>
      <c r="V2833" s="67"/>
      <c r="W2833" s="66">
        <v>0</v>
      </c>
      <c r="X2833" s="68">
        <v>0</v>
      </c>
    </row>
    <row r="2834" spans="1:24" s="92" customFormat="1" ht="45" customHeight="1" x14ac:dyDescent="0.25">
      <c r="A2834" s="90">
        <v>2821</v>
      </c>
      <c r="B2834" s="31" t="s">
        <v>4105</v>
      </c>
      <c r="C2834" s="50">
        <v>160735</v>
      </c>
      <c r="D2834" s="44" t="s">
        <v>7965</v>
      </c>
      <c r="E2834" s="48" t="s">
        <v>7966</v>
      </c>
      <c r="F2834" s="44"/>
      <c r="G2834" s="29">
        <v>44995</v>
      </c>
      <c r="H2834" s="29">
        <v>45291</v>
      </c>
      <c r="I2834" s="30">
        <v>83.765985999999998</v>
      </c>
      <c r="J2834" s="31"/>
      <c r="K2834" s="31" t="s">
        <v>4080</v>
      </c>
      <c r="L2834" s="31" t="s">
        <v>4080</v>
      </c>
      <c r="M2834" s="31" t="s">
        <v>27</v>
      </c>
      <c r="N2834" s="32" t="s">
        <v>4015</v>
      </c>
      <c r="O2834" s="66">
        <v>798060.32</v>
      </c>
      <c r="P2834" s="66">
        <v>154665.67000000001</v>
      </c>
      <c r="Q2834" s="65">
        <v>105858.44</v>
      </c>
      <c r="R2834" s="66"/>
      <c r="S2834" s="65">
        <v>41412</v>
      </c>
      <c r="T2834" s="65">
        <f t="shared" si="121"/>
        <v>1099996.43</v>
      </c>
      <c r="U2834" s="67" t="s">
        <v>38</v>
      </c>
      <c r="V2834" s="67"/>
      <c r="W2834" s="66">
        <v>0</v>
      </c>
      <c r="X2834" s="68">
        <v>0</v>
      </c>
    </row>
    <row r="2835" spans="1:24" s="92" customFormat="1" ht="45" customHeight="1" x14ac:dyDescent="0.25">
      <c r="A2835" s="90">
        <v>2822</v>
      </c>
      <c r="B2835" s="31" t="s">
        <v>4105</v>
      </c>
      <c r="C2835" s="50">
        <v>160725</v>
      </c>
      <c r="D2835" s="44" t="s">
        <v>7967</v>
      </c>
      <c r="E2835" s="48" t="s">
        <v>7968</v>
      </c>
      <c r="F2835" s="44"/>
      <c r="G2835" s="29">
        <v>44995</v>
      </c>
      <c r="H2835" s="29">
        <v>45291</v>
      </c>
      <c r="I2835" s="30">
        <v>83.765985999999998</v>
      </c>
      <c r="J2835" s="31"/>
      <c r="K2835" s="31" t="s">
        <v>354</v>
      </c>
      <c r="L2835" s="31" t="s">
        <v>7969</v>
      </c>
      <c r="M2835" s="31" t="s">
        <v>27</v>
      </c>
      <c r="N2835" s="32" t="s">
        <v>4015</v>
      </c>
      <c r="O2835" s="66">
        <v>827928.88</v>
      </c>
      <c r="P2835" s="66">
        <v>160454.26</v>
      </c>
      <c r="Q2835" s="65">
        <v>52020.160000000003</v>
      </c>
      <c r="R2835" s="66"/>
      <c r="S2835" s="65">
        <v>14280</v>
      </c>
      <c r="T2835" s="65">
        <f t="shared" si="121"/>
        <v>1054683.3</v>
      </c>
      <c r="U2835" s="67" t="s">
        <v>38</v>
      </c>
      <c r="V2835" s="67"/>
      <c r="W2835" s="66">
        <v>0</v>
      </c>
      <c r="X2835" s="68">
        <v>0</v>
      </c>
    </row>
    <row r="2836" spans="1:24" s="92" customFormat="1" ht="45" customHeight="1" x14ac:dyDescent="0.25">
      <c r="A2836" s="90">
        <v>2823</v>
      </c>
      <c r="B2836" s="31" t="s">
        <v>4105</v>
      </c>
      <c r="C2836" s="50">
        <v>160847</v>
      </c>
      <c r="D2836" s="44" t="s">
        <v>7970</v>
      </c>
      <c r="E2836" s="48" t="s">
        <v>7971</v>
      </c>
      <c r="F2836" s="44"/>
      <c r="G2836" s="29">
        <v>44995</v>
      </c>
      <c r="H2836" s="29">
        <v>45291</v>
      </c>
      <c r="I2836" s="30">
        <v>83.765985999999998</v>
      </c>
      <c r="J2836" s="31"/>
      <c r="K2836" s="31" t="s">
        <v>764</v>
      </c>
      <c r="L2836" s="31" t="s">
        <v>4103</v>
      </c>
      <c r="M2836" s="31" t="s">
        <v>27</v>
      </c>
      <c r="N2836" s="32" t="s">
        <v>4015</v>
      </c>
      <c r="O2836" s="66">
        <v>828190.79</v>
      </c>
      <c r="P2836" s="66">
        <v>160505.01</v>
      </c>
      <c r="Q2836" s="65">
        <v>52036.62</v>
      </c>
      <c r="R2836" s="66"/>
      <c r="S2836" s="65">
        <v>29085</v>
      </c>
      <c r="T2836" s="65">
        <f t="shared" si="121"/>
        <v>1069817.42</v>
      </c>
      <c r="U2836" s="67" t="s">
        <v>38</v>
      </c>
      <c r="V2836" s="67"/>
      <c r="W2836" s="66">
        <v>0</v>
      </c>
      <c r="X2836" s="68">
        <v>0</v>
      </c>
    </row>
    <row r="2837" spans="1:24" s="92" customFormat="1" ht="45" customHeight="1" x14ac:dyDescent="0.25">
      <c r="A2837" s="90">
        <v>2824</v>
      </c>
      <c r="B2837" s="31" t="s">
        <v>4105</v>
      </c>
      <c r="C2837" s="50">
        <v>160720</v>
      </c>
      <c r="D2837" s="44" t="s">
        <v>7972</v>
      </c>
      <c r="E2837" s="48" t="s">
        <v>346</v>
      </c>
      <c r="F2837" s="44"/>
      <c r="G2837" s="29">
        <v>44995</v>
      </c>
      <c r="H2837" s="29">
        <v>45291</v>
      </c>
      <c r="I2837" s="30">
        <v>83.765985999999998</v>
      </c>
      <c r="J2837" s="31"/>
      <c r="K2837" s="31" t="s">
        <v>4073</v>
      </c>
      <c r="L2837" s="31" t="s">
        <v>4073</v>
      </c>
      <c r="M2837" s="31" t="s">
        <v>27</v>
      </c>
      <c r="N2837" s="32" t="s">
        <v>4015</v>
      </c>
      <c r="O2837" s="66">
        <v>333112.2</v>
      </c>
      <c r="P2837" s="66">
        <v>64557.8</v>
      </c>
      <c r="Q2837" s="65">
        <v>20930</v>
      </c>
      <c r="R2837" s="66"/>
      <c r="S2837" s="65">
        <v>104881</v>
      </c>
      <c r="T2837" s="65">
        <f t="shared" si="121"/>
        <v>523481</v>
      </c>
      <c r="U2837" s="67" t="s">
        <v>38</v>
      </c>
      <c r="V2837" s="67"/>
      <c r="W2837" s="66">
        <v>0</v>
      </c>
      <c r="X2837" s="68">
        <v>0</v>
      </c>
    </row>
    <row r="2838" spans="1:24" s="92" customFormat="1" ht="45" customHeight="1" x14ac:dyDescent="0.25">
      <c r="A2838" s="90">
        <v>2825</v>
      </c>
      <c r="B2838" s="31" t="s">
        <v>4105</v>
      </c>
      <c r="C2838" s="50">
        <v>160481</v>
      </c>
      <c r="D2838" s="44" t="s">
        <v>7973</v>
      </c>
      <c r="E2838" s="48" t="s">
        <v>7974</v>
      </c>
      <c r="F2838" s="44"/>
      <c r="G2838" s="29">
        <v>44995</v>
      </c>
      <c r="H2838" s="29">
        <v>45291</v>
      </c>
      <c r="I2838" s="30">
        <v>83.765985999999998</v>
      </c>
      <c r="J2838" s="31"/>
      <c r="K2838" s="31" t="s">
        <v>4245</v>
      </c>
      <c r="L2838" s="31" t="s">
        <v>7121</v>
      </c>
      <c r="M2838" s="31" t="s">
        <v>27</v>
      </c>
      <c r="N2838" s="32" t="s">
        <v>4015</v>
      </c>
      <c r="O2838" s="66">
        <v>736768.24</v>
      </c>
      <c r="P2838" s="66">
        <v>142787.15</v>
      </c>
      <c r="Q2838" s="65">
        <v>97728.38</v>
      </c>
      <c r="R2838" s="66"/>
      <c r="S2838" s="65">
        <v>86585.63</v>
      </c>
      <c r="T2838" s="65">
        <f t="shared" si="121"/>
        <v>1063869.3999999999</v>
      </c>
      <c r="U2838" s="67" t="s">
        <v>38</v>
      </c>
      <c r="V2838" s="67"/>
      <c r="W2838" s="66">
        <v>0</v>
      </c>
      <c r="X2838" s="68">
        <v>0</v>
      </c>
    </row>
    <row r="2839" spans="1:24" s="92" customFormat="1" ht="45" customHeight="1" x14ac:dyDescent="0.25">
      <c r="A2839" s="90">
        <v>2826</v>
      </c>
      <c r="B2839" s="31" t="s">
        <v>4105</v>
      </c>
      <c r="C2839" s="50">
        <v>160840</v>
      </c>
      <c r="D2839" s="44" t="s">
        <v>7975</v>
      </c>
      <c r="E2839" s="48" t="s">
        <v>7976</v>
      </c>
      <c r="F2839" s="44"/>
      <c r="G2839" s="29">
        <v>44995</v>
      </c>
      <c r="H2839" s="29">
        <v>45291</v>
      </c>
      <c r="I2839" s="30">
        <v>83.765985999999998</v>
      </c>
      <c r="J2839" s="31"/>
      <c r="K2839" s="31" t="s">
        <v>764</v>
      </c>
      <c r="L2839" s="31" t="s">
        <v>4103</v>
      </c>
      <c r="M2839" s="31" t="s">
        <v>27</v>
      </c>
      <c r="N2839" s="32" t="s">
        <v>4015</v>
      </c>
      <c r="O2839" s="66">
        <v>820590.87</v>
      </c>
      <c r="P2839" s="66">
        <v>159032.13</v>
      </c>
      <c r="Q2839" s="65">
        <v>108847</v>
      </c>
      <c r="R2839" s="66"/>
      <c r="S2839" s="65">
        <v>37011</v>
      </c>
      <c r="T2839" s="65">
        <f t="shared" si="121"/>
        <v>1125481</v>
      </c>
      <c r="U2839" s="67" t="s">
        <v>38</v>
      </c>
      <c r="V2839" s="67"/>
      <c r="W2839" s="66">
        <v>0</v>
      </c>
      <c r="X2839" s="68">
        <v>0</v>
      </c>
    </row>
    <row r="2840" spans="1:24" s="92" customFormat="1" ht="45" customHeight="1" x14ac:dyDescent="0.25">
      <c r="A2840" s="90">
        <v>2827</v>
      </c>
      <c r="B2840" s="31" t="s">
        <v>4105</v>
      </c>
      <c r="C2840" s="50">
        <v>160724</v>
      </c>
      <c r="D2840" s="44" t="s">
        <v>7977</v>
      </c>
      <c r="E2840" s="48" t="s">
        <v>7978</v>
      </c>
      <c r="F2840" s="44"/>
      <c r="G2840" s="29">
        <v>44995</v>
      </c>
      <c r="H2840" s="29">
        <v>45291</v>
      </c>
      <c r="I2840" s="30">
        <v>83.765985999999998</v>
      </c>
      <c r="J2840" s="31"/>
      <c r="K2840" s="31" t="s">
        <v>7964</v>
      </c>
      <c r="L2840" s="31" t="s">
        <v>7964</v>
      </c>
      <c r="M2840" s="31" t="s">
        <v>27</v>
      </c>
      <c r="N2840" s="32" t="s">
        <v>4015</v>
      </c>
      <c r="O2840" s="66">
        <v>826436.64</v>
      </c>
      <c r="P2840" s="66">
        <v>160165.06</v>
      </c>
      <c r="Q2840" s="65">
        <v>51926.400000000001</v>
      </c>
      <c r="R2840" s="66"/>
      <c r="S2840" s="65">
        <v>22015</v>
      </c>
      <c r="T2840" s="65">
        <f t="shared" si="121"/>
        <v>1060543.1000000001</v>
      </c>
      <c r="U2840" s="67" t="s">
        <v>38</v>
      </c>
      <c r="V2840" s="67"/>
      <c r="W2840" s="66">
        <v>0</v>
      </c>
      <c r="X2840" s="68">
        <v>0</v>
      </c>
    </row>
    <row r="2841" spans="1:24" s="92" customFormat="1" ht="45" customHeight="1" x14ac:dyDescent="0.25">
      <c r="A2841" s="90">
        <v>2828</v>
      </c>
      <c r="B2841" s="31" t="s">
        <v>4105</v>
      </c>
      <c r="C2841" s="50">
        <v>160566</v>
      </c>
      <c r="D2841" s="44" t="s">
        <v>7979</v>
      </c>
      <c r="E2841" s="48" t="s">
        <v>7980</v>
      </c>
      <c r="F2841" s="44"/>
      <c r="G2841" s="29">
        <v>44995</v>
      </c>
      <c r="H2841" s="29">
        <v>45291</v>
      </c>
      <c r="I2841" s="30">
        <v>83.765985999999998</v>
      </c>
      <c r="J2841" s="31"/>
      <c r="K2841" s="31" t="s">
        <v>4128</v>
      </c>
      <c r="L2841" s="31" t="s">
        <v>6052</v>
      </c>
      <c r="M2841" s="31" t="s">
        <v>27</v>
      </c>
      <c r="N2841" s="32" t="s">
        <v>4015</v>
      </c>
      <c r="O2841" s="66">
        <v>828294.79</v>
      </c>
      <c r="P2841" s="66">
        <v>160525.17000000001</v>
      </c>
      <c r="Q2841" s="65">
        <v>109868.89</v>
      </c>
      <c r="R2841" s="66"/>
      <c r="S2841" s="65">
        <v>44200.14</v>
      </c>
      <c r="T2841" s="65">
        <f t="shared" si="121"/>
        <v>1142888.99</v>
      </c>
      <c r="U2841" s="67" t="s">
        <v>38</v>
      </c>
      <c r="V2841" s="67"/>
      <c r="W2841" s="66">
        <v>0</v>
      </c>
      <c r="X2841" s="68">
        <v>0</v>
      </c>
    </row>
    <row r="2842" spans="1:24" s="92" customFormat="1" ht="45" customHeight="1" x14ac:dyDescent="0.25">
      <c r="A2842" s="90">
        <v>2829</v>
      </c>
      <c r="B2842" s="31" t="s">
        <v>4105</v>
      </c>
      <c r="C2842" s="50">
        <v>160619</v>
      </c>
      <c r="D2842" s="44" t="s">
        <v>7981</v>
      </c>
      <c r="E2842" s="48" t="s">
        <v>7982</v>
      </c>
      <c r="F2842" s="44"/>
      <c r="G2842" s="29">
        <v>44995</v>
      </c>
      <c r="H2842" s="29">
        <v>45291</v>
      </c>
      <c r="I2842" s="30">
        <v>83.765985999999998</v>
      </c>
      <c r="J2842" s="31"/>
      <c r="K2842" s="31" t="s">
        <v>4080</v>
      </c>
      <c r="L2842" s="31" t="s">
        <v>4080</v>
      </c>
      <c r="M2842" s="31" t="s">
        <v>27</v>
      </c>
      <c r="N2842" s="32" t="s">
        <v>4015</v>
      </c>
      <c r="O2842" s="66">
        <v>828293.58</v>
      </c>
      <c r="P2842" s="66">
        <v>160524.94</v>
      </c>
      <c r="Q2842" s="65">
        <v>52043.08</v>
      </c>
      <c r="R2842" s="66"/>
      <c r="S2842" s="65">
        <v>72781.78</v>
      </c>
      <c r="T2842" s="65">
        <f t="shared" si="121"/>
        <v>1113643.3799999999</v>
      </c>
      <c r="U2842" s="67" t="s">
        <v>38</v>
      </c>
      <c r="V2842" s="67"/>
      <c r="W2842" s="66">
        <v>0</v>
      </c>
      <c r="X2842" s="68">
        <v>0</v>
      </c>
    </row>
    <row r="2843" spans="1:24" s="92" customFormat="1" ht="45" customHeight="1" x14ac:dyDescent="0.25">
      <c r="A2843" s="90">
        <v>2830</v>
      </c>
      <c r="B2843" s="31" t="s">
        <v>4105</v>
      </c>
      <c r="C2843" s="50">
        <v>160599</v>
      </c>
      <c r="D2843" s="44" t="s">
        <v>7983</v>
      </c>
      <c r="E2843" s="48" t="s">
        <v>7984</v>
      </c>
      <c r="F2843" s="44"/>
      <c r="G2843" s="29">
        <v>44995</v>
      </c>
      <c r="H2843" s="29">
        <v>45291</v>
      </c>
      <c r="I2843" s="30">
        <v>83.765985999999998</v>
      </c>
      <c r="J2843" s="31"/>
      <c r="K2843" s="31" t="s">
        <v>764</v>
      </c>
      <c r="L2843" s="31" t="s">
        <v>4103</v>
      </c>
      <c r="M2843" s="31" t="s">
        <v>27</v>
      </c>
      <c r="N2843" s="32" t="s">
        <v>4015</v>
      </c>
      <c r="O2843" s="66">
        <v>807993.78</v>
      </c>
      <c r="P2843" s="66">
        <v>156590.79</v>
      </c>
      <c r="Q2843" s="65">
        <v>50767.61</v>
      </c>
      <c r="R2843" s="66"/>
      <c r="S2843" s="65">
        <v>10000</v>
      </c>
      <c r="T2843" s="65">
        <f t="shared" si="121"/>
        <v>1025352.18</v>
      </c>
      <c r="U2843" s="67" t="s">
        <v>38</v>
      </c>
      <c r="V2843" s="67"/>
      <c r="W2843" s="66">
        <v>0</v>
      </c>
      <c r="X2843" s="68">
        <v>0</v>
      </c>
    </row>
    <row r="2844" spans="1:24" s="92" customFormat="1" ht="45" customHeight="1" x14ac:dyDescent="0.25">
      <c r="A2844" s="90">
        <v>2831</v>
      </c>
      <c r="B2844" s="31" t="s">
        <v>4105</v>
      </c>
      <c r="C2844" s="50">
        <v>160839</v>
      </c>
      <c r="D2844" s="44" t="s">
        <v>7985</v>
      </c>
      <c r="E2844" s="48" t="s">
        <v>7986</v>
      </c>
      <c r="F2844" s="44"/>
      <c r="G2844" s="29">
        <v>44995</v>
      </c>
      <c r="H2844" s="29">
        <v>45291</v>
      </c>
      <c r="I2844" s="30">
        <v>83.765985999999998</v>
      </c>
      <c r="J2844" s="31"/>
      <c r="K2844" s="31" t="s">
        <v>4076</v>
      </c>
      <c r="L2844" s="31" t="s">
        <v>7987</v>
      </c>
      <c r="M2844" s="31" t="s">
        <v>27</v>
      </c>
      <c r="N2844" s="32" t="s">
        <v>4015</v>
      </c>
      <c r="O2844" s="66">
        <v>632118.9</v>
      </c>
      <c r="P2844" s="66">
        <v>122505.9</v>
      </c>
      <c r="Q2844" s="65">
        <v>39717.089999999997</v>
      </c>
      <c r="R2844" s="66"/>
      <c r="S2844" s="65">
        <v>164966.96</v>
      </c>
      <c r="T2844" s="65">
        <f t="shared" si="121"/>
        <v>959308.85</v>
      </c>
      <c r="U2844" s="67" t="s">
        <v>38</v>
      </c>
      <c r="V2844" s="67"/>
      <c r="W2844" s="66">
        <v>0</v>
      </c>
      <c r="X2844" s="68">
        <v>0</v>
      </c>
    </row>
    <row r="2845" spans="1:24" s="92" customFormat="1" ht="45" customHeight="1" x14ac:dyDescent="0.25">
      <c r="A2845" s="90">
        <v>2832</v>
      </c>
      <c r="B2845" s="31" t="s">
        <v>4105</v>
      </c>
      <c r="C2845" s="50">
        <v>160517</v>
      </c>
      <c r="D2845" s="44" t="s">
        <v>7988</v>
      </c>
      <c r="E2845" s="48" t="s">
        <v>7989</v>
      </c>
      <c r="F2845" s="44"/>
      <c r="G2845" s="29">
        <v>44995</v>
      </c>
      <c r="H2845" s="29">
        <v>45291</v>
      </c>
      <c r="I2845" s="30">
        <v>83.765985999999998</v>
      </c>
      <c r="J2845" s="31"/>
      <c r="K2845" s="31" t="s">
        <v>354</v>
      </c>
      <c r="L2845" s="31" t="s">
        <v>355</v>
      </c>
      <c r="M2845" s="31" t="s">
        <v>27</v>
      </c>
      <c r="N2845" s="32" t="s">
        <v>4015</v>
      </c>
      <c r="O2845" s="66">
        <v>434073.66</v>
      </c>
      <c r="P2845" s="66">
        <v>84124.34</v>
      </c>
      <c r="Q2845" s="65">
        <v>27273.58</v>
      </c>
      <c r="R2845" s="66"/>
      <c r="S2845" s="65">
        <v>5000</v>
      </c>
      <c r="T2845" s="65">
        <f t="shared" si="121"/>
        <v>550471.57999999996</v>
      </c>
      <c r="U2845" s="67" t="s">
        <v>38</v>
      </c>
      <c r="V2845" s="67"/>
      <c r="W2845" s="66">
        <v>0</v>
      </c>
      <c r="X2845" s="68">
        <v>0</v>
      </c>
    </row>
    <row r="2846" spans="1:24" s="92" customFormat="1" ht="45" customHeight="1" x14ac:dyDescent="0.25">
      <c r="A2846" s="90">
        <v>2833</v>
      </c>
      <c r="B2846" s="31" t="s">
        <v>4105</v>
      </c>
      <c r="C2846" s="50">
        <v>160788</v>
      </c>
      <c r="D2846" s="44" t="s">
        <v>7990</v>
      </c>
      <c r="E2846" s="48" t="s">
        <v>7991</v>
      </c>
      <c r="F2846" s="44"/>
      <c r="G2846" s="29">
        <v>44995</v>
      </c>
      <c r="H2846" s="29">
        <v>45291</v>
      </c>
      <c r="I2846" s="30">
        <v>83.765985999999998</v>
      </c>
      <c r="J2846" s="31"/>
      <c r="K2846" s="31" t="s">
        <v>499</v>
      </c>
      <c r="L2846" s="31" t="s">
        <v>500</v>
      </c>
      <c r="M2846" s="31" t="s">
        <v>27</v>
      </c>
      <c r="N2846" s="32" t="s">
        <v>4015</v>
      </c>
      <c r="O2846" s="66">
        <v>827959.31</v>
      </c>
      <c r="P2846" s="66">
        <v>160460.16</v>
      </c>
      <c r="Q2846" s="65">
        <v>109824.39</v>
      </c>
      <c r="R2846" s="66"/>
      <c r="S2846" s="65">
        <v>103906.04</v>
      </c>
      <c r="T2846" s="65">
        <f t="shared" si="121"/>
        <v>1202149.9000000001</v>
      </c>
      <c r="U2846" s="67" t="s">
        <v>38</v>
      </c>
      <c r="V2846" s="67"/>
      <c r="W2846" s="66">
        <v>0</v>
      </c>
      <c r="X2846" s="68">
        <v>0</v>
      </c>
    </row>
    <row r="2847" spans="1:24" s="92" customFormat="1" ht="45" customHeight="1" x14ac:dyDescent="0.25">
      <c r="A2847" s="90">
        <v>2834</v>
      </c>
      <c r="B2847" s="31" t="s">
        <v>4105</v>
      </c>
      <c r="C2847" s="50">
        <v>160737</v>
      </c>
      <c r="D2847" s="44" t="s">
        <v>6077</v>
      </c>
      <c r="E2847" s="48" t="s">
        <v>7992</v>
      </c>
      <c r="F2847" s="44"/>
      <c r="G2847" s="29">
        <v>44995</v>
      </c>
      <c r="H2847" s="29">
        <v>45291</v>
      </c>
      <c r="I2847" s="30">
        <v>83.765985999999998</v>
      </c>
      <c r="J2847" s="31"/>
      <c r="K2847" s="31" t="s">
        <v>4076</v>
      </c>
      <c r="L2847" s="31" t="s">
        <v>7993</v>
      </c>
      <c r="M2847" s="31" t="s">
        <v>27</v>
      </c>
      <c r="N2847" s="32" t="s">
        <v>4015</v>
      </c>
      <c r="O2847" s="66">
        <v>717275.86</v>
      </c>
      <c r="P2847" s="66">
        <v>139009.48000000001</v>
      </c>
      <c r="Q2847" s="65">
        <v>45067.65</v>
      </c>
      <c r="R2847" s="66"/>
      <c r="S2847" s="65">
        <v>75561.31</v>
      </c>
      <c r="T2847" s="65">
        <f t="shared" si="121"/>
        <v>976914.3</v>
      </c>
      <c r="U2847" s="67" t="s">
        <v>38</v>
      </c>
      <c r="V2847" s="67"/>
      <c r="W2847" s="66">
        <v>0</v>
      </c>
      <c r="X2847" s="68">
        <v>0</v>
      </c>
    </row>
    <row r="2848" spans="1:24" s="92" customFormat="1" ht="45" customHeight="1" x14ac:dyDescent="0.25">
      <c r="A2848" s="90">
        <v>2835</v>
      </c>
      <c r="B2848" s="31" t="s">
        <v>4105</v>
      </c>
      <c r="C2848" s="50">
        <v>160728</v>
      </c>
      <c r="D2848" s="44" t="s">
        <v>7994</v>
      </c>
      <c r="E2848" s="48" t="s">
        <v>7995</v>
      </c>
      <c r="F2848" s="44"/>
      <c r="G2848" s="29">
        <v>44995</v>
      </c>
      <c r="H2848" s="29">
        <v>45291</v>
      </c>
      <c r="I2848" s="30">
        <v>83.765985999999998</v>
      </c>
      <c r="J2848" s="31"/>
      <c r="K2848" s="31" t="s">
        <v>4075</v>
      </c>
      <c r="L2848" s="31" t="s">
        <v>4075</v>
      </c>
      <c r="M2848" s="31" t="s">
        <v>27</v>
      </c>
      <c r="N2848" s="32" t="s">
        <v>4015</v>
      </c>
      <c r="O2848" s="66">
        <v>465431.63</v>
      </c>
      <c r="P2848" s="66">
        <v>90201.57</v>
      </c>
      <c r="Q2848" s="65">
        <v>29243.85</v>
      </c>
      <c r="R2848" s="66"/>
      <c r="S2848" s="65">
        <v>32150</v>
      </c>
      <c r="T2848" s="65">
        <f t="shared" si="121"/>
        <v>617027.04999999993</v>
      </c>
      <c r="U2848" s="67" t="s">
        <v>38</v>
      </c>
      <c r="V2848" s="67"/>
      <c r="W2848" s="66">
        <v>0</v>
      </c>
      <c r="X2848" s="68">
        <v>0</v>
      </c>
    </row>
    <row r="2849" spans="1:24" s="92" customFormat="1" ht="45" customHeight="1" x14ac:dyDescent="0.25">
      <c r="A2849" s="90">
        <v>2836</v>
      </c>
      <c r="B2849" s="31" t="s">
        <v>4105</v>
      </c>
      <c r="C2849" s="50">
        <v>160744</v>
      </c>
      <c r="D2849" s="44" t="s">
        <v>7996</v>
      </c>
      <c r="E2849" s="48" t="s">
        <v>7997</v>
      </c>
      <c r="F2849" s="44"/>
      <c r="G2849" s="29">
        <v>44995</v>
      </c>
      <c r="H2849" s="29">
        <v>45291</v>
      </c>
      <c r="I2849" s="30">
        <v>83.765985999999998</v>
      </c>
      <c r="J2849" s="31"/>
      <c r="K2849" s="31" t="s">
        <v>354</v>
      </c>
      <c r="L2849" s="31" t="s">
        <v>355</v>
      </c>
      <c r="M2849" s="31" t="s">
        <v>27</v>
      </c>
      <c r="N2849" s="32" t="s">
        <v>4015</v>
      </c>
      <c r="O2849" s="66">
        <v>828293.58</v>
      </c>
      <c r="P2849" s="66">
        <v>160524.94</v>
      </c>
      <c r="Q2849" s="65">
        <v>52043.08</v>
      </c>
      <c r="R2849" s="66"/>
      <c r="S2849" s="65">
        <v>521503.92</v>
      </c>
      <c r="T2849" s="65">
        <f t="shared" si="121"/>
        <v>1562365.52</v>
      </c>
      <c r="U2849" s="67" t="s">
        <v>38</v>
      </c>
      <c r="V2849" s="67"/>
      <c r="W2849" s="66">
        <v>0</v>
      </c>
      <c r="X2849" s="68">
        <v>0</v>
      </c>
    </row>
    <row r="2850" spans="1:24" s="92" customFormat="1" ht="45" customHeight="1" x14ac:dyDescent="0.25">
      <c r="A2850" s="90">
        <v>2837</v>
      </c>
      <c r="B2850" s="31" t="s">
        <v>4105</v>
      </c>
      <c r="C2850" s="50">
        <v>160761</v>
      </c>
      <c r="D2850" s="44" t="s">
        <v>7998</v>
      </c>
      <c r="E2850" s="48" t="s">
        <v>7999</v>
      </c>
      <c r="F2850" s="44"/>
      <c r="G2850" s="29">
        <v>44995</v>
      </c>
      <c r="H2850" s="29">
        <v>45291</v>
      </c>
      <c r="I2850" s="30">
        <v>83.765985999999998</v>
      </c>
      <c r="J2850" s="31"/>
      <c r="K2850" s="31" t="s">
        <v>354</v>
      </c>
      <c r="L2850" s="31" t="s">
        <v>2038</v>
      </c>
      <c r="M2850" s="31" t="s">
        <v>27</v>
      </c>
      <c r="N2850" s="32" t="s">
        <v>4015</v>
      </c>
      <c r="O2850" s="66">
        <v>560136.72</v>
      </c>
      <c r="P2850" s="66">
        <v>108555.61</v>
      </c>
      <c r="Q2850" s="65">
        <v>35194.33</v>
      </c>
      <c r="R2850" s="66"/>
      <c r="S2850" s="65">
        <v>137903.46</v>
      </c>
      <c r="T2850" s="65">
        <f t="shared" si="121"/>
        <v>841790.11999999988</v>
      </c>
      <c r="U2850" s="67" t="s">
        <v>38</v>
      </c>
      <c r="V2850" s="67"/>
      <c r="W2850" s="66">
        <v>0</v>
      </c>
      <c r="X2850" s="68">
        <v>0</v>
      </c>
    </row>
    <row r="2851" spans="1:24" s="92" customFormat="1" ht="45" customHeight="1" x14ac:dyDescent="0.25">
      <c r="A2851" s="90">
        <v>2838</v>
      </c>
      <c r="B2851" s="31" t="s">
        <v>4105</v>
      </c>
      <c r="C2851" s="50">
        <v>160540</v>
      </c>
      <c r="D2851" s="44" t="s">
        <v>8000</v>
      </c>
      <c r="E2851" s="48" t="s">
        <v>8001</v>
      </c>
      <c r="F2851" s="44"/>
      <c r="G2851" s="29">
        <v>44995</v>
      </c>
      <c r="H2851" s="29">
        <v>45291</v>
      </c>
      <c r="I2851" s="30">
        <v>83.765985999999998</v>
      </c>
      <c r="J2851" s="31"/>
      <c r="K2851" s="31" t="s">
        <v>7964</v>
      </c>
      <c r="L2851" s="31" t="s">
        <v>7964</v>
      </c>
      <c r="M2851" s="31" t="s">
        <v>27</v>
      </c>
      <c r="N2851" s="32" t="s">
        <v>4015</v>
      </c>
      <c r="O2851" s="66">
        <v>526270.62</v>
      </c>
      <c r="P2851" s="66">
        <v>101992.29</v>
      </c>
      <c r="Q2851" s="65">
        <v>33066.47</v>
      </c>
      <c r="R2851" s="66"/>
      <c r="S2851" s="65">
        <v>19877.02</v>
      </c>
      <c r="T2851" s="65">
        <f t="shared" si="121"/>
        <v>681206.4</v>
      </c>
      <c r="U2851" s="67" t="s">
        <v>38</v>
      </c>
      <c r="V2851" s="67"/>
      <c r="W2851" s="66">
        <v>0</v>
      </c>
      <c r="X2851" s="68">
        <v>0</v>
      </c>
    </row>
    <row r="2852" spans="1:24" s="92" customFormat="1" ht="45" customHeight="1" x14ac:dyDescent="0.25">
      <c r="A2852" s="90">
        <v>2839</v>
      </c>
      <c r="B2852" s="31" t="s">
        <v>4105</v>
      </c>
      <c r="C2852" s="50">
        <v>160870</v>
      </c>
      <c r="D2852" s="44" t="s">
        <v>8002</v>
      </c>
      <c r="E2852" s="48" t="s">
        <v>8003</v>
      </c>
      <c r="F2852" s="44"/>
      <c r="G2852" s="29">
        <v>44995</v>
      </c>
      <c r="H2852" s="29">
        <v>45291</v>
      </c>
      <c r="I2852" s="30">
        <v>83.765985999999998</v>
      </c>
      <c r="J2852" s="31"/>
      <c r="K2852" s="31" t="s">
        <v>309</v>
      </c>
      <c r="L2852" s="31" t="s">
        <v>310</v>
      </c>
      <c r="M2852" s="31" t="s">
        <v>27</v>
      </c>
      <c r="N2852" s="32" t="s">
        <v>4015</v>
      </c>
      <c r="O2852" s="66">
        <v>435239.33</v>
      </c>
      <c r="P2852" s="66">
        <v>84350.24</v>
      </c>
      <c r="Q2852" s="65">
        <v>27346.82</v>
      </c>
      <c r="R2852" s="66"/>
      <c r="S2852" s="65">
        <v>258080.37</v>
      </c>
      <c r="T2852" s="65">
        <f t="shared" si="121"/>
        <v>805016.76</v>
      </c>
      <c r="U2852" s="67" t="s">
        <v>38</v>
      </c>
      <c r="V2852" s="67"/>
      <c r="W2852" s="66">
        <v>0</v>
      </c>
      <c r="X2852" s="68">
        <v>0</v>
      </c>
    </row>
    <row r="2853" spans="1:24" s="92" customFormat="1" ht="45" customHeight="1" x14ac:dyDescent="0.25">
      <c r="A2853" s="90">
        <v>2840</v>
      </c>
      <c r="B2853" s="31" t="s">
        <v>4105</v>
      </c>
      <c r="C2853" s="50">
        <v>160518</v>
      </c>
      <c r="D2853" s="44" t="s">
        <v>8004</v>
      </c>
      <c r="E2853" s="48" t="s">
        <v>8005</v>
      </c>
      <c r="F2853" s="44"/>
      <c r="G2853" s="29">
        <v>44995</v>
      </c>
      <c r="H2853" s="29">
        <v>45291</v>
      </c>
      <c r="I2853" s="30">
        <v>83.765985999999998</v>
      </c>
      <c r="J2853" s="31"/>
      <c r="K2853" s="31" t="s">
        <v>4071</v>
      </c>
      <c r="L2853" s="31" t="s">
        <v>4255</v>
      </c>
      <c r="M2853" s="31" t="s">
        <v>27</v>
      </c>
      <c r="N2853" s="32" t="s">
        <v>4015</v>
      </c>
      <c r="O2853" s="66">
        <v>828246.59</v>
      </c>
      <c r="P2853" s="66">
        <v>160515.82999999999</v>
      </c>
      <c r="Q2853" s="65">
        <v>109862.49</v>
      </c>
      <c r="R2853" s="66"/>
      <c r="S2853" s="65">
        <v>3570</v>
      </c>
      <c r="T2853" s="65">
        <f t="shared" si="121"/>
        <v>1102194.9099999999</v>
      </c>
      <c r="U2853" s="67" t="s">
        <v>38</v>
      </c>
      <c r="V2853" s="67"/>
      <c r="W2853" s="66">
        <v>0</v>
      </c>
      <c r="X2853" s="68">
        <v>0</v>
      </c>
    </row>
    <row r="2854" spans="1:24" s="92" customFormat="1" ht="45" customHeight="1" x14ac:dyDescent="0.25">
      <c r="A2854" s="90">
        <v>2841</v>
      </c>
      <c r="B2854" s="31" t="s">
        <v>4105</v>
      </c>
      <c r="C2854" s="50">
        <v>160513</v>
      </c>
      <c r="D2854" s="44" t="s">
        <v>8006</v>
      </c>
      <c r="E2854" s="48" t="s">
        <v>8007</v>
      </c>
      <c r="F2854" s="44"/>
      <c r="G2854" s="29">
        <v>44995</v>
      </c>
      <c r="H2854" s="29">
        <v>45291</v>
      </c>
      <c r="I2854" s="30">
        <v>83.765985999999998</v>
      </c>
      <c r="J2854" s="31"/>
      <c r="K2854" s="31" t="s">
        <v>796</v>
      </c>
      <c r="L2854" s="31" t="s">
        <v>5882</v>
      </c>
      <c r="M2854" s="31" t="s">
        <v>27</v>
      </c>
      <c r="N2854" s="32" t="s">
        <v>4015</v>
      </c>
      <c r="O2854" s="66">
        <v>819821.48</v>
      </c>
      <c r="P2854" s="66">
        <v>158883.03</v>
      </c>
      <c r="Q2854" s="65">
        <v>51510.76</v>
      </c>
      <c r="R2854" s="66"/>
      <c r="S2854" s="65">
        <v>60697.75</v>
      </c>
      <c r="T2854" s="65">
        <f t="shared" si="121"/>
        <v>1090913.02</v>
      </c>
      <c r="U2854" s="67" t="s">
        <v>38</v>
      </c>
      <c r="V2854" s="67"/>
      <c r="W2854" s="66">
        <v>0</v>
      </c>
      <c r="X2854" s="68">
        <v>0</v>
      </c>
    </row>
    <row r="2855" spans="1:24" s="92" customFormat="1" ht="45" customHeight="1" x14ac:dyDescent="0.25">
      <c r="A2855" s="90">
        <v>2842</v>
      </c>
      <c r="B2855" s="31" t="s">
        <v>4105</v>
      </c>
      <c r="C2855" s="50">
        <v>160721</v>
      </c>
      <c r="D2855" s="44" t="s">
        <v>8008</v>
      </c>
      <c r="E2855" s="48" t="s">
        <v>8009</v>
      </c>
      <c r="F2855" s="44"/>
      <c r="G2855" s="29">
        <v>44995</v>
      </c>
      <c r="H2855" s="29">
        <v>45291</v>
      </c>
      <c r="I2855" s="30">
        <v>83.765985999999998</v>
      </c>
      <c r="J2855" s="31"/>
      <c r="K2855" s="31" t="s">
        <v>4079</v>
      </c>
      <c r="L2855" s="31" t="s">
        <v>4079</v>
      </c>
      <c r="M2855" s="31" t="s">
        <v>27</v>
      </c>
      <c r="N2855" s="32" t="s">
        <v>4015</v>
      </c>
      <c r="O2855" s="66">
        <v>276302.09999999998</v>
      </c>
      <c r="P2855" s="66">
        <v>53547.9</v>
      </c>
      <c r="Q2855" s="65">
        <v>36650</v>
      </c>
      <c r="R2855" s="66"/>
      <c r="S2855" s="65">
        <v>77727</v>
      </c>
      <c r="T2855" s="65">
        <f t="shared" si="121"/>
        <v>444227</v>
      </c>
      <c r="U2855" s="67" t="s">
        <v>38</v>
      </c>
      <c r="V2855" s="67"/>
      <c r="W2855" s="66">
        <v>0</v>
      </c>
      <c r="X2855" s="68">
        <v>0</v>
      </c>
    </row>
    <row r="2856" spans="1:24" s="92" customFormat="1" ht="45" customHeight="1" x14ac:dyDescent="0.25">
      <c r="A2856" s="90">
        <v>2843</v>
      </c>
      <c r="B2856" s="31" t="s">
        <v>4105</v>
      </c>
      <c r="C2856" s="50">
        <v>160750</v>
      </c>
      <c r="D2856" s="44" t="s">
        <v>8010</v>
      </c>
      <c r="E2856" s="48" t="s">
        <v>8011</v>
      </c>
      <c r="F2856" s="44"/>
      <c r="G2856" s="29">
        <v>44995</v>
      </c>
      <c r="H2856" s="29">
        <v>45291</v>
      </c>
      <c r="I2856" s="30">
        <v>83.765985999999998</v>
      </c>
      <c r="J2856" s="31"/>
      <c r="K2856" s="31" t="s">
        <v>796</v>
      </c>
      <c r="L2856" s="31" t="s">
        <v>796</v>
      </c>
      <c r="M2856" s="31" t="s">
        <v>27</v>
      </c>
      <c r="N2856" s="32" t="s">
        <v>4015</v>
      </c>
      <c r="O2856" s="66">
        <v>803754.61</v>
      </c>
      <c r="P2856" s="66">
        <v>155769.24</v>
      </c>
      <c r="Q2856" s="65">
        <v>106613.75999999999</v>
      </c>
      <c r="R2856" s="66"/>
      <c r="S2856" s="65">
        <v>30499.7</v>
      </c>
      <c r="T2856" s="65">
        <f t="shared" si="121"/>
        <v>1096637.3099999998</v>
      </c>
      <c r="U2856" s="67" t="s">
        <v>38</v>
      </c>
      <c r="V2856" s="67"/>
      <c r="W2856" s="66">
        <v>0</v>
      </c>
      <c r="X2856" s="68">
        <v>0</v>
      </c>
    </row>
    <row r="2857" spans="1:24" s="92" customFormat="1" ht="45" customHeight="1" x14ac:dyDescent="0.25">
      <c r="A2857" s="90">
        <v>2844</v>
      </c>
      <c r="B2857" s="31" t="s">
        <v>4105</v>
      </c>
      <c r="C2857" s="50">
        <v>160844</v>
      </c>
      <c r="D2857" s="44" t="s">
        <v>8012</v>
      </c>
      <c r="E2857" s="48" t="s">
        <v>8013</v>
      </c>
      <c r="F2857" s="44"/>
      <c r="G2857" s="29">
        <v>44995</v>
      </c>
      <c r="H2857" s="29">
        <v>45291</v>
      </c>
      <c r="I2857" s="30">
        <v>83.765985999999998</v>
      </c>
      <c r="J2857" s="31"/>
      <c r="K2857" s="31" t="s">
        <v>578</v>
      </c>
      <c r="L2857" s="31" t="s">
        <v>4254</v>
      </c>
      <c r="M2857" s="31" t="s">
        <v>27</v>
      </c>
      <c r="N2857" s="32" t="s">
        <v>4015</v>
      </c>
      <c r="O2857" s="66">
        <v>573026.06000000006</v>
      </c>
      <c r="P2857" s="66">
        <v>111053.59</v>
      </c>
      <c r="Q2857" s="65">
        <v>36004.19</v>
      </c>
      <c r="R2857" s="66"/>
      <c r="S2857" s="65">
        <v>33201</v>
      </c>
      <c r="T2857" s="65">
        <f t="shared" si="121"/>
        <v>753284.84000000008</v>
      </c>
      <c r="U2857" s="67" t="s">
        <v>38</v>
      </c>
      <c r="V2857" s="67"/>
      <c r="W2857" s="66">
        <v>0</v>
      </c>
      <c r="X2857" s="68">
        <v>0</v>
      </c>
    </row>
    <row r="2858" spans="1:24" s="92" customFormat="1" ht="45" customHeight="1" x14ac:dyDescent="0.25">
      <c r="A2858" s="90">
        <v>2845</v>
      </c>
      <c r="B2858" s="31" t="s">
        <v>4105</v>
      </c>
      <c r="C2858" s="50">
        <v>160569</v>
      </c>
      <c r="D2858" s="44" t="s">
        <v>8014</v>
      </c>
      <c r="E2858" s="48" t="s">
        <v>8015</v>
      </c>
      <c r="F2858" s="44"/>
      <c r="G2858" s="29">
        <v>44995</v>
      </c>
      <c r="H2858" s="29">
        <v>45291</v>
      </c>
      <c r="I2858" s="30">
        <v>83.765985999999998</v>
      </c>
      <c r="J2858" s="31"/>
      <c r="K2858" s="31" t="s">
        <v>4101</v>
      </c>
      <c r="L2858" s="31" t="s">
        <v>4101</v>
      </c>
      <c r="M2858" s="31" t="s">
        <v>27</v>
      </c>
      <c r="N2858" s="32" t="s">
        <v>4015</v>
      </c>
      <c r="O2858" s="66">
        <v>828294.82</v>
      </c>
      <c r="P2858" s="66">
        <v>160525.18</v>
      </c>
      <c r="Q2858" s="65">
        <v>52043.16</v>
      </c>
      <c r="R2858" s="66"/>
      <c r="S2858" s="65">
        <v>173949.45</v>
      </c>
      <c r="T2858" s="65">
        <f t="shared" si="121"/>
        <v>1214812.6100000001</v>
      </c>
      <c r="U2858" s="67" t="s">
        <v>38</v>
      </c>
      <c r="V2858" s="67"/>
      <c r="W2858" s="66">
        <v>0</v>
      </c>
      <c r="X2858" s="68">
        <v>0</v>
      </c>
    </row>
    <row r="2859" spans="1:24" s="92" customFormat="1" ht="45" customHeight="1" x14ac:dyDescent="0.25">
      <c r="A2859" s="90">
        <v>2846</v>
      </c>
      <c r="B2859" s="31" t="s">
        <v>4105</v>
      </c>
      <c r="C2859" s="50">
        <v>160768</v>
      </c>
      <c r="D2859" s="44" t="s">
        <v>8016</v>
      </c>
      <c r="E2859" s="48" t="s">
        <v>8017</v>
      </c>
      <c r="F2859" s="44"/>
      <c r="G2859" s="29">
        <v>44995</v>
      </c>
      <c r="H2859" s="29">
        <v>45291</v>
      </c>
      <c r="I2859" s="30">
        <v>83.765985999999998</v>
      </c>
      <c r="J2859" s="31"/>
      <c r="K2859" s="31" t="s">
        <v>499</v>
      </c>
      <c r="L2859" s="31" t="s">
        <v>500</v>
      </c>
      <c r="M2859" s="31" t="s">
        <v>27</v>
      </c>
      <c r="N2859" s="32" t="s">
        <v>4015</v>
      </c>
      <c r="O2859" s="66">
        <v>820189.63</v>
      </c>
      <c r="P2859" s="66">
        <v>158954.37</v>
      </c>
      <c r="Q2859" s="65">
        <v>51533.9</v>
      </c>
      <c r="R2859" s="66"/>
      <c r="S2859" s="65">
        <v>17951.72</v>
      </c>
      <c r="T2859" s="65">
        <f t="shared" si="121"/>
        <v>1048629.6200000001</v>
      </c>
      <c r="U2859" s="67" t="s">
        <v>38</v>
      </c>
      <c r="V2859" s="67"/>
      <c r="W2859" s="66">
        <v>0</v>
      </c>
      <c r="X2859" s="68">
        <v>0</v>
      </c>
    </row>
    <row r="2860" spans="1:24" s="92" customFormat="1" ht="45" customHeight="1" x14ac:dyDescent="0.25">
      <c r="A2860" s="90">
        <v>2847</v>
      </c>
      <c r="B2860" s="31" t="s">
        <v>4105</v>
      </c>
      <c r="C2860" s="50">
        <v>160786</v>
      </c>
      <c r="D2860" s="44" t="s">
        <v>8018</v>
      </c>
      <c r="E2860" s="48" t="s">
        <v>8019</v>
      </c>
      <c r="F2860" s="44"/>
      <c r="G2860" s="29">
        <v>45004</v>
      </c>
      <c r="H2860" s="29">
        <v>45291</v>
      </c>
      <c r="I2860" s="30">
        <v>83.765985999999998</v>
      </c>
      <c r="J2860" s="31"/>
      <c r="K2860" s="31" t="s">
        <v>4465</v>
      </c>
      <c r="L2860" s="31" t="s">
        <v>715</v>
      </c>
      <c r="M2860" s="31" t="s">
        <v>27</v>
      </c>
      <c r="N2860" s="32" t="s">
        <v>4015</v>
      </c>
      <c r="O2860" s="66">
        <v>825110.54</v>
      </c>
      <c r="P2860" s="66">
        <v>159908.06</v>
      </c>
      <c r="Q2860" s="65">
        <v>51843.08</v>
      </c>
      <c r="R2860" s="66"/>
      <c r="S2860" s="65">
        <v>31869.200000000001</v>
      </c>
      <c r="T2860" s="65">
        <f>SUM(O2860:S2860)</f>
        <v>1068730.8800000001</v>
      </c>
      <c r="U2860" s="67" t="s">
        <v>38</v>
      </c>
      <c r="V2860" s="67"/>
      <c r="W2860" s="66">
        <v>0</v>
      </c>
      <c r="X2860" s="68">
        <v>0</v>
      </c>
    </row>
    <row r="2861" spans="1:24" s="92" customFormat="1" ht="45" customHeight="1" x14ac:dyDescent="0.25">
      <c r="A2861" s="90">
        <v>2848</v>
      </c>
      <c r="B2861" s="31" t="s">
        <v>4105</v>
      </c>
      <c r="C2861" s="50">
        <v>160807</v>
      </c>
      <c r="D2861" s="44" t="s">
        <v>8020</v>
      </c>
      <c r="E2861" s="48" t="s">
        <v>8021</v>
      </c>
      <c r="F2861" s="44"/>
      <c r="G2861" s="29">
        <v>45004</v>
      </c>
      <c r="H2861" s="29">
        <v>45291</v>
      </c>
      <c r="I2861" s="30">
        <v>83.765985999999998</v>
      </c>
      <c r="J2861" s="31"/>
      <c r="K2861" s="31" t="s">
        <v>1168</v>
      </c>
      <c r="L2861" s="31" t="s">
        <v>8022</v>
      </c>
      <c r="M2861" s="31" t="s">
        <v>27</v>
      </c>
      <c r="N2861" s="32" t="s">
        <v>4015</v>
      </c>
      <c r="O2861" s="66">
        <v>777806.59</v>
      </c>
      <c r="P2861" s="66">
        <v>150740.46</v>
      </c>
      <c r="Q2861" s="65">
        <v>103171.89</v>
      </c>
      <c r="R2861" s="66"/>
      <c r="S2861" s="65">
        <v>21848.7</v>
      </c>
      <c r="T2861" s="65">
        <f t="shared" ref="T2861:T2875" si="122">SUM(O2861:S2861)</f>
        <v>1053567.6399999999</v>
      </c>
      <c r="U2861" s="67" t="s">
        <v>38</v>
      </c>
      <c r="V2861" s="67"/>
      <c r="W2861" s="66">
        <v>0</v>
      </c>
      <c r="X2861" s="68">
        <v>0</v>
      </c>
    </row>
    <row r="2862" spans="1:24" s="92" customFormat="1" ht="45" customHeight="1" x14ac:dyDescent="0.25">
      <c r="A2862" s="90">
        <v>2849</v>
      </c>
      <c r="B2862" s="31" t="s">
        <v>4105</v>
      </c>
      <c r="C2862" s="50">
        <v>160604</v>
      </c>
      <c r="D2862" s="44" t="s">
        <v>8023</v>
      </c>
      <c r="E2862" s="48" t="s">
        <v>8024</v>
      </c>
      <c r="F2862" s="44"/>
      <c r="G2862" s="29">
        <v>45004</v>
      </c>
      <c r="H2862" s="29">
        <v>45291</v>
      </c>
      <c r="I2862" s="30">
        <v>83.765985999999998</v>
      </c>
      <c r="J2862" s="31"/>
      <c r="K2862" s="31" t="s">
        <v>7964</v>
      </c>
      <c r="L2862" s="31" t="s">
        <v>7964</v>
      </c>
      <c r="M2862" s="31" t="s">
        <v>27</v>
      </c>
      <c r="N2862" s="32" t="s">
        <v>4015</v>
      </c>
      <c r="O2862" s="66">
        <v>828294.82</v>
      </c>
      <c r="P2862" s="66">
        <v>160525.18</v>
      </c>
      <c r="Q2862" s="65">
        <v>109868.89</v>
      </c>
      <c r="R2862" s="66"/>
      <c r="S2862" s="65">
        <v>19521.580000000002</v>
      </c>
      <c r="T2862" s="65">
        <f t="shared" si="122"/>
        <v>1118210.47</v>
      </c>
      <c r="U2862" s="67" t="s">
        <v>38</v>
      </c>
      <c r="V2862" s="67"/>
      <c r="W2862" s="66">
        <v>0</v>
      </c>
      <c r="X2862" s="68">
        <v>0</v>
      </c>
    </row>
    <row r="2863" spans="1:24" s="92" customFormat="1" ht="45" customHeight="1" x14ac:dyDescent="0.25">
      <c r="A2863" s="90">
        <v>2850</v>
      </c>
      <c r="B2863" s="31" t="s">
        <v>4105</v>
      </c>
      <c r="C2863" s="50">
        <v>160757</v>
      </c>
      <c r="D2863" s="44" t="s">
        <v>8025</v>
      </c>
      <c r="E2863" s="48" t="s">
        <v>8026</v>
      </c>
      <c r="F2863" s="44"/>
      <c r="G2863" s="29">
        <v>45004</v>
      </c>
      <c r="H2863" s="29">
        <v>45291</v>
      </c>
      <c r="I2863" s="30">
        <v>83.765985999999998</v>
      </c>
      <c r="J2863" s="31"/>
      <c r="K2863" s="31" t="s">
        <v>7964</v>
      </c>
      <c r="L2863" s="31" t="s">
        <v>7964</v>
      </c>
      <c r="M2863" s="31" t="s">
        <v>27</v>
      </c>
      <c r="N2863" s="32" t="s">
        <v>4015</v>
      </c>
      <c r="O2863" s="66">
        <v>827901.99</v>
      </c>
      <c r="P2863" s="66">
        <v>160449.04</v>
      </c>
      <c r="Q2863" s="65">
        <v>52018.47</v>
      </c>
      <c r="R2863" s="66"/>
      <c r="S2863" s="65">
        <v>227436.87</v>
      </c>
      <c r="T2863" s="65">
        <f t="shared" si="122"/>
        <v>1267806.3700000001</v>
      </c>
      <c r="U2863" s="67" t="s">
        <v>38</v>
      </c>
      <c r="V2863" s="67"/>
      <c r="W2863" s="66">
        <v>0</v>
      </c>
      <c r="X2863" s="68">
        <v>0</v>
      </c>
    </row>
    <row r="2864" spans="1:24" s="92" customFormat="1" ht="45" customHeight="1" x14ac:dyDescent="0.25">
      <c r="A2864" s="90">
        <v>2851</v>
      </c>
      <c r="B2864" s="31" t="s">
        <v>4105</v>
      </c>
      <c r="C2864" s="50">
        <v>160726</v>
      </c>
      <c r="D2864" s="44" t="s">
        <v>8027</v>
      </c>
      <c r="E2864" s="48" t="s">
        <v>8028</v>
      </c>
      <c r="F2864" s="44"/>
      <c r="G2864" s="29">
        <v>45004</v>
      </c>
      <c r="H2864" s="29">
        <v>45291</v>
      </c>
      <c r="I2864" s="30">
        <v>83.765985999999998</v>
      </c>
      <c r="J2864" s="31"/>
      <c r="K2864" s="31" t="s">
        <v>478</v>
      </c>
      <c r="L2864" s="31" t="s">
        <v>4110</v>
      </c>
      <c r="M2864" s="31" t="s">
        <v>27</v>
      </c>
      <c r="N2864" s="32" t="s">
        <v>4015</v>
      </c>
      <c r="O2864" s="66">
        <v>751385.34</v>
      </c>
      <c r="P2864" s="66">
        <v>145619.97</v>
      </c>
      <c r="Q2864" s="65">
        <v>99667.26</v>
      </c>
      <c r="R2864" s="66"/>
      <c r="S2864" s="65">
        <v>30701.99</v>
      </c>
      <c r="T2864" s="65">
        <f t="shared" si="122"/>
        <v>1027374.5599999999</v>
      </c>
      <c r="U2864" s="67" t="s">
        <v>38</v>
      </c>
      <c r="V2864" s="67"/>
      <c r="W2864" s="66">
        <v>0</v>
      </c>
      <c r="X2864" s="68">
        <v>0</v>
      </c>
    </row>
    <row r="2865" spans="1:24" s="92" customFormat="1" ht="45" customHeight="1" x14ac:dyDescent="0.25">
      <c r="A2865" s="90">
        <v>2852</v>
      </c>
      <c r="B2865" s="31" t="s">
        <v>4105</v>
      </c>
      <c r="C2865" s="50">
        <v>160760</v>
      </c>
      <c r="D2865" s="44" t="s">
        <v>8029</v>
      </c>
      <c r="E2865" s="48" t="s">
        <v>8030</v>
      </c>
      <c r="F2865" s="44"/>
      <c r="G2865" s="29">
        <v>45004</v>
      </c>
      <c r="H2865" s="29">
        <v>45291</v>
      </c>
      <c r="I2865" s="30">
        <v>83.765985999999998</v>
      </c>
      <c r="J2865" s="31"/>
      <c r="K2865" s="31" t="s">
        <v>4079</v>
      </c>
      <c r="L2865" s="31" t="s">
        <v>4079</v>
      </c>
      <c r="M2865" s="31" t="s">
        <v>27</v>
      </c>
      <c r="N2865" s="32" t="s">
        <v>4015</v>
      </c>
      <c r="O2865" s="66">
        <v>828294.82</v>
      </c>
      <c r="P2865" s="66">
        <v>160525.18</v>
      </c>
      <c r="Q2865" s="65">
        <v>52043.16</v>
      </c>
      <c r="R2865" s="66"/>
      <c r="S2865" s="65">
        <v>55806.42</v>
      </c>
      <c r="T2865" s="65">
        <f t="shared" si="122"/>
        <v>1096669.58</v>
      </c>
      <c r="U2865" s="67" t="s">
        <v>38</v>
      </c>
      <c r="V2865" s="67"/>
      <c r="W2865" s="66">
        <v>0</v>
      </c>
      <c r="X2865" s="68">
        <v>0</v>
      </c>
    </row>
    <row r="2866" spans="1:24" s="92" customFormat="1" ht="45" customHeight="1" x14ac:dyDescent="0.25">
      <c r="A2866" s="90">
        <v>2853</v>
      </c>
      <c r="B2866" s="31" t="s">
        <v>4105</v>
      </c>
      <c r="C2866" s="50">
        <v>160582</v>
      </c>
      <c r="D2866" s="44" t="s">
        <v>8031</v>
      </c>
      <c r="E2866" s="48" t="s">
        <v>8032</v>
      </c>
      <c r="F2866" s="44"/>
      <c r="G2866" s="29">
        <v>45004</v>
      </c>
      <c r="H2866" s="29">
        <v>45291</v>
      </c>
      <c r="I2866" s="30">
        <v>83.765985999999998</v>
      </c>
      <c r="J2866" s="31"/>
      <c r="K2866" s="31" t="s">
        <v>25</v>
      </c>
      <c r="L2866" s="31" t="s">
        <v>25</v>
      </c>
      <c r="M2866" s="31" t="s">
        <v>27</v>
      </c>
      <c r="N2866" s="32" t="s">
        <v>4015</v>
      </c>
      <c r="O2866" s="66">
        <v>828294.82</v>
      </c>
      <c r="P2866" s="66">
        <v>160525.18</v>
      </c>
      <c r="Q2866" s="65">
        <v>52043.16</v>
      </c>
      <c r="R2866" s="66"/>
      <c r="S2866" s="65">
        <v>79502.09</v>
      </c>
      <c r="T2866" s="65">
        <f t="shared" si="122"/>
        <v>1120365.25</v>
      </c>
      <c r="U2866" s="67" t="s">
        <v>38</v>
      </c>
      <c r="V2866" s="67"/>
      <c r="W2866" s="66">
        <v>0</v>
      </c>
      <c r="X2866" s="68">
        <v>0</v>
      </c>
    </row>
    <row r="2867" spans="1:24" s="92" customFormat="1" ht="45" customHeight="1" x14ac:dyDescent="0.25">
      <c r="A2867" s="90">
        <v>2854</v>
      </c>
      <c r="B2867" s="31" t="s">
        <v>4105</v>
      </c>
      <c r="C2867" s="50">
        <v>160806</v>
      </c>
      <c r="D2867" s="44" t="s">
        <v>8033</v>
      </c>
      <c r="E2867" s="48" t="s">
        <v>8034</v>
      </c>
      <c r="F2867" s="44"/>
      <c r="G2867" s="29">
        <v>45004</v>
      </c>
      <c r="H2867" s="29">
        <v>45291</v>
      </c>
      <c r="I2867" s="30">
        <v>83.765985999999998</v>
      </c>
      <c r="J2867" s="31"/>
      <c r="K2867" s="31" t="s">
        <v>354</v>
      </c>
      <c r="L2867" s="31" t="s">
        <v>355</v>
      </c>
      <c r="M2867" s="31" t="s">
        <v>27</v>
      </c>
      <c r="N2867" s="32" t="s">
        <v>4015</v>
      </c>
      <c r="O2867" s="66">
        <v>395316.37</v>
      </c>
      <c r="P2867" s="66">
        <v>76613.100000000006</v>
      </c>
      <c r="Q2867" s="65">
        <v>24838.39</v>
      </c>
      <c r="R2867" s="66"/>
      <c r="S2867" s="65">
        <v>45749.5</v>
      </c>
      <c r="T2867" s="65">
        <f t="shared" si="122"/>
        <v>542517.36</v>
      </c>
      <c r="U2867" s="67" t="s">
        <v>38</v>
      </c>
      <c r="V2867" s="67"/>
      <c r="W2867" s="66">
        <v>0</v>
      </c>
      <c r="X2867" s="68">
        <v>0</v>
      </c>
    </row>
    <row r="2868" spans="1:24" s="92" customFormat="1" ht="45" customHeight="1" x14ac:dyDescent="0.25">
      <c r="A2868" s="90">
        <v>2855</v>
      </c>
      <c r="B2868" s="31" t="s">
        <v>4105</v>
      </c>
      <c r="C2868" s="50">
        <v>160795</v>
      </c>
      <c r="D2868" s="44" t="s">
        <v>8035</v>
      </c>
      <c r="E2868" s="48" t="s">
        <v>8036</v>
      </c>
      <c r="F2868" s="44"/>
      <c r="G2868" s="29">
        <v>45004</v>
      </c>
      <c r="H2868" s="29">
        <v>45291</v>
      </c>
      <c r="I2868" s="30">
        <v>83.765985999999998</v>
      </c>
      <c r="J2868" s="31"/>
      <c r="K2868" s="31" t="s">
        <v>5470</v>
      </c>
      <c r="L2868" s="31" t="s">
        <v>5470</v>
      </c>
      <c r="M2868" s="31" t="s">
        <v>27</v>
      </c>
      <c r="N2868" s="32" t="s">
        <v>4015</v>
      </c>
      <c r="O2868" s="66">
        <v>827816.67</v>
      </c>
      <c r="P2868" s="66">
        <v>160432.51</v>
      </c>
      <c r="Q2868" s="65">
        <v>52013.11</v>
      </c>
      <c r="R2868" s="66"/>
      <c r="S2868" s="65">
        <v>93058</v>
      </c>
      <c r="T2868" s="65">
        <f t="shared" si="122"/>
        <v>1133320.29</v>
      </c>
      <c r="U2868" s="67" t="s">
        <v>38</v>
      </c>
      <c r="V2868" s="67"/>
      <c r="W2868" s="66">
        <v>0</v>
      </c>
      <c r="X2868" s="68">
        <v>0</v>
      </c>
    </row>
    <row r="2869" spans="1:24" s="92" customFormat="1" ht="45" customHeight="1" x14ac:dyDescent="0.25">
      <c r="A2869" s="90">
        <v>2856</v>
      </c>
      <c r="B2869" s="31" t="s">
        <v>4105</v>
      </c>
      <c r="C2869" s="50">
        <v>160731</v>
      </c>
      <c r="D2869" s="44" t="s">
        <v>8037</v>
      </c>
      <c r="E2869" s="48" t="s">
        <v>8038</v>
      </c>
      <c r="F2869" s="44"/>
      <c r="G2869" s="29">
        <v>45004</v>
      </c>
      <c r="H2869" s="29">
        <v>45291</v>
      </c>
      <c r="I2869" s="30">
        <v>83.765985999999998</v>
      </c>
      <c r="J2869" s="31"/>
      <c r="K2869" s="31" t="s">
        <v>4073</v>
      </c>
      <c r="L2869" s="31" t="s">
        <v>4073</v>
      </c>
      <c r="M2869" s="31" t="s">
        <v>27</v>
      </c>
      <c r="N2869" s="32" t="s">
        <v>4015</v>
      </c>
      <c r="O2869" s="66">
        <v>827811.49</v>
      </c>
      <c r="P2869" s="66">
        <v>160431.51</v>
      </c>
      <c r="Q2869" s="65">
        <v>109804.78</v>
      </c>
      <c r="R2869" s="66"/>
      <c r="S2869" s="65">
        <v>27066.959999999999</v>
      </c>
      <c r="T2869" s="65">
        <f t="shared" si="122"/>
        <v>1125114.74</v>
      </c>
      <c r="U2869" s="67" t="s">
        <v>38</v>
      </c>
      <c r="V2869" s="67"/>
      <c r="W2869" s="66">
        <v>0</v>
      </c>
      <c r="X2869" s="68">
        <v>0</v>
      </c>
    </row>
    <row r="2870" spans="1:24" s="92" customFormat="1" ht="45" customHeight="1" x14ac:dyDescent="0.25">
      <c r="A2870" s="90">
        <v>2857</v>
      </c>
      <c r="B2870" s="31" t="s">
        <v>4105</v>
      </c>
      <c r="C2870" s="50">
        <v>160772</v>
      </c>
      <c r="D2870" s="44" t="s">
        <v>8039</v>
      </c>
      <c r="E2870" s="48" t="s">
        <v>8040</v>
      </c>
      <c r="F2870" s="44"/>
      <c r="G2870" s="29">
        <v>45004</v>
      </c>
      <c r="H2870" s="29">
        <v>45291</v>
      </c>
      <c r="I2870" s="30">
        <v>83.765985999999998</v>
      </c>
      <c r="J2870" s="31"/>
      <c r="K2870" s="31" t="s">
        <v>309</v>
      </c>
      <c r="L2870" s="31" t="s">
        <v>310</v>
      </c>
      <c r="M2870" s="31" t="s">
        <v>27</v>
      </c>
      <c r="N2870" s="32" t="s">
        <v>4015</v>
      </c>
      <c r="O2870" s="66">
        <v>828271.75</v>
      </c>
      <c r="P2870" s="66">
        <v>160520.71</v>
      </c>
      <c r="Q2870" s="65">
        <v>109865.83</v>
      </c>
      <c r="R2870" s="66"/>
      <c r="S2870" s="65">
        <v>14875</v>
      </c>
      <c r="T2870" s="65">
        <f t="shared" si="122"/>
        <v>1113533.29</v>
      </c>
      <c r="U2870" s="67" t="s">
        <v>38</v>
      </c>
      <c r="V2870" s="67"/>
      <c r="W2870" s="66">
        <v>0</v>
      </c>
      <c r="X2870" s="68">
        <v>0</v>
      </c>
    </row>
    <row r="2871" spans="1:24" s="92" customFormat="1" ht="45" customHeight="1" x14ac:dyDescent="0.25">
      <c r="A2871" s="90">
        <v>2858</v>
      </c>
      <c r="B2871" s="31" t="s">
        <v>4105</v>
      </c>
      <c r="C2871" s="50">
        <v>160614</v>
      </c>
      <c r="D2871" s="44" t="s">
        <v>8041</v>
      </c>
      <c r="E2871" s="48" t="s">
        <v>8042</v>
      </c>
      <c r="F2871" s="44"/>
      <c r="G2871" s="29">
        <v>45004</v>
      </c>
      <c r="H2871" s="29">
        <v>45291</v>
      </c>
      <c r="I2871" s="30">
        <v>83.765985999999998</v>
      </c>
      <c r="J2871" s="31"/>
      <c r="K2871" s="31" t="s">
        <v>354</v>
      </c>
      <c r="L2871" s="31" t="s">
        <v>355</v>
      </c>
      <c r="M2871" s="31" t="s">
        <v>27</v>
      </c>
      <c r="N2871" s="32" t="s">
        <v>4015</v>
      </c>
      <c r="O2871" s="66">
        <v>828277.73</v>
      </c>
      <c r="P2871" s="66">
        <v>160521.87</v>
      </c>
      <c r="Q2871" s="65">
        <v>52042.080000000002</v>
      </c>
      <c r="R2871" s="66"/>
      <c r="S2871" s="65">
        <v>37735</v>
      </c>
      <c r="T2871" s="65">
        <f t="shared" si="122"/>
        <v>1078576.68</v>
      </c>
      <c r="U2871" s="67" t="s">
        <v>38</v>
      </c>
      <c r="V2871" s="67"/>
      <c r="W2871" s="66">
        <v>0</v>
      </c>
      <c r="X2871" s="68">
        <v>0</v>
      </c>
    </row>
    <row r="2872" spans="1:24" s="92" customFormat="1" ht="45" customHeight="1" x14ac:dyDescent="0.25">
      <c r="A2872" s="90">
        <v>2859</v>
      </c>
      <c r="B2872" s="31" t="s">
        <v>4105</v>
      </c>
      <c r="C2872" s="50">
        <v>160733</v>
      </c>
      <c r="D2872" s="44" t="s">
        <v>8043</v>
      </c>
      <c r="E2872" s="48" t="s">
        <v>8044</v>
      </c>
      <c r="F2872" s="44"/>
      <c r="G2872" s="29">
        <v>45004</v>
      </c>
      <c r="H2872" s="29">
        <v>45291</v>
      </c>
      <c r="I2872" s="30">
        <v>83.765985999999998</v>
      </c>
      <c r="J2872" s="31"/>
      <c r="K2872" s="31" t="s">
        <v>796</v>
      </c>
      <c r="L2872" s="31" t="s">
        <v>796</v>
      </c>
      <c r="M2872" s="31" t="s">
        <v>27</v>
      </c>
      <c r="N2872" s="32" t="s">
        <v>4015</v>
      </c>
      <c r="O2872" s="66">
        <v>216837.27</v>
      </c>
      <c r="P2872" s="66">
        <v>42023.49</v>
      </c>
      <c r="Q2872" s="65">
        <v>13624.25</v>
      </c>
      <c r="R2872" s="66"/>
      <c r="S2872" s="65">
        <v>7735</v>
      </c>
      <c r="T2872" s="65">
        <f t="shared" si="122"/>
        <v>280220.01</v>
      </c>
      <c r="U2872" s="67" t="s">
        <v>38</v>
      </c>
      <c r="V2872" s="67"/>
      <c r="W2872" s="66">
        <v>0</v>
      </c>
      <c r="X2872" s="68">
        <v>0</v>
      </c>
    </row>
    <row r="2873" spans="1:24" s="92" customFormat="1" ht="45" customHeight="1" x14ac:dyDescent="0.25">
      <c r="A2873" s="90">
        <v>2860</v>
      </c>
      <c r="B2873" s="31" t="s">
        <v>4105</v>
      </c>
      <c r="C2873" s="50">
        <v>160823</v>
      </c>
      <c r="D2873" s="44" t="s">
        <v>8045</v>
      </c>
      <c r="E2873" s="48" t="s">
        <v>8046</v>
      </c>
      <c r="F2873" s="44"/>
      <c r="G2873" s="29">
        <v>45004</v>
      </c>
      <c r="H2873" s="29">
        <v>45291</v>
      </c>
      <c r="I2873" s="30">
        <v>83.765985999999998</v>
      </c>
      <c r="J2873" s="31"/>
      <c r="K2873" s="31" t="s">
        <v>4078</v>
      </c>
      <c r="L2873" s="31" t="s">
        <v>4102</v>
      </c>
      <c r="M2873" s="31" t="s">
        <v>27</v>
      </c>
      <c r="N2873" s="32" t="s">
        <v>4015</v>
      </c>
      <c r="O2873" s="66">
        <v>822123.36</v>
      </c>
      <c r="P2873" s="66">
        <v>159329.13</v>
      </c>
      <c r="Q2873" s="65">
        <v>51655.39</v>
      </c>
      <c r="R2873" s="66"/>
      <c r="S2873" s="65">
        <v>48800</v>
      </c>
      <c r="T2873" s="65">
        <f t="shared" si="122"/>
        <v>1081907.8799999999</v>
      </c>
      <c r="U2873" s="67" t="s">
        <v>38</v>
      </c>
      <c r="V2873" s="67"/>
      <c r="W2873" s="66">
        <v>0</v>
      </c>
      <c r="X2873" s="68">
        <v>0</v>
      </c>
    </row>
    <row r="2874" spans="1:24" s="92" customFormat="1" ht="45" customHeight="1" x14ac:dyDescent="0.25">
      <c r="A2874" s="90">
        <v>2861</v>
      </c>
      <c r="B2874" s="31" t="s">
        <v>4105</v>
      </c>
      <c r="C2874" s="50">
        <v>160759</v>
      </c>
      <c r="D2874" s="44" t="s">
        <v>8047</v>
      </c>
      <c r="E2874" s="48" t="s">
        <v>8048</v>
      </c>
      <c r="F2874" s="44"/>
      <c r="G2874" s="29">
        <v>45004</v>
      </c>
      <c r="H2874" s="29">
        <v>45291</v>
      </c>
      <c r="I2874" s="30">
        <v>83.765985999999998</v>
      </c>
      <c r="J2874" s="31"/>
      <c r="K2874" s="31" t="s">
        <v>819</v>
      </c>
      <c r="L2874" s="31" t="s">
        <v>5655</v>
      </c>
      <c r="M2874" s="31" t="s">
        <v>27</v>
      </c>
      <c r="N2874" s="32" t="s">
        <v>4015</v>
      </c>
      <c r="O2874" s="66">
        <v>652364.09</v>
      </c>
      <c r="P2874" s="66">
        <v>126429.45</v>
      </c>
      <c r="Q2874" s="65">
        <v>40989.129999999997</v>
      </c>
      <c r="R2874" s="66"/>
      <c r="S2874" s="65">
        <v>24416.42</v>
      </c>
      <c r="T2874" s="65">
        <f t="shared" si="122"/>
        <v>844199.09</v>
      </c>
      <c r="U2874" s="67" t="s">
        <v>38</v>
      </c>
      <c r="V2874" s="67"/>
      <c r="W2874" s="66">
        <v>0</v>
      </c>
      <c r="X2874" s="68">
        <v>0</v>
      </c>
    </row>
    <row r="2875" spans="1:24" s="92" customFormat="1" ht="45" customHeight="1" x14ac:dyDescent="0.25">
      <c r="A2875" s="90">
        <v>2862</v>
      </c>
      <c r="B2875" s="31" t="s">
        <v>4105</v>
      </c>
      <c r="C2875" s="50">
        <v>160762</v>
      </c>
      <c r="D2875" s="44" t="s">
        <v>8049</v>
      </c>
      <c r="E2875" s="48" t="s">
        <v>8050</v>
      </c>
      <c r="F2875" s="44"/>
      <c r="G2875" s="29">
        <v>45004</v>
      </c>
      <c r="H2875" s="29">
        <v>45291</v>
      </c>
      <c r="I2875" s="30">
        <v>83.765985999999998</v>
      </c>
      <c r="J2875" s="31"/>
      <c r="K2875" s="31" t="s">
        <v>764</v>
      </c>
      <c r="L2875" s="31" t="s">
        <v>4103</v>
      </c>
      <c r="M2875" s="31" t="s">
        <v>27</v>
      </c>
      <c r="N2875" s="32" t="s">
        <v>4015</v>
      </c>
      <c r="O2875" s="66">
        <v>823827.58</v>
      </c>
      <c r="P2875" s="66">
        <v>159659.42000000001</v>
      </c>
      <c r="Q2875" s="65">
        <v>51762.47</v>
      </c>
      <c r="R2875" s="66"/>
      <c r="S2875" s="65">
        <v>14671.9</v>
      </c>
      <c r="T2875" s="65">
        <f t="shared" si="122"/>
        <v>1049921.3699999999</v>
      </c>
      <c r="U2875" s="67" t="s">
        <v>38</v>
      </c>
      <c r="V2875" s="67"/>
      <c r="W2875" s="66">
        <v>0</v>
      </c>
      <c r="X2875" s="68">
        <v>0</v>
      </c>
    </row>
    <row r="2876" spans="1:24" s="92" customFormat="1" ht="45" customHeight="1" x14ac:dyDescent="0.25">
      <c r="A2876" s="90">
        <v>2863</v>
      </c>
      <c r="B2876" s="31" t="s">
        <v>4105</v>
      </c>
      <c r="C2876" s="50">
        <v>160561</v>
      </c>
      <c r="D2876" s="44" t="s">
        <v>8051</v>
      </c>
      <c r="E2876" s="48" t="s">
        <v>8052</v>
      </c>
      <c r="F2876" s="44"/>
      <c r="G2876" s="29">
        <v>45004</v>
      </c>
      <c r="H2876" s="29">
        <v>45291</v>
      </c>
      <c r="I2876" s="30">
        <v>83.765985999999998</v>
      </c>
      <c r="J2876" s="31"/>
      <c r="K2876" s="31" t="s">
        <v>4073</v>
      </c>
      <c r="L2876" s="31" t="s">
        <v>4073</v>
      </c>
      <c r="M2876" s="31" t="s">
        <v>27</v>
      </c>
      <c r="N2876" s="32" t="s">
        <v>4015</v>
      </c>
      <c r="O2876" s="66">
        <v>661531.44999999995</v>
      </c>
      <c r="P2876" s="66">
        <v>128206.11</v>
      </c>
      <c r="Q2876" s="65">
        <v>41565.14</v>
      </c>
      <c r="R2876" s="66"/>
      <c r="S2876" s="65">
        <v>23800</v>
      </c>
      <c r="T2876" s="65">
        <f t="shared" ref="T2876:T2890" si="123">SUM(O2876:S2876)</f>
        <v>855102.7</v>
      </c>
      <c r="U2876" s="67" t="s">
        <v>38</v>
      </c>
      <c r="V2876" s="67"/>
      <c r="W2876" s="66">
        <v>0</v>
      </c>
      <c r="X2876" s="68">
        <v>0</v>
      </c>
    </row>
    <row r="2877" spans="1:24" s="92" customFormat="1" ht="45" customHeight="1" x14ac:dyDescent="0.25">
      <c r="A2877" s="90">
        <v>2864</v>
      </c>
      <c r="B2877" s="31" t="s">
        <v>4105</v>
      </c>
      <c r="C2877" s="50">
        <v>160778</v>
      </c>
      <c r="D2877" s="44" t="s">
        <v>8053</v>
      </c>
      <c r="E2877" s="48" t="s">
        <v>8054</v>
      </c>
      <c r="F2877" s="44"/>
      <c r="G2877" s="29">
        <v>45004</v>
      </c>
      <c r="H2877" s="29">
        <v>45291</v>
      </c>
      <c r="I2877" s="30">
        <v>83.765985999999998</v>
      </c>
      <c r="J2877" s="31"/>
      <c r="K2877" s="31" t="s">
        <v>354</v>
      </c>
      <c r="L2877" s="31" t="s">
        <v>355</v>
      </c>
      <c r="M2877" s="31" t="s">
        <v>27</v>
      </c>
      <c r="N2877" s="32" t="s">
        <v>4015</v>
      </c>
      <c r="O2877" s="66">
        <v>828265.25</v>
      </c>
      <c r="P2877" s="66">
        <v>160519.45000000001</v>
      </c>
      <c r="Q2877" s="65">
        <v>52041.3</v>
      </c>
      <c r="R2877" s="66"/>
      <c r="S2877" s="65">
        <v>16950</v>
      </c>
      <c r="T2877" s="65">
        <f t="shared" si="123"/>
        <v>1057776</v>
      </c>
      <c r="U2877" s="67" t="s">
        <v>38</v>
      </c>
      <c r="V2877" s="67"/>
      <c r="W2877" s="66">
        <v>0</v>
      </c>
      <c r="X2877" s="68">
        <v>0</v>
      </c>
    </row>
    <row r="2878" spans="1:24" s="92" customFormat="1" ht="45" customHeight="1" x14ac:dyDescent="0.25">
      <c r="A2878" s="90">
        <v>2865</v>
      </c>
      <c r="B2878" s="31" t="s">
        <v>4105</v>
      </c>
      <c r="C2878" s="50">
        <v>160719</v>
      </c>
      <c r="D2878" s="44" t="s">
        <v>8055</v>
      </c>
      <c r="E2878" s="48" t="s">
        <v>8056</v>
      </c>
      <c r="F2878" s="44"/>
      <c r="G2878" s="29">
        <v>45004</v>
      </c>
      <c r="H2878" s="29">
        <v>45291</v>
      </c>
      <c r="I2878" s="30">
        <v>83.765985999999998</v>
      </c>
      <c r="J2878" s="31"/>
      <c r="K2878" s="31" t="s">
        <v>4076</v>
      </c>
      <c r="L2878" s="31" t="s">
        <v>7377</v>
      </c>
      <c r="M2878" s="31" t="s">
        <v>27</v>
      </c>
      <c r="N2878" s="32" t="s">
        <v>4015</v>
      </c>
      <c r="O2878" s="66">
        <v>828294.82</v>
      </c>
      <c r="P2878" s="66">
        <v>160525.18</v>
      </c>
      <c r="Q2878" s="65">
        <v>109868.89</v>
      </c>
      <c r="R2878" s="66"/>
      <c r="S2878" s="65">
        <v>132617.88</v>
      </c>
      <c r="T2878" s="65">
        <f t="shared" si="123"/>
        <v>1231306.77</v>
      </c>
      <c r="U2878" s="67" t="s">
        <v>38</v>
      </c>
      <c r="V2878" s="67"/>
      <c r="W2878" s="66">
        <v>0</v>
      </c>
      <c r="X2878" s="68">
        <v>0</v>
      </c>
    </row>
    <row r="2879" spans="1:24" s="92" customFormat="1" ht="45" customHeight="1" x14ac:dyDescent="0.25">
      <c r="A2879" s="90">
        <v>2866</v>
      </c>
      <c r="B2879" s="31" t="s">
        <v>4105</v>
      </c>
      <c r="C2879" s="50">
        <v>160732</v>
      </c>
      <c r="D2879" s="44" t="s">
        <v>8057</v>
      </c>
      <c r="E2879" s="48" t="s">
        <v>8058</v>
      </c>
      <c r="F2879" s="44"/>
      <c r="G2879" s="29">
        <v>45004</v>
      </c>
      <c r="H2879" s="29">
        <v>45291</v>
      </c>
      <c r="I2879" s="30">
        <v>83.765985999999998</v>
      </c>
      <c r="J2879" s="31"/>
      <c r="K2879" s="31" t="s">
        <v>4073</v>
      </c>
      <c r="L2879" s="31" t="s">
        <v>4073</v>
      </c>
      <c r="M2879" s="31" t="s">
        <v>27</v>
      </c>
      <c r="N2879" s="32" t="s">
        <v>4015</v>
      </c>
      <c r="O2879" s="66">
        <v>828294.81</v>
      </c>
      <c r="P2879" s="66">
        <v>160525.17000000001</v>
      </c>
      <c r="Q2879" s="65">
        <v>109868.89</v>
      </c>
      <c r="R2879" s="66"/>
      <c r="S2879" s="65">
        <v>74571.59</v>
      </c>
      <c r="T2879" s="65">
        <f t="shared" si="123"/>
        <v>1173260.4600000002</v>
      </c>
      <c r="U2879" s="67" t="s">
        <v>38</v>
      </c>
      <c r="V2879" s="67"/>
      <c r="W2879" s="66">
        <v>0</v>
      </c>
      <c r="X2879" s="68">
        <v>0</v>
      </c>
    </row>
    <row r="2880" spans="1:24" s="92" customFormat="1" ht="45" customHeight="1" x14ac:dyDescent="0.25">
      <c r="A2880" s="90">
        <v>2867</v>
      </c>
      <c r="B2880" s="31" t="s">
        <v>4105</v>
      </c>
      <c r="C2880" s="50">
        <v>160819</v>
      </c>
      <c r="D2880" s="44" t="s">
        <v>8059</v>
      </c>
      <c r="E2880" s="48" t="s">
        <v>8060</v>
      </c>
      <c r="F2880" s="44"/>
      <c r="G2880" s="29">
        <v>45004</v>
      </c>
      <c r="H2880" s="29">
        <v>45291</v>
      </c>
      <c r="I2880" s="30">
        <v>83.765985999999998</v>
      </c>
      <c r="J2880" s="31"/>
      <c r="K2880" s="31" t="s">
        <v>819</v>
      </c>
      <c r="L2880" s="31" t="s">
        <v>8061</v>
      </c>
      <c r="M2880" s="31" t="s">
        <v>27</v>
      </c>
      <c r="N2880" s="32" t="s">
        <v>4015</v>
      </c>
      <c r="O2880" s="66">
        <v>815545.15</v>
      </c>
      <c r="P2880" s="66">
        <v>158054.26999999999</v>
      </c>
      <c r="Q2880" s="65">
        <v>51242.07</v>
      </c>
      <c r="R2880" s="66"/>
      <c r="S2880" s="65">
        <v>87582.5</v>
      </c>
      <c r="T2880" s="65">
        <f t="shared" si="123"/>
        <v>1112423.99</v>
      </c>
      <c r="U2880" s="67" t="s">
        <v>38</v>
      </c>
      <c r="V2880" s="67"/>
      <c r="W2880" s="66">
        <v>0</v>
      </c>
      <c r="X2880" s="68">
        <v>0</v>
      </c>
    </row>
    <row r="2881" spans="1:24" s="92" customFormat="1" ht="45" customHeight="1" x14ac:dyDescent="0.25">
      <c r="A2881" s="90">
        <v>2868</v>
      </c>
      <c r="B2881" s="31" t="s">
        <v>4105</v>
      </c>
      <c r="C2881" s="50">
        <v>160808</v>
      </c>
      <c r="D2881" s="44" t="s">
        <v>8062</v>
      </c>
      <c r="E2881" s="48" t="s">
        <v>8063</v>
      </c>
      <c r="F2881" s="44"/>
      <c r="G2881" s="29">
        <v>45004</v>
      </c>
      <c r="H2881" s="29">
        <v>45291</v>
      </c>
      <c r="I2881" s="30">
        <v>83.765985999999998</v>
      </c>
      <c r="J2881" s="31"/>
      <c r="K2881" s="31" t="s">
        <v>1168</v>
      </c>
      <c r="L2881" s="31" t="s">
        <v>4223</v>
      </c>
      <c r="M2881" s="31" t="s">
        <v>27</v>
      </c>
      <c r="N2881" s="32" t="s">
        <v>4015</v>
      </c>
      <c r="O2881" s="66">
        <v>827536.93</v>
      </c>
      <c r="P2881" s="66">
        <v>160378.29999999999</v>
      </c>
      <c r="Q2881" s="65">
        <v>51995.54</v>
      </c>
      <c r="R2881" s="66"/>
      <c r="S2881" s="65">
        <v>21144.33</v>
      </c>
      <c r="T2881" s="65">
        <f t="shared" si="123"/>
        <v>1061055.1000000001</v>
      </c>
      <c r="U2881" s="67" t="s">
        <v>38</v>
      </c>
      <c r="V2881" s="67"/>
      <c r="W2881" s="66">
        <v>0</v>
      </c>
      <c r="X2881" s="68">
        <v>0</v>
      </c>
    </row>
    <row r="2882" spans="1:24" s="92" customFormat="1" ht="45" customHeight="1" x14ac:dyDescent="0.25">
      <c r="A2882" s="90">
        <v>2869</v>
      </c>
      <c r="B2882" s="31" t="s">
        <v>4105</v>
      </c>
      <c r="C2882" s="50">
        <v>160753</v>
      </c>
      <c r="D2882" s="44" t="s">
        <v>8064</v>
      </c>
      <c r="E2882" s="48" t="s">
        <v>8065</v>
      </c>
      <c r="F2882" s="44"/>
      <c r="G2882" s="29">
        <v>45004</v>
      </c>
      <c r="H2882" s="29">
        <v>45291</v>
      </c>
      <c r="I2882" s="30">
        <v>83.765985999999998</v>
      </c>
      <c r="J2882" s="31"/>
      <c r="K2882" s="31" t="s">
        <v>796</v>
      </c>
      <c r="L2882" s="31" t="s">
        <v>796</v>
      </c>
      <c r="M2882" s="31" t="s">
        <v>27</v>
      </c>
      <c r="N2882" s="32" t="s">
        <v>4015</v>
      </c>
      <c r="O2882" s="66">
        <v>701990.68</v>
      </c>
      <c r="P2882" s="66">
        <v>136047.19</v>
      </c>
      <c r="Q2882" s="65">
        <v>147889.03</v>
      </c>
      <c r="R2882" s="66"/>
      <c r="S2882" s="65">
        <v>63359.17</v>
      </c>
      <c r="T2882" s="65">
        <f t="shared" si="123"/>
        <v>1049286.07</v>
      </c>
      <c r="U2882" s="67" t="s">
        <v>38</v>
      </c>
      <c r="V2882" s="67"/>
      <c r="W2882" s="66">
        <v>0</v>
      </c>
      <c r="X2882" s="68">
        <v>0</v>
      </c>
    </row>
    <row r="2883" spans="1:24" s="92" customFormat="1" ht="45" customHeight="1" x14ac:dyDescent="0.25">
      <c r="A2883" s="90">
        <v>2870</v>
      </c>
      <c r="B2883" s="31" t="s">
        <v>4105</v>
      </c>
      <c r="C2883" s="50">
        <v>160730</v>
      </c>
      <c r="D2883" s="44" t="s">
        <v>8066</v>
      </c>
      <c r="E2883" s="48" t="s">
        <v>8067</v>
      </c>
      <c r="F2883" s="44"/>
      <c r="G2883" s="29">
        <v>45004</v>
      </c>
      <c r="H2883" s="29">
        <v>45291</v>
      </c>
      <c r="I2883" s="30">
        <v>83.765985999999998</v>
      </c>
      <c r="J2883" s="31"/>
      <c r="K2883" s="31" t="s">
        <v>819</v>
      </c>
      <c r="L2883" s="31" t="s">
        <v>5628</v>
      </c>
      <c r="M2883" s="31" t="s">
        <v>27</v>
      </c>
      <c r="N2883" s="32" t="s">
        <v>4015</v>
      </c>
      <c r="O2883" s="66">
        <v>562131.87</v>
      </c>
      <c r="P2883" s="66">
        <v>108942.27</v>
      </c>
      <c r="Q2883" s="65">
        <v>35319.69</v>
      </c>
      <c r="R2883" s="66"/>
      <c r="S2883" s="65">
        <v>34066.54</v>
      </c>
      <c r="T2883" s="65">
        <f t="shared" si="123"/>
        <v>740460.37000000011</v>
      </c>
      <c r="U2883" s="67" t="s">
        <v>38</v>
      </c>
      <c r="V2883" s="67"/>
      <c r="W2883" s="66">
        <v>0</v>
      </c>
      <c r="X2883" s="68">
        <v>0</v>
      </c>
    </row>
    <row r="2884" spans="1:24" s="92" customFormat="1" ht="45" customHeight="1" x14ac:dyDescent="0.25">
      <c r="A2884" s="90">
        <v>2871</v>
      </c>
      <c r="B2884" s="31" t="s">
        <v>4105</v>
      </c>
      <c r="C2884" s="50">
        <v>160791</v>
      </c>
      <c r="D2884" s="44" t="s">
        <v>8068</v>
      </c>
      <c r="E2884" s="48" t="s">
        <v>8069</v>
      </c>
      <c r="F2884" s="44"/>
      <c r="G2884" s="29">
        <v>45004</v>
      </c>
      <c r="H2884" s="29">
        <v>45291</v>
      </c>
      <c r="I2884" s="30">
        <v>83.765985999999998</v>
      </c>
      <c r="J2884" s="31"/>
      <c r="K2884" s="31" t="s">
        <v>866</v>
      </c>
      <c r="L2884" s="31" t="s">
        <v>6096</v>
      </c>
      <c r="M2884" s="31" t="s">
        <v>27</v>
      </c>
      <c r="N2884" s="32" t="s">
        <v>4015</v>
      </c>
      <c r="O2884" s="66">
        <v>828294.82</v>
      </c>
      <c r="P2884" s="66">
        <v>160525.18</v>
      </c>
      <c r="Q2884" s="65">
        <v>52043.16</v>
      </c>
      <c r="R2884" s="66"/>
      <c r="S2884" s="65">
        <v>203888.37</v>
      </c>
      <c r="T2884" s="65">
        <f t="shared" si="123"/>
        <v>1244751.53</v>
      </c>
      <c r="U2884" s="67" t="s">
        <v>38</v>
      </c>
      <c r="V2884" s="67"/>
      <c r="W2884" s="66">
        <v>0</v>
      </c>
      <c r="X2884" s="68">
        <v>0</v>
      </c>
    </row>
    <row r="2885" spans="1:24" s="92" customFormat="1" ht="45" customHeight="1" x14ac:dyDescent="0.25">
      <c r="A2885" s="90">
        <v>2872</v>
      </c>
      <c r="B2885" s="31" t="s">
        <v>4105</v>
      </c>
      <c r="C2885" s="50">
        <v>160825</v>
      </c>
      <c r="D2885" s="44" t="s">
        <v>8070</v>
      </c>
      <c r="E2885" s="48" t="s">
        <v>8071</v>
      </c>
      <c r="F2885" s="44"/>
      <c r="G2885" s="29">
        <v>45004</v>
      </c>
      <c r="H2885" s="29">
        <v>45291</v>
      </c>
      <c r="I2885" s="30">
        <v>83.765985999999998</v>
      </c>
      <c r="J2885" s="31"/>
      <c r="K2885" s="31" t="s">
        <v>4245</v>
      </c>
      <c r="L2885" s="31" t="s">
        <v>8072</v>
      </c>
      <c r="M2885" s="31" t="s">
        <v>27</v>
      </c>
      <c r="N2885" s="32" t="s">
        <v>4015</v>
      </c>
      <c r="O2885" s="66">
        <v>796653.8</v>
      </c>
      <c r="P2885" s="66">
        <v>154393.09</v>
      </c>
      <c r="Q2885" s="65">
        <v>50055.1</v>
      </c>
      <c r="R2885" s="66"/>
      <c r="S2885" s="65">
        <v>34598.58</v>
      </c>
      <c r="T2885" s="65">
        <f t="shared" si="123"/>
        <v>1035700.57</v>
      </c>
      <c r="U2885" s="67" t="s">
        <v>38</v>
      </c>
      <c r="V2885" s="67"/>
      <c r="W2885" s="66">
        <v>0</v>
      </c>
      <c r="X2885" s="68">
        <v>0</v>
      </c>
    </row>
    <row r="2886" spans="1:24" s="92" customFormat="1" ht="45" customHeight="1" x14ac:dyDescent="0.25">
      <c r="A2886" s="90">
        <v>2873</v>
      </c>
      <c r="B2886" s="31" t="s">
        <v>4105</v>
      </c>
      <c r="C2886" s="50">
        <v>160796</v>
      </c>
      <c r="D2886" s="44" t="s">
        <v>8073</v>
      </c>
      <c r="E2886" s="48" t="s">
        <v>8074</v>
      </c>
      <c r="F2886" s="44"/>
      <c r="G2886" s="29">
        <v>45004</v>
      </c>
      <c r="H2886" s="29">
        <v>45291</v>
      </c>
      <c r="I2886" s="30">
        <v>83.765985999999998</v>
      </c>
      <c r="J2886" s="31"/>
      <c r="K2886" s="31" t="s">
        <v>354</v>
      </c>
      <c r="L2886" s="31" t="s">
        <v>355</v>
      </c>
      <c r="M2886" s="31" t="s">
        <v>27</v>
      </c>
      <c r="N2886" s="32" t="s">
        <v>4015</v>
      </c>
      <c r="O2886" s="66">
        <v>446993.68</v>
      </c>
      <c r="P2886" s="66">
        <v>86628.26</v>
      </c>
      <c r="Q2886" s="65">
        <v>28085.37</v>
      </c>
      <c r="R2886" s="66"/>
      <c r="S2886" s="65">
        <v>369658.26</v>
      </c>
      <c r="T2886" s="65">
        <f t="shared" si="123"/>
        <v>931365.57</v>
      </c>
      <c r="U2886" s="67" t="s">
        <v>38</v>
      </c>
      <c r="V2886" s="67"/>
      <c r="W2886" s="66">
        <v>0</v>
      </c>
      <c r="X2886" s="68">
        <v>0</v>
      </c>
    </row>
    <row r="2887" spans="1:24" s="92" customFormat="1" ht="45" customHeight="1" x14ac:dyDescent="0.25">
      <c r="A2887" s="90">
        <v>2874</v>
      </c>
      <c r="B2887" s="31" t="s">
        <v>4105</v>
      </c>
      <c r="C2887" s="50">
        <v>160782</v>
      </c>
      <c r="D2887" s="44" t="s">
        <v>8075</v>
      </c>
      <c r="E2887" s="48" t="s">
        <v>8076</v>
      </c>
      <c r="F2887" s="44"/>
      <c r="G2887" s="29">
        <v>45004</v>
      </c>
      <c r="H2887" s="29">
        <v>45291</v>
      </c>
      <c r="I2887" s="30">
        <v>83.765985999999998</v>
      </c>
      <c r="J2887" s="31"/>
      <c r="K2887" s="31" t="s">
        <v>4073</v>
      </c>
      <c r="L2887" s="31" t="s">
        <v>4073</v>
      </c>
      <c r="M2887" s="31" t="s">
        <v>27</v>
      </c>
      <c r="N2887" s="32" t="s">
        <v>4015</v>
      </c>
      <c r="O2887" s="66">
        <v>806552.09</v>
      </c>
      <c r="P2887" s="66">
        <v>156311.39000000001</v>
      </c>
      <c r="Q2887" s="65">
        <v>50677.02</v>
      </c>
      <c r="R2887" s="66"/>
      <c r="S2887" s="65">
        <v>214517.86</v>
      </c>
      <c r="T2887" s="65">
        <f t="shared" si="123"/>
        <v>1228058.3599999999</v>
      </c>
      <c r="U2887" s="67" t="s">
        <v>38</v>
      </c>
      <c r="V2887" s="67"/>
      <c r="W2887" s="66">
        <v>0</v>
      </c>
      <c r="X2887" s="68">
        <v>0</v>
      </c>
    </row>
    <row r="2888" spans="1:24" s="92" customFormat="1" ht="45" customHeight="1" x14ac:dyDescent="0.25">
      <c r="A2888" s="90">
        <v>2875</v>
      </c>
      <c r="B2888" s="31" t="s">
        <v>4105</v>
      </c>
      <c r="C2888" s="50">
        <v>160549</v>
      </c>
      <c r="D2888" s="44" t="s">
        <v>8077</v>
      </c>
      <c r="E2888" s="48" t="s">
        <v>8078</v>
      </c>
      <c r="F2888" s="44"/>
      <c r="G2888" s="29">
        <v>45004</v>
      </c>
      <c r="H2888" s="29">
        <v>45291</v>
      </c>
      <c r="I2888" s="30">
        <v>83.765985999999998</v>
      </c>
      <c r="J2888" s="31"/>
      <c r="K2888" s="31" t="s">
        <v>354</v>
      </c>
      <c r="L2888" s="31" t="s">
        <v>6434</v>
      </c>
      <c r="M2888" s="31" t="s">
        <v>27</v>
      </c>
      <c r="N2888" s="32" t="s">
        <v>4015</v>
      </c>
      <c r="O2888" s="66">
        <v>725402.07</v>
      </c>
      <c r="P2888" s="66">
        <v>140584.35999999999</v>
      </c>
      <c r="Q2888" s="65">
        <v>96220.71</v>
      </c>
      <c r="R2888" s="66"/>
      <c r="S2888" s="65">
        <v>1751</v>
      </c>
      <c r="T2888" s="65">
        <f t="shared" si="123"/>
        <v>963958.1399999999</v>
      </c>
      <c r="U2888" s="67" t="s">
        <v>38</v>
      </c>
      <c r="V2888" s="67"/>
      <c r="W2888" s="66">
        <v>0</v>
      </c>
      <c r="X2888" s="68">
        <v>0</v>
      </c>
    </row>
    <row r="2889" spans="1:24" s="92" customFormat="1" ht="45" customHeight="1" x14ac:dyDescent="0.25">
      <c r="A2889" s="90">
        <v>2876</v>
      </c>
      <c r="B2889" s="31" t="s">
        <v>4105</v>
      </c>
      <c r="C2889" s="50">
        <v>160685</v>
      </c>
      <c r="D2889" s="44" t="s">
        <v>8079</v>
      </c>
      <c r="E2889" s="48" t="s">
        <v>8080</v>
      </c>
      <c r="F2889" s="44"/>
      <c r="G2889" s="29">
        <v>45004</v>
      </c>
      <c r="H2889" s="29">
        <v>45291</v>
      </c>
      <c r="I2889" s="30">
        <v>83.765985999999998</v>
      </c>
      <c r="J2889" s="31"/>
      <c r="K2889" s="31" t="s">
        <v>7964</v>
      </c>
      <c r="L2889" s="31" t="s">
        <v>7964</v>
      </c>
      <c r="M2889" s="31" t="s">
        <v>27</v>
      </c>
      <c r="N2889" s="32" t="s">
        <v>4015</v>
      </c>
      <c r="O2889" s="66">
        <v>580066.43999999994</v>
      </c>
      <c r="P2889" s="66">
        <v>112418.02</v>
      </c>
      <c r="Q2889" s="65">
        <v>36446.550000000003</v>
      </c>
      <c r="R2889" s="66"/>
      <c r="S2889" s="65">
        <v>40135.040000000001</v>
      </c>
      <c r="T2889" s="65">
        <f t="shared" si="123"/>
        <v>769066.05</v>
      </c>
      <c r="U2889" s="67" t="s">
        <v>38</v>
      </c>
      <c r="V2889" s="67"/>
      <c r="W2889" s="66">
        <v>0</v>
      </c>
      <c r="X2889" s="68">
        <v>0</v>
      </c>
    </row>
    <row r="2890" spans="1:24" s="92" customFormat="1" ht="45" customHeight="1" x14ac:dyDescent="0.25">
      <c r="A2890" s="90">
        <v>2877</v>
      </c>
      <c r="B2890" s="31" t="s">
        <v>4105</v>
      </c>
      <c r="C2890" s="50">
        <v>160770</v>
      </c>
      <c r="D2890" s="44" t="s">
        <v>8081</v>
      </c>
      <c r="E2890" s="48" t="s">
        <v>8082</v>
      </c>
      <c r="F2890" s="44"/>
      <c r="G2890" s="29">
        <v>45004</v>
      </c>
      <c r="H2890" s="29">
        <v>45291</v>
      </c>
      <c r="I2890" s="30">
        <v>83.765985999999998</v>
      </c>
      <c r="J2890" s="31"/>
      <c r="K2890" s="31" t="s">
        <v>764</v>
      </c>
      <c r="L2890" s="31" t="s">
        <v>8083</v>
      </c>
      <c r="M2890" s="31" t="s">
        <v>27</v>
      </c>
      <c r="N2890" s="32" t="s">
        <v>4015</v>
      </c>
      <c r="O2890" s="66">
        <v>536168.38</v>
      </c>
      <c r="P2890" s="66">
        <v>103910.49</v>
      </c>
      <c r="Q2890" s="65">
        <v>71119.87</v>
      </c>
      <c r="R2890" s="66"/>
      <c r="S2890" s="65">
        <v>491475.93</v>
      </c>
      <c r="T2890" s="65">
        <f t="shared" si="123"/>
        <v>1202674.67</v>
      </c>
      <c r="U2890" s="67" t="s">
        <v>38</v>
      </c>
      <c r="V2890" s="67"/>
      <c r="W2890" s="66">
        <v>0</v>
      </c>
      <c r="X2890" s="68">
        <v>0</v>
      </c>
    </row>
    <row r="2891" spans="1:24" s="92" customFormat="1" ht="45" customHeight="1" x14ac:dyDescent="0.25">
      <c r="A2891" s="90">
        <v>2878</v>
      </c>
      <c r="B2891" s="31" t="s">
        <v>4105</v>
      </c>
      <c r="C2891" s="50">
        <v>160785</v>
      </c>
      <c r="D2891" s="44" t="s">
        <v>8084</v>
      </c>
      <c r="E2891" s="48" t="s">
        <v>8085</v>
      </c>
      <c r="F2891" s="44"/>
      <c r="G2891" s="29">
        <v>45004</v>
      </c>
      <c r="H2891" s="29">
        <v>45291</v>
      </c>
      <c r="I2891" s="30">
        <v>83.765985999999998</v>
      </c>
      <c r="J2891" s="31"/>
      <c r="K2891" s="31" t="s">
        <v>354</v>
      </c>
      <c r="L2891" s="31" t="s">
        <v>355</v>
      </c>
      <c r="M2891" s="31" t="s">
        <v>27</v>
      </c>
      <c r="N2891" s="32" t="s">
        <v>4015</v>
      </c>
      <c r="O2891" s="66">
        <v>828232.93</v>
      </c>
      <c r="P2891" s="66">
        <v>160513.18</v>
      </c>
      <c r="Q2891" s="65">
        <v>174484.61</v>
      </c>
      <c r="R2891" s="66"/>
      <c r="S2891" s="65">
        <v>226556.7</v>
      </c>
      <c r="T2891" s="65">
        <f t="shared" ref="T2891:T2932" si="124">SUM(O2891:S2891)</f>
        <v>1389787.4200000002</v>
      </c>
      <c r="U2891" s="67" t="s">
        <v>38</v>
      </c>
      <c r="V2891" s="67"/>
      <c r="W2891" s="66">
        <v>0</v>
      </c>
      <c r="X2891" s="68">
        <v>0</v>
      </c>
    </row>
    <row r="2892" spans="1:24" s="92" customFormat="1" ht="45" customHeight="1" x14ac:dyDescent="0.25">
      <c r="A2892" s="90">
        <v>2879</v>
      </c>
      <c r="B2892" s="31" t="s">
        <v>4105</v>
      </c>
      <c r="C2892" s="50">
        <v>160794</v>
      </c>
      <c r="D2892" s="44" t="s">
        <v>8086</v>
      </c>
      <c r="E2892" s="48" t="s">
        <v>8087</v>
      </c>
      <c r="F2892" s="44"/>
      <c r="G2892" s="29">
        <v>45004</v>
      </c>
      <c r="H2892" s="29">
        <v>45291</v>
      </c>
      <c r="I2892" s="30">
        <v>83.765985999999998</v>
      </c>
      <c r="J2892" s="31"/>
      <c r="K2892" s="31" t="s">
        <v>4076</v>
      </c>
      <c r="L2892" s="31" t="s">
        <v>6899</v>
      </c>
      <c r="M2892" s="31" t="s">
        <v>27</v>
      </c>
      <c r="N2892" s="32" t="s">
        <v>4015</v>
      </c>
      <c r="O2892" s="66">
        <v>828204.69</v>
      </c>
      <c r="P2892" s="66">
        <v>160507.71</v>
      </c>
      <c r="Q2892" s="65">
        <v>52037.49</v>
      </c>
      <c r="R2892" s="66"/>
      <c r="S2892" s="65">
        <v>98135.32</v>
      </c>
      <c r="T2892" s="65">
        <f t="shared" si="124"/>
        <v>1138885.21</v>
      </c>
      <c r="U2892" s="67" t="s">
        <v>38</v>
      </c>
      <c r="V2892" s="67"/>
      <c r="W2892" s="66">
        <v>0</v>
      </c>
      <c r="X2892" s="68">
        <v>0</v>
      </c>
    </row>
    <row r="2893" spans="1:24" s="92" customFormat="1" ht="45" customHeight="1" x14ac:dyDescent="0.25">
      <c r="A2893" s="90">
        <v>2880</v>
      </c>
      <c r="B2893" s="31" t="s">
        <v>4105</v>
      </c>
      <c r="C2893" s="50">
        <v>160816</v>
      </c>
      <c r="D2893" s="44" t="s">
        <v>8088</v>
      </c>
      <c r="E2893" s="48" t="s">
        <v>8089</v>
      </c>
      <c r="F2893" s="44"/>
      <c r="G2893" s="29">
        <v>45004</v>
      </c>
      <c r="H2893" s="29">
        <v>45291</v>
      </c>
      <c r="I2893" s="30">
        <v>83.765985999999998</v>
      </c>
      <c r="J2893" s="31"/>
      <c r="K2893" s="31" t="s">
        <v>499</v>
      </c>
      <c r="L2893" s="31" t="s">
        <v>500</v>
      </c>
      <c r="M2893" s="31" t="s">
        <v>27</v>
      </c>
      <c r="N2893" s="32" t="s">
        <v>4015</v>
      </c>
      <c r="O2893" s="66">
        <v>407592.88</v>
      </c>
      <c r="P2893" s="66">
        <v>78992.31</v>
      </c>
      <c r="Q2893" s="65">
        <v>25609.75</v>
      </c>
      <c r="R2893" s="66"/>
      <c r="S2893" s="65">
        <v>20229.990000000002</v>
      </c>
      <c r="T2893" s="65">
        <f t="shared" si="124"/>
        <v>532424.93000000005</v>
      </c>
      <c r="U2893" s="67" t="s">
        <v>38</v>
      </c>
      <c r="V2893" s="67"/>
      <c r="W2893" s="66">
        <v>0</v>
      </c>
      <c r="X2893" s="68">
        <v>0</v>
      </c>
    </row>
    <row r="2894" spans="1:24" s="92" customFormat="1" ht="45" customHeight="1" x14ac:dyDescent="0.25">
      <c r="A2894" s="90">
        <v>2881</v>
      </c>
      <c r="B2894" s="31" t="s">
        <v>4105</v>
      </c>
      <c r="C2894" s="50">
        <v>160758</v>
      </c>
      <c r="D2894" s="44" t="s">
        <v>8090</v>
      </c>
      <c r="E2894" s="48" t="s">
        <v>8091</v>
      </c>
      <c r="F2894" s="44"/>
      <c r="G2894" s="29">
        <v>45004</v>
      </c>
      <c r="H2894" s="29">
        <v>45291</v>
      </c>
      <c r="I2894" s="30">
        <v>83.765985999999998</v>
      </c>
      <c r="J2894" s="31"/>
      <c r="K2894" s="31" t="s">
        <v>354</v>
      </c>
      <c r="L2894" s="31" t="s">
        <v>355</v>
      </c>
      <c r="M2894" s="31" t="s">
        <v>27</v>
      </c>
      <c r="N2894" s="32" t="s">
        <v>4015</v>
      </c>
      <c r="O2894" s="66">
        <v>795870.35</v>
      </c>
      <c r="P2894" s="66">
        <v>154241.25</v>
      </c>
      <c r="Q2894" s="65">
        <v>50005.87</v>
      </c>
      <c r="R2894" s="66"/>
      <c r="S2894" s="65">
        <v>48457.4</v>
      </c>
      <c r="T2894" s="65">
        <f t="shared" si="124"/>
        <v>1048574.87</v>
      </c>
      <c r="U2894" s="67" t="s">
        <v>38</v>
      </c>
      <c r="V2894" s="67"/>
      <c r="W2894" s="66">
        <v>0</v>
      </c>
      <c r="X2894" s="68">
        <v>0</v>
      </c>
    </row>
    <row r="2895" spans="1:24" s="92" customFormat="1" ht="45" customHeight="1" x14ac:dyDescent="0.25">
      <c r="A2895" s="90">
        <v>2882</v>
      </c>
      <c r="B2895" s="31" t="s">
        <v>4105</v>
      </c>
      <c r="C2895" s="50">
        <v>160777</v>
      </c>
      <c r="D2895" s="44" t="s">
        <v>8092</v>
      </c>
      <c r="E2895" s="48" t="s">
        <v>8093</v>
      </c>
      <c r="F2895" s="44"/>
      <c r="G2895" s="29">
        <v>45004</v>
      </c>
      <c r="H2895" s="29">
        <v>45291</v>
      </c>
      <c r="I2895" s="30">
        <v>83.765985999999998</v>
      </c>
      <c r="J2895" s="31"/>
      <c r="K2895" s="31" t="s">
        <v>354</v>
      </c>
      <c r="L2895" s="31" t="s">
        <v>355</v>
      </c>
      <c r="M2895" s="31" t="s">
        <v>27</v>
      </c>
      <c r="N2895" s="32" t="s">
        <v>4015</v>
      </c>
      <c r="O2895" s="66">
        <v>818883.27</v>
      </c>
      <c r="P2895" s="66">
        <v>158701.20000000001</v>
      </c>
      <c r="Q2895" s="65">
        <v>108620.5</v>
      </c>
      <c r="R2895" s="66"/>
      <c r="S2895" s="65">
        <v>11900</v>
      </c>
      <c r="T2895" s="65">
        <f t="shared" si="124"/>
        <v>1098104.97</v>
      </c>
      <c r="U2895" s="67" t="s">
        <v>38</v>
      </c>
      <c r="V2895" s="67"/>
      <c r="W2895" s="66">
        <v>0</v>
      </c>
      <c r="X2895" s="68">
        <v>0</v>
      </c>
    </row>
    <row r="2896" spans="1:24" s="92" customFormat="1" ht="45" customHeight="1" x14ac:dyDescent="0.25">
      <c r="A2896" s="90">
        <v>2883</v>
      </c>
      <c r="B2896" s="31" t="s">
        <v>4105</v>
      </c>
      <c r="C2896" s="50">
        <v>160571</v>
      </c>
      <c r="D2896" s="44" t="s">
        <v>8094</v>
      </c>
      <c r="E2896" s="48" t="s">
        <v>8095</v>
      </c>
      <c r="F2896" s="44"/>
      <c r="G2896" s="29">
        <v>45004</v>
      </c>
      <c r="H2896" s="29">
        <v>45291</v>
      </c>
      <c r="I2896" s="30">
        <v>83.765985999999998</v>
      </c>
      <c r="J2896" s="31"/>
      <c r="K2896" s="31" t="s">
        <v>4077</v>
      </c>
      <c r="L2896" s="31" t="s">
        <v>4077</v>
      </c>
      <c r="M2896" s="31" t="s">
        <v>27</v>
      </c>
      <c r="N2896" s="32" t="s">
        <v>4015</v>
      </c>
      <c r="O2896" s="66">
        <v>828294.82</v>
      </c>
      <c r="P2896" s="66">
        <v>160525.18</v>
      </c>
      <c r="Q2896" s="65">
        <v>52043.16</v>
      </c>
      <c r="R2896" s="66"/>
      <c r="S2896" s="65">
        <v>69991.92</v>
      </c>
      <c r="T2896" s="65">
        <f t="shared" si="124"/>
        <v>1110855.08</v>
      </c>
      <c r="U2896" s="67" t="s">
        <v>38</v>
      </c>
      <c r="V2896" s="67"/>
      <c r="W2896" s="66">
        <v>0</v>
      </c>
      <c r="X2896" s="68">
        <v>0</v>
      </c>
    </row>
    <row r="2897" spans="1:24" s="92" customFormat="1" ht="45" customHeight="1" x14ac:dyDescent="0.25">
      <c r="A2897" s="90">
        <v>2884</v>
      </c>
      <c r="B2897" s="31" t="s">
        <v>4105</v>
      </c>
      <c r="C2897" s="50">
        <v>160740</v>
      </c>
      <c r="D2897" s="44" t="s">
        <v>8096</v>
      </c>
      <c r="E2897" s="48" t="s">
        <v>8097</v>
      </c>
      <c r="F2897" s="44"/>
      <c r="G2897" s="29">
        <v>45004</v>
      </c>
      <c r="H2897" s="29">
        <v>45291</v>
      </c>
      <c r="I2897" s="30">
        <v>83.765985999999998</v>
      </c>
      <c r="J2897" s="31"/>
      <c r="K2897" s="31" t="s">
        <v>651</v>
      </c>
      <c r="L2897" s="31" t="s">
        <v>4137</v>
      </c>
      <c r="M2897" s="31" t="s">
        <v>27</v>
      </c>
      <c r="N2897" s="32" t="s">
        <v>4015</v>
      </c>
      <c r="O2897" s="66">
        <v>824733.47</v>
      </c>
      <c r="P2897" s="66">
        <v>159834.98000000001</v>
      </c>
      <c r="Q2897" s="65">
        <v>51819.39</v>
      </c>
      <c r="R2897" s="66"/>
      <c r="S2897" s="65">
        <v>214763.69</v>
      </c>
      <c r="T2897" s="65">
        <f t="shared" si="124"/>
        <v>1251151.53</v>
      </c>
      <c r="U2897" s="67" t="s">
        <v>38</v>
      </c>
      <c r="V2897" s="67"/>
      <c r="W2897" s="66">
        <v>0</v>
      </c>
      <c r="X2897" s="68">
        <v>0</v>
      </c>
    </row>
    <row r="2898" spans="1:24" s="92" customFormat="1" ht="45" customHeight="1" x14ac:dyDescent="0.25">
      <c r="A2898" s="90">
        <v>2885</v>
      </c>
      <c r="B2898" s="31" t="s">
        <v>4105</v>
      </c>
      <c r="C2898" s="50">
        <v>160841</v>
      </c>
      <c r="D2898" s="44" t="s">
        <v>8098</v>
      </c>
      <c r="E2898" s="48" t="s">
        <v>8099</v>
      </c>
      <c r="F2898" s="44"/>
      <c r="G2898" s="29">
        <v>45004</v>
      </c>
      <c r="H2898" s="29">
        <v>45291</v>
      </c>
      <c r="I2898" s="30">
        <v>83.765985999999998</v>
      </c>
      <c r="J2898" s="31"/>
      <c r="K2898" s="31" t="s">
        <v>578</v>
      </c>
      <c r="L2898" s="31" t="s">
        <v>8100</v>
      </c>
      <c r="M2898" s="31" t="s">
        <v>27</v>
      </c>
      <c r="N2898" s="32" t="s">
        <v>4015</v>
      </c>
      <c r="O2898" s="66">
        <v>731259.16</v>
      </c>
      <c r="P2898" s="66">
        <v>141719.47</v>
      </c>
      <c r="Q2898" s="65">
        <v>45946.239999999998</v>
      </c>
      <c r="R2898" s="66"/>
      <c r="S2898" s="65">
        <v>17850</v>
      </c>
      <c r="T2898" s="65">
        <f t="shared" si="124"/>
        <v>936774.87</v>
      </c>
      <c r="U2898" s="67" t="s">
        <v>38</v>
      </c>
      <c r="V2898" s="67"/>
      <c r="W2898" s="66">
        <v>0</v>
      </c>
      <c r="X2898" s="68">
        <v>0</v>
      </c>
    </row>
    <row r="2899" spans="1:24" s="92" customFormat="1" ht="45" customHeight="1" x14ac:dyDescent="0.25">
      <c r="A2899" s="90">
        <v>2886</v>
      </c>
      <c r="B2899" s="31" t="s">
        <v>4016</v>
      </c>
      <c r="C2899" s="50">
        <v>160689</v>
      </c>
      <c r="D2899" s="44" t="s">
        <v>8101</v>
      </c>
      <c r="E2899" s="48" t="s">
        <v>8102</v>
      </c>
      <c r="F2899" s="44"/>
      <c r="G2899" s="29">
        <v>45003</v>
      </c>
      <c r="H2899" s="29">
        <v>45291</v>
      </c>
      <c r="I2899" s="30">
        <v>83.765985999999998</v>
      </c>
      <c r="J2899" s="31"/>
      <c r="K2899" s="31" t="s">
        <v>796</v>
      </c>
      <c r="L2899" s="31" t="s">
        <v>796</v>
      </c>
      <c r="M2899" s="31" t="s">
        <v>27</v>
      </c>
      <c r="N2899" s="32" t="s">
        <v>4015</v>
      </c>
      <c r="O2899" s="66">
        <v>1628386.69</v>
      </c>
      <c r="P2899" s="66">
        <v>315584.57</v>
      </c>
      <c r="Q2899" s="65">
        <v>647990.42000000004</v>
      </c>
      <c r="R2899" s="66"/>
      <c r="S2899" s="65">
        <v>527929.65</v>
      </c>
      <c r="T2899" s="65">
        <f t="shared" si="124"/>
        <v>3119891.33</v>
      </c>
      <c r="U2899" s="67" t="s">
        <v>38</v>
      </c>
      <c r="V2899" s="67"/>
      <c r="W2899" s="66">
        <v>0</v>
      </c>
      <c r="X2899" s="68">
        <v>0</v>
      </c>
    </row>
    <row r="2900" spans="1:24" s="92" customFormat="1" ht="45" customHeight="1" x14ac:dyDescent="0.25">
      <c r="A2900" s="90">
        <v>2887</v>
      </c>
      <c r="B2900" s="31" t="s">
        <v>4016</v>
      </c>
      <c r="C2900" s="50">
        <v>160780</v>
      </c>
      <c r="D2900" s="44" t="s">
        <v>8103</v>
      </c>
      <c r="E2900" s="48" t="s">
        <v>8104</v>
      </c>
      <c r="F2900" s="44"/>
      <c r="G2900" s="29">
        <v>45003</v>
      </c>
      <c r="H2900" s="29">
        <v>45291</v>
      </c>
      <c r="I2900" s="30">
        <v>83.765985999999998</v>
      </c>
      <c r="J2900" s="31"/>
      <c r="K2900" s="31" t="s">
        <v>819</v>
      </c>
      <c r="L2900" s="31" t="s">
        <v>819</v>
      </c>
      <c r="M2900" s="31" t="s">
        <v>27</v>
      </c>
      <c r="N2900" s="32" t="s">
        <v>4015</v>
      </c>
      <c r="O2900" s="66">
        <v>1627042.96</v>
      </c>
      <c r="P2900" s="66">
        <v>315324.15000000002</v>
      </c>
      <c r="Q2900" s="65">
        <v>647455.69999999995</v>
      </c>
      <c r="R2900" s="66"/>
      <c r="S2900" s="65">
        <v>1242858.75</v>
      </c>
      <c r="T2900" s="65">
        <f t="shared" si="124"/>
        <v>3832681.5599999996</v>
      </c>
      <c r="U2900" s="67" t="s">
        <v>38</v>
      </c>
      <c r="V2900" s="67"/>
      <c r="W2900" s="66">
        <v>0</v>
      </c>
      <c r="X2900" s="68">
        <v>0</v>
      </c>
    </row>
    <row r="2901" spans="1:24" s="92" customFormat="1" ht="45" customHeight="1" x14ac:dyDescent="0.25">
      <c r="A2901" s="90">
        <v>2888</v>
      </c>
      <c r="B2901" s="31" t="s">
        <v>4016</v>
      </c>
      <c r="C2901" s="50">
        <v>160799</v>
      </c>
      <c r="D2901" s="44" t="s">
        <v>8105</v>
      </c>
      <c r="E2901" s="48" t="s">
        <v>8106</v>
      </c>
      <c r="F2901" s="44"/>
      <c r="G2901" s="29">
        <v>45003</v>
      </c>
      <c r="H2901" s="29">
        <v>45291</v>
      </c>
      <c r="I2901" s="30">
        <v>83.765985999999998</v>
      </c>
      <c r="J2901" s="31"/>
      <c r="K2901" s="31" t="s">
        <v>4465</v>
      </c>
      <c r="L2901" s="31" t="s">
        <v>6307</v>
      </c>
      <c r="M2901" s="31" t="s">
        <v>27</v>
      </c>
      <c r="N2901" s="32" t="s">
        <v>4015</v>
      </c>
      <c r="O2901" s="66">
        <v>1476021.37</v>
      </c>
      <c r="P2901" s="66">
        <v>286055.87</v>
      </c>
      <c r="Q2901" s="65">
        <v>587359.07999999996</v>
      </c>
      <c r="R2901" s="66"/>
      <c r="S2901" s="65">
        <v>547812.9</v>
      </c>
      <c r="T2901" s="65">
        <f t="shared" si="124"/>
        <v>2897249.22</v>
      </c>
      <c r="U2901" s="67" t="s">
        <v>38</v>
      </c>
      <c r="V2901" s="67"/>
      <c r="W2901" s="66">
        <v>0</v>
      </c>
      <c r="X2901" s="68">
        <v>0</v>
      </c>
    </row>
    <row r="2902" spans="1:24" s="92" customFormat="1" ht="45" customHeight="1" x14ac:dyDescent="0.25">
      <c r="A2902" s="90">
        <v>2889</v>
      </c>
      <c r="B2902" s="31" t="s">
        <v>4016</v>
      </c>
      <c r="C2902" s="50">
        <v>160704</v>
      </c>
      <c r="D2902" s="44" t="s">
        <v>8107</v>
      </c>
      <c r="E2902" s="48" t="s">
        <v>8108</v>
      </c>
      <c r="F2902" s="44"/>
      <c r="G2902" s="29">
        <v>45003</v>
      </c>
      <c r="H2902" s="29">
        <v>45291</v>
      </c>
      <c r="I2902" s="30">
        <v>83.765985999999998</v>
      </c>
      <c r="J2902" s="31"/>
      <c r="K2902" s="31" t="s">
        <v>4403</v>
      </c>
      <c r="L2902" s="31" t="s">
        <v>8109</v>
      </c>
      <c r="M2902" s="31" t="s">
        <v>27</v>
      </c>
      <c r="N2902" s="32" t="s">
        <v>4015</v>
      </c>
      <c r="O2902" s="66">
        <v>1998378.54</v>
      </c>
      <c r="P2902" s="66">
        <v>387289.72</v>
      </c>
      <c r="Q2902" s="65">
        <v>1284590.6000000001</v>
      </c>
      <c r="R2902" s="66"/>
      <c r="S2902" s="65">
        <v>736946.37</v>
      </c>
      <c r="T2902" s="65">
        <f t="shared" si="124"/>
        <v>4407205.2299999995</v>
      </c>
      <c r="U2902" s="67" t="s">
        <v>38</v>
      </c>
      <c r="V2902" s="67"/>
      <c r="W2902" s="66">
        <v>0</v>
      </c>
      <c r="X2902" s="68">
        <v>0</v>
      </c>
    </row>
    <row r="2903" spans="1:24" s="92" customFormat="1" ht="45" customHeight="1" x14ac:dyDescent="0.25">
      <c r="A2903" s="90">
        <v>2890</v>
      </c>
      <c r="B2903" s="31" t="s">
        <v>4016</v>
      </c>
      <c r="C2903" s="50">
        <v>160587</v>
      </c>
      <c r="D2903" s="44" t="s">
        <v>8110</v>
      </c>
      <c r="E2903" s="48" t="s">
        <v>8110</v>
      </c>
      <c r="F2903" s="44"/>
      <c r="G2903" s="29">
        <v>45003</v>
      </c>
      <c r="H2903" s="29">
        <v>45291</v>
      </c>
      <c r="I2903" s="30">
        <v>83.765985999999998</v>
      </c>
      <c r="J2903" s="31"/>
      <c r="K2903" s="31" t="s">
        <v>2645</v>
      </c>
      <c r="L2903" s="31" t="s">
        <v>8111</v>
      </c>
      <c r="M2903" s="31" t="s">
        <v>27</v>
      </c>
      <c r="N2903" s="32" t="s">
        <v>4015</v>
      </c>
      <c r="O2903" s="66">
        <v>570584.23</v>
      </c>
      <c r="P2903" s="66">
        <v>110580.35</v>
      </c>
      <c r="Q2903" s="65">
        <v>227054.86</v>
      </c>
      <c r="R2903" s="66"/>
      <c r="S2903" s="65">
        <v>257537.23</v>
      </c>
      <c r="T2903" s="65">
        <f t="shared" si="124"/>
        <v>1165756.67</v>
      </c>
      <c r="U2903" s="67" t="s">
        <v>38</v>
      </c>
      <c r="V2903" s="67"/>
      <c r="W2903" s="66">
        <v>0</v>
      </c>
      <c r="X2903" s="68">
        <v>0</v>
      </c>
    </row>
    <row r="2904" spans="1:24" s="92" customFormat="1" ht="45" customHeight="1" x14ac:dyDescent="0.25">
      <c r="A2904" s="90">
        <v>2891</v>
      </c>
      <c r="B2904" s="31" t="s">
        <v>4016</v>
      </c>
      <c r="C2904" s="31">
        <v>255229</v>
      </c>
      <c r="D2904" s="44" t="s">
        <v>8112</v>
      </c>
      <c r="E2904" s="48" t="s">
        <v>8113</v>
      </c>
      <c r="F2904" s="44"/>
      <c r="G2904" s="29">
        <v>45003</v>
      </c>
      <c r="H2904" s="29">
        <v>45291</v>
      </c>
      <c r="I2904" s="30">
        <v>83.765985999999998</v>
      </c>
      <c r="J2904" s="31"/>
      <c r="K2904" s="31" t="s">
        <v>4144</v>
      </c>
      <c r="L2904" s="31" t="s">
        <v>4144</v>
      </c>
      <c r="M2904" s="31" t="s">
        <v>27</v>
      </c>
      <c r="N2904" s="32" t="s">
        <v>4015</v>
      </c>
      <c r="O2904" s="66">
        <v>730648.81</v>
      </c>
      <c r="P2904" s="66">
        <v>141601.19</v>
      </c>
      <c r="Q2904" s="65">
        <v>290750</v>
      </c>
      <c r="R2904" s="66"/>
      <c r="S2904" s="65">
        <v>250720</v>
      </c>
      <c r="T2904" s="65">
        <f t="shared" si="124"/>
        <v>1413720</v>
      </c>
      <c r="U2904" s="67" t="s">
        <v>38</v>
      </c>
      <c r="V2904" s="67"/>
      <c r="W2904" s="66">
        <v>0</v>
      </c>
      <c r="X2904" s="68">
        <v>0</v>
      </c>
    </row>
    <row r="2905" spans="1:24" s="92" customFormat="1" ht="45" customHeight="1" x14ac:dyDescent="0.25">
      <c r="A2905" s="90">
        <v>2892</v>
      </c>
      <c r="B2905" s="31" t="s">
        <v>4016</v>
      </c>
      <c r="C2905" s="50">
        <v>160494</v>
      </c>
      <c r="D2905" s="44" t="s">
        <v>8114</v>
      </c>
      <c r="E2905" s="48" t="s">
        <v>4881</v>
      </c>
      <c r="F2905" s="44"/>
      <c r="G2905" s="29">
        <v>45003</v>
      </c>
      <c r="H2905" s="29">
        <v>45291</v>
      </c>
      <c r="I2905" s="30">
        <v>83.765985999999998</v>
      </c>
      <c r="J2905" s="31"/>
      <c r="K2905" s="31" t="s">
        <v>4077</v>
      </c>
      <c r="L2905" s="31" t="s">
        <v>4077</v>
      </c>
      <c r="M2905" s="31" t="s">
        <v>27</v>
      </c>
      <c r="N2905" s="32" t="s">
        <v>4015</v>
      </c>
      <c r="O2905" s="66">
        <v>1221103.8899999999</v>
      </c>
      <c r="P2905" s="66">
        <v>236652.36</v>
      </c>
      <c r="Q2905" s="65">
        <v>485918.75</v>
      </c>
      <c r="R2905" s="66"/>
      <c r="S2905" s="65">
        <v>1996494.33</v>
      </c>
      <c r="T2905" s="65">
        <f t="shared" si="124"/>
        <v>3940169.33</v>
      </c>
      <c r="U2905" s="67" t="s">
        <v>38</v>
      </c>
      <c r="V2905" s="67"/>
      <c r="W2905" s="66">
        <v>0</v>
      </c>
      <c r="X2905" s="68">
        <v>0</v>
      </c>
    </row>
    <row r="2906" spans="1:24" s="92" customFormat="1" ht="45" customHeight="1" x14ac:dyDescent="0.25">
      <c r="A2906" s="90">
        <v>2893</v>
      </c>
      <c r="B2906" s="31" t="s">
        <v>4016</v>
      </c>
      <c r="C2906" s="50">
        <v>160813</v>
      </c>
      <c r="D2906" s="44" t="s">
        <v>8115</v>
      </c>
      <c r="E2906" s="48" t="s">
        <v>8116</v>
      </c>
      <c r="F2906" s="44"/>
      <c r="G2906" s="29">
        <v>45003</v>
      </c>
      <c r="H2906" s="29">
        <v>45291</v>
      </c>
      <c r="I2906" s="30">
        <v>83.765985999999998</v>
      </c>
      <c r="J2906" s="31"/>
      <c r="K2906" s="31" t="s">
        <v>4074</v>
      </c>
      <c r="L2906" s="31" t="s">
        <v>7880</v>
      </c>
      <c r="M2906" s="31" t="s">
        <v>27</v>
      </c>
      <c r="N2906" s="32" t="s">
        <v>4015</v>
      </c>
      <c r="O2906" s="66">
        <v>1214917.18</v>
      </c>
      <c r="P2906" s="66">
        <v>235453.35</v>
      </c>
      <c r="Q2906" s="65">
        <v>483456.84</v>
      </c>
      <c r="R2906" s="66"/>
      <c r="S2906" s="65">
        <v>1225201.72</v>
      </c>
      <c r="T2906" s="65">
        <f t="shared" si="124"/>
        <v>3159029.09</v>
      </c>
      <c r="U2906" s="67" t="s">
        <v>38</v>
      </c>
      <c r="V2906" s="67"/>
      <c r="W2906" s="66">
        <v>0</v>
      </c>
      <c r="X2906" s="68">
        <v>0</v>
      </c>
    </row>
    <row r="2907" spans="1:24" s="92" customFormat="1" ht="45" customHeight="1" x14ac:dyDescent="0.25">
      <c r="A2907" s="90">
        <v>2894</v>
      </c>
      <c r="B2907" s="31" t="s">
        <v>4016</v>
      </c>
      <c r="C2907" s="50">
        <v>160838</v>
      </c>
      <c r="D2907" s="44" t="s">
        <v>8117</v>
      </c>
      <c r="E2907" s="48" t="s">
        <v>8118</v>
      </c>
      <c r="F2907" s="44"/>
      <c r="G2907" s="29">
        <v>45003</v>
      </c>
      <c r="H2907" s="29">
        <v>45291</v>
      </c>
      <c r="I2907" s="30">
        <v>83.765985999999998</v>
      </c>
      <c r="J2907" s="31"/>
      <c r="K2907" s="31" t="s">
        <v>4465</v>
      </c>
      <c r="L2907" s="31" t="s">
        <v>715</v>
      </c>
      <c r="M2907" s="31" t="s">
        <v>27</v>
      </c>
      <c r="N2907" s="32" t="s">
        <v>4015</v>
      </c>
      <c r="O2907" s="66">
        <v>1349387.06</v>
      </c>
      <c r="P2907" s="66">
        <v>261513.88</v>
      </c>
      <c r="Q2907" s="65">
        <v>536966.98</v>
      </c>
      <c r="R2907" s="66"/>
      <c r="S2907" s="65">
        <v>801920.45</v>
      </c>
      <c r="T2907" s="65">
        <f t="shared" si="124"/>
        <v>2949788.37</v>
      </c>
      <c r="U2907" s="67" t="s">
        <v>38</v>
      </c>
      <c r="V2907" s="67"/>
      <c r="W2907" s="66">
        <v>0</v>
      </c>
      <c r="X2907" s="68">
        <v>0</v>
      </c>
    </row>
    <row r="2908" spans="1:24" s="92" customFormat="1" ht="45" customHeight="1" x14ac:dyDescent="0.25">
      <c r="A2908" s="90">
        <v>2895</v>
      </c>
      <c r="B2908" s="31" t="s">
        <v>4016</v>
      </c>
      <c r="C2908" s="50">
        <v>160835</v>
      </c>
      <c r="D2908" s="44" t="s">
        <v>8119</v>
      </c>
      <c r="E2908" s="48" t="s">
        <v>8120</v>
      </c>
      <c r="F2908" s="44"/>
      <c r="G2908" s="29">
        <v>45003</v>
      </c>
      <c r="H2908" s="29">
        <v>45291</v>
      </c>
      <c r="I2908" s="30">
        <v>83.765985999999998</v>
      </c>
      <c r="J2908" s="31"/>
      <c r="K2908" s="31" t="s">
        <v>4070</v>
      </c>
      <c r="L2908" s="31" t="s">
        <v>4070</v>
      </c>
      <c r="M2908" s="31" t="s">
        <v>27</v>
      </c>
      <c r="N2908" s="32" t="s">
        <v>4015</v>
      </c>
      <c r="O2908" s="66">
        <v>1437524.96</v>
      </c>
      <c r="P2908" s="66">
        <v>278595.19</v>
      </c>
      <c r="Q2908" s="65">
        <v>572040.05000000005</v>
      </c>
      <c r="R2908" s="66"/>
      <c r="S2908" s="65">
        <v>466761.44</v>
      </c>
      <c r="T2908" s="65">
        <f t="shared" si="124"/>
        <v>2754921.64</v>
      </c>
      <c r="U2908" s="67" t="s">
        <v>38</v>
      </c>
      <c r="V2908" s="67"/>
      <c r="W2908" s="66">
        <v>0</v>
      </c>
      <c r="X2908" s="68">
        <v>0</v>
      </c>
    </row>
    <row r="2909" spans="1:24" s="92" customFormat="1" ht="45" customHeight="1" x14ac:dyDescent="0.25">
      <c r="A2909" s="90">
        <v>2896</v>
      </c>
      <c r="B2909" s="31" t="s">
        <v>4016</v>
      </c>
      <c r="C2909" s="50">
        <v>160869</v>
      </c>
      <c r="D2909" s="44" t="s">
        <v>8121</v>
      </c>
      <c r="E2909" s="48" t="s">
        <v>8122</v>
      </c>
      <c r="F2909" s="44"/>
      <c r="G2909" s="29">
        <v>45009</v>
      </c>
      <c r="H2909" s="29">
        <v>45291</v>
      </c>
      <c r="I2909" s="30">
        <v>83.765985999999998</v>
      </c>
      <c r="J2909" s="31"/>
      <c r="K2909" s="31" t="s">
        <v>499</v>
      </c>
      <c r="L2909" s="31" t="s">
        <v>500</v>
      </c>
      <c r="M2909" s="31" t="s">
        <v>27</v>
      </c>
      <c r="N2909" s="32" t="s">
        <v>4015</v>
      </c>
      <c r="O2909" s="66">
        <v>1166280.53</v>
      </c>
      <c r="P2909" s="66">
        <v>226027.48</v>
      </c>
      <c r="Q2909" s="65">
        <v>464102.67</v>
      </c>
      <c r="R2909" s="66"/>
      <c r="S2909" s="65">
        <v>484108.91</v>
      </c>
      <c r="T2909" s="65">
        <f t="shared" si="124"/>
        <v>2340519.59</v>
      </c>
      <c r="U2909" s="67" t="s">
        <v>38</v>
      </c>
      <c r="V2909" s="67"/>
      <c r="W2909" s="66">
        <v>0</v>
      </c>
      <c r="X2909" s="68">
        <v>0</v>
      </c>
    </row>
    <row r="2910" spans="1:24" s="92" customFormat="1" ht="45" customHeight="1" x14ac:dyDescent="0.25">
      <c r="A2910" s="90">
        <v>2897</v>
      </c>
      <c r="B2910" s="31" t="s">
        <v>4016</v>
      </c>
      <c r="C2910" s="50">
        <v>160872</v>
      </c>
      <c r="D2910" s="44" t="s">
        <v>8123</v>
      </c>
      <c r="E2910" s="48" t="s">
        <v>4627</v>
      </c>
      <c r="F2910" s="44"/>
      <c r="G2910" s="29">
        <v>45009</v>
      </c>
      <c r="H2910" s="29">
        <v>45291</v>
      </c>
      <c r="I2910" s="30">
        <v>83.765985999999998</v>
      </c>
      <c r="J2910" s="31"/>
      <c r="K2910" s="31" t="s">
        <v>4128</v>
      </c>
      <c r="L2910" s="31" t="s">
        <v>4551</v>
      </c>
      <c r="M2910" s="31" t="s">
        <v>27</v>
      </c>
      <c r="N2910" s="32" t="s">
        <v>4015</v>
      </c>
      <c r="O2910" s="66">
        <v>1457459.29</v>
      </c>
      <c r="P2910" s="66">
        <v>282458.5</v>
      </c>
      <c r="Q2910" s="65">
        <v>579972.59</v>
      </c>
      <c r="R2910" s="66"/>
      <c r="S2910" s="65">
        <v>1698541.63</v>
      </c>
      <c r="T2910" s="65">
        <f t="shared" si="124"/>
        <v>4018432.01</v>
      </c>
      <c r="U2910" s="67" t="s">
        <v>38</v>
      </c>
      <c r="V2910" s="67"/>
      <c r="W2910" s="66">
        <v>0</v>
      </c>
      <c r="X2910" s="68">
        <v>0</v>
      </c>
    </row>
    <row r="2911" spans="1:24" s="92" customFormat="1" ht="45" customHeight="1" x14ac:dyDescent="0.25">
      <c r="A2911" s="90">
        <v>2898</v>
      </c>
      <c r="B2911" s="31" t="s">
        <v>4016</v>
      </c>
      <c r="C2911" s="50">
        <v>160917</v>
      </c>
      <c r="D2911" s="44" t="s">
        <v>8124</v>
      </c>
      <c r="E2911" s="48" t="s">
        <v>8125</v>
      </c>
      <c r="F2911" s="44"/>
      <c r="G2911" s="29">
        <v>45009</v>
      </c>
      <c r="H2911" s="29">
        <v>45291</v>
      </c>
      <c r="I2911" s="30">
        <v>83.765985999999998</v>
      </c>
      <c r="J2911" s="31"/>
      <c r="K2911" s="31" t="s">
        <v>309</v>
      </c>
      <c r="L2911" s="31" t="s">
        <v>7636</v>
      </c>
      <c r="M2911" s="31" t="s">
        <v>27</v>
      </c>
      <c r="N2911" s="32" t="s">
        <v>4015</v>
      </c>
      <c r="O2911" s="66">
        <v>600182.96</v>
      </c>
      <c r="P2911" s="66">
        <v>116316.65</v>
      </c>
      <c r="Q2911" s="65">
        <v>238833.2</v>
      </c>
      <c r="R2911" s="66"/>
      <c r="S2911" s="65">
        <v>1170721.8899999999</v>
      </c>
      <c r="T2911" s="65">
        <f t="shared" si="124"/>
        <v>2126054.7000000002</v>
      </c>
      <c r="U2911" s="67" t="s">
        <v>38</v>
      </c>
      <c r="V2911" s="67"/>
      <c r="W2911" s="66">
        <v>0</v>
      </c>
      <c r="X2911" s="68">
        <v>0</v>
      </c>
    </row>
    <row r="2912" spans="1:24" s="92" customFormat="1" ht="45" customHeight="1" x14ac:dyDescent="0.25">
      <c r="A2912" s="90">
        <v>2899</v>
      </c>
      <c r="B2912" s="31" t="s">
        <v>4016</v>
      </c>
      <c r="C2912" s="50">
        <v>160815</v>
      </c>
      <c r="D2912" s="44" t="s">
        <v>8126</v>
      </c>
      <c r="E2912" s="48" t="s">
        <v>8127</v>
      </c>
      <c r="F2912" s="44"/>
      <c r="G2912" s="29">
        <v>45009</v>
      </c>
      <c r="H2912" s="29">
        <v>45291</v>
      </c>
      <c r="I2912" s="30">
        <v>83.765985999999998</v>
      </c>
      <c r="J2912" s="31"/>
      <c r="K2912" s="31" t="s">
        <v>309</v>
      </c>
      <c r="L2912" s="31" t="s">
        <v>7636</v>
      </c>
      <c r="M2912" s="31" t="s">
        <v>27</v>
      </c>
      <c r="N2912" s="32" t="s">
        <v>4015</v>
      </c>
      <c r="O2912" s="66">
        <v>1827632.53</v>
      </c>
      <c r="P2912" s="66">
        <v>354198.8</v>
      </c>
      <c r="Q2912" s="65">
        <v>727277.11</v>
      </c>
      <c r="R2912" s="66"/>
      <c r="S2912" s="65">
        <v>594261.61</v>
      </c>
      <c r="T2912" s="65">
        <f t="shared" si="124"/>
        <v>3503370.05</v>
      </c>
      <c r="U2912" s="67" t="s">
        <v>38</v>
      </c>
      <c r="V2912" s="67"/>
      <c r="W2912" s="66">
        <v>0</v>
      </c>
      <c r="X2912" s="68">
        <v>0</v>
      </c>
    </row>
    <row r="2913" spans="1:24" s="92" customFormat="1" ht="45" customHeight="1" x14ac:dyDescent="0.25">
      <c r="A2913" s="90">
        <v>2900</v>
      </c>
      <c r="B2913" s="31" t="s">
        <v>4016</v>
      </c>
      <c r="C2913" s="50">
        <v>160856</v>
      </c>
      <c r="D2913" s="44" t="s">
        <v>8128</v>
      </c>
      <c r="E2913" s="48" t="s">
        <v>8129</v>
      </c>
      <c r="F2913" s="44"/>
      <c r="G2913" s="29">
        <v>45009</v>
      </c>
      <c r="H2913" s="29">
        <v>45291</v>
      </c>
      <c r="I2913" s="30">
        <v>83.765985999999998</v>
      </c>
      <c r="J2913" s="31"/>
      <c r="K2913" s="31" t="s">
        <v>4073</v>
      </c>
      <c r="L2913" s="31" t="s">
        <v>4073</v>
      </c>
      <c r="M2913" s="31" t="s">
        <v>27</v>
      </c>
      <c r="N2913" s="32" t="s">
        <v>4015</v>
      </c>
      <c r="O2913" s="66">
        <v>2055157.86</v>
      </c>
      <c r="P2913" s="66">
        <v>398293.67</v>
      </c>
      <c r="Q2913" s="65">
        <v>817817.18</v>
      </c>
      <c r="R2913" s="66"/>
      <c r="S2913" s="65">
        <v>647126.05000000005</v>
      </c>
      <c r="T2913" s="65">
        <f t="shared" si="124"/>
        <v>3918394.7600000007</v>
      </c>
      <c r="U2913" s="67" t="s">
        <v>38</v>
      </c>
      <c r="V2913" s="67"/>
      <c r="W2913" s="66">
        <v>0</v>
      </c>
      <c r="X2913" s="68">
        <v>0</v>
      </c>
    </row>
    <row r="2914" spans="1:24" s="92" customFormat="1" ht="45" customHeight="1" x14ac:dyDescent="0.25">
      <c r="A2914" s="90">
        <v>2901</v>
      </c>
      <c r="B2914" s="31" t="s">
        <v>4105</v>
      </c>
      <c r="C2914" s="50">
        <v>160831</v>
      </c>
      <c r="D2914" s="44" t="s">
        <v>8130</v>
      </c>
      <c r="E2914" s="48" t="s">
        <v>8131</v>
      </c>
      <c r="F2914" s="44"/>
      <c r="G2914" s="29">
        <v>45009</v>
      </c>
      <c r="H2914" s="29">
        <v>45291</v>
      </c>
      <c r="I2914" s="30">
        <v>83.765985999999998</v>
      </c>
      <c r="J2914" s="31"/>
      <c r="K2914" s="31" t="s">
        <v>4075</v>
      </c>
      <c r="L2914" s="31" t="s">
        <v>4075</v>
      </c>
      <c r="M2914" s="31" t="s">
        <v>27</v>
      </c>
      <c r="N2914" s="32" t="s">
        <v>4015</v>
      </c>
      <c r="O2914" s="66">
        <v>826956.54</v>
      </c>
      <c r="P2914" s="66">
        <v>160265.81</v>
      </c>
      <c r="Q2914" s="65">
        <v>109691.37</v>
      </c>
      <c r="R2914" s="66"/>
      <c r="S2914" s="65">
        <v>31869.119999999999</v>
      </c>
      <c r="T2914" s="65">
        <f t="shared" si="124"/>
        <v>1128782.8400000003</v>
      </c>
      <c r="U2914" s="67" t="s">
        <v>38</v>
      </c>
      <c r="V2914" s="67"/>
      <c r="W2914" s="66">
        <v>0</v>
      </c>
      <c r="X2914" s="68">
        <v>0</v>
      </c>
    </row>
    <row r="2915" spans="1:24" s="92" customFormat="1" ht="45" customHeight="1" x14ac:dyDescent="0.25">
      <c r="A2915" s="90">
        <v>2902</v>
      </c>
      <c r="B2915" s="31" t="s">
        <v>4105</v>
      </c>
      <c r="C2915" s="50">
        <v>160876</v>
      </c>
      <c r="D2915" s="44" t="s">
        <v>8132</v>
      </c>
      <c r="E2915" s="48" t="s">
        <v>8133</v>
      </c>
      <c r="F2915" s="44"/>
      <c r="G2915" s="29">
        <v>45009</v>
      </c>
      <c r="H2915" s="29">
        <v>45291</v>
      </c>
      <c r="I2915" s="30">
        <v>83.765985999999998</v>
      </c>
      <c r="J2915" s="31"/>
      <c r="K2915" s="31" t="s">
        <v>4076</v>
      </c>
      <c r="L2915" s="31" t="s">
        <v>6899</v>
      </c>
      <c r="M2915" s="31" t="s">
        <v>27</v>
      </c>
      <c r="N2915" s="32" t="s">
        <v>4015</v>
      </c>
      <c r="O2915" s="66">
        <v>828294.82</v>
      </c>
      <c r="P2915" s="66">
        <v>160525.18</v>
      </c>
      <c r="Q2915" s="65">
        <v>52043.16</v>
      </c>
      <c r="R2915" s="66"/>
      <c r="S2915" s="65">
        <v>36336.839999999997</v>
      </c>
      <c r="T2915" s="65">
        <f t="shared" si="124"/>
        <v>1077200</v>
      </c>
      <c r="U2915" s="67" t="s">
        <v>38</v>
      </c>
      <c r="V2915" s="67"/>
      <c r="W2915" s="66">
        <v>0</v>
      </c>
      <c r="X2915" s="68">
        <v>0</v>
      </c>
    </row>
    <row r="2916" spans="1:24" s="92" customFormat="1" ht="45" customHeight="1" x14ac:dyDescent="0.25">
      <c r="A2916" s="90">
        <v>2903</v>
      </c>
      <c r="B2916" s="31" t="s">
        <v>4105</v>
      </c>
      <c r="C2916" s="50">
        <v>160697</v>
      </c>
      <c r="D2916" s="44" t="s">
        <v>8134</v>
      </c>
      <c r="E2916" s="48" t="s">
        <v>8135</v>
      </c>
      <c r="F2916" s="44"/>
      <c r="G2916" s="29">
        <v>45009</v>
      </c>
      <c r="H2916" s="29">
        <v>45291</v>
      </c>
      <c r="I2916" s="30">
        <v>83.765985999999998</v>
      </c>
      <c r="J2916" s="31"/>
      <c r="K2916" s="31" t="s">
        <v>499</v>
      </c>
      <c r="L2916" s="31" t="s">
        <v>500</v>
      </c>
      <c r="M2916" s="31" t="s">
        <v>27</v>
      </c>
      <c r="N2916" s="32" t="s">
        <v>4015</v>
      </c>
      <c r="O2916" s="66">
        <v>250530.34</v>
      </c>
      <c r="P2916" s="66">
        <v>48553.279999999999</v>
      </c>
      <c r="Q2916" s="65">
        <v>15741.24</v>
      </c>
      <c r="R2916" s="66"/>
      <c r="S2916" s="65">
        <v>10000</v>
      </c>
      <c r="T2916" s="65">
        <f t="shared" si="124"/>
        <v>324824.86</v>
      </c>
      <c r="U2916" s="67" t="s">
        <v>38</v>
      </c>
      <c r="V2916" s="67"/>
      <c r="W2916" s="66">
        <v>0</v>
      </c>
      <c r="X2916" s="68">
        <v>0</v>
      </c>
    </row>
    <row r="2917" spans="1:24" s="92" customFormat="1" ht="45" customHeight="1" x14ac:dyDescent="0.25">
      <c r="A2917" s="90">
        <v>2904</v>
      </c>
      <c r="B2917" s="31" t="s">
        <v>4105</v>
      </c>
      <c r="C2917" s="50">
        <v>161023</v>
      </c>
      <c r="D2917" s="44" t="s">
        <v>8136</v>
      </c>
      <c r="E2917" s="48" t="s">
        <v>8137</v>
      </c>
      <c r="F2917" s="44"/>
      <c r="G2917" s="29">
        <v>45009</v>
      </c>
      <c r="H2917" s="29">
        <v>45291</v>
      </c>
      <c r="I2917" s="30">
        <v>83.765985999999998</v>
      </c>
      <c r="J2917" s="31"/>
      <c r="K2917" s="31" t="s">
        <v>4552</v>
      </c>
      <c r="L2917" s="31" t="s">
        <v>4552</v>
      </c>
      <c r="M2917" s="31" t="s">
        <v>27</v>
      </c>
      <c r="N2917" s="32" t="s">
        <v>4015</v>
      </c>
      <c r="O2917" s="66">
        <v>824557.14</v>
      </c>
      <c r="P2917" s="66">
        <v>159800.81</v>
      </c>
      <c r="Q2917" s="65">
        <v>51808.31</v>
      </c>
      <c r="R2917" s="66"/>
      <c r="S2917" s="65">
        <v>132039.69</v>
      </c>
      <c r="T2917" s="65">
        <f t="shared" si="124"/>
        <v>1168205.95</v>
      </c>
      <c r="U2917" s="67" t="s">
        <v>38</v>
      </c>
      <c r="V2917" s="67"/>
      <c r="W2917" s="66">
        <v>0</v>
      </c>
      <c r="X2917" s="68">
        <v>0</v>
      </c>
    </row>
    <row r="2918" spans="1:24" s="92" customFormat="1" ht="45" customHeight="1" x14ac:dyDescent="0.25">
      <c r="A2918" s="90">
        <v>2905</v>
      </c>
      <c r="B2918" s="31" t="s">
        <v>4105</v>
      </c>
      <c r="C2918" s="50">
        <v>160810</v>
      </c>
      <c r="D2918" s="44" t="s">
        <v>8138</v>
      </c>
      <c r="E2918" s="48" t="s">
        <v>8139</v>
      </c>
      <c r="F2918" s="44"/>
      <c r="G2918" s="29">
        <v>45009</v>
      </c>
      <c r="H2918" s="29">
        <v>45291</v>
      </c>
      <c r="I2918" s="30">
        <v>83.765985999999998</v>
      </c>
      <c r="J2918" s="31"/>
      <c r="K2918" s="31" t="s">
        <v>796</v>
      </c>
      <c r="L2918" s="31" t="s">
        <v>796</v>
      </c>
      <c r="M2918" s="31" t="s">
        <v>27</v>
      </c>
      <c r="N2918" s="32" t="s">
        <v>4015</v>
      </c>
      <c r="O2918" s="66">
        <v>824736.54</v>
      </c>
      <c r="P2918" s="66">
        <v>159835.57</v>
      </c>
      <c r="Q2918" s="65">
        <v>51819.58</v>
      </c>
      <c r="R2918" s="66"/>
      <c r="S2918" s="65">
        <v>68771.539999999994</v>
      </c>
      <c r="T2918" s="65">
        <f t="shared" si="124"/>
        <v>1105163.23</v>
      </c>
      <c r="U2918" s="67" t="s">
        <v>38</v>
      </c>
      <c r="V2918" s="67"/>
      <c r="W2918" s="66">
        <v>0</v>
      </c>
      <c r="X2918" s="68">
        <v>0</v>
      </c>
    </row>
    <row r="2919" spans="1:24" s="92" customFormat="1" ht="45" customHeight="1" x14ac:dyDescent="0.25">
      <c r="A2919" s="90">
        <v>2906</v>
      </c>
      <c r="B2919" s="31" t="s">
        <v>4105</v>
      </c>
      <c r="C2919" s="50">
        <v>160864</v>
      </c>
      <c r="D2919" s="44" t="s">
        <v>8140</v>
      </c>
      <c r="E2919" s="48" t="s">
        <v>8141</v>
      </c>
      <c r="F2919" s="44"/>
      <c r="G2919" s="29">
        <v>45009</v>
      </c>
      <c r="H2919" s="29">
        <v>45291</v>
      </c>
      <c r="I2919" s="30">
        <v>83.765985999999998</v>
      </c>
      <c r="J2919" s="31"/>
      <c r="K2919" s="31" t="s">
        <v>354</v>
      </c>
      <c r="L2919" s="31" t="s">
        <v>355</v>
      </c>
      <c r="M2919" s="31" t="s">
        <v>27</v>
      </c>
      <c r="N2919" s="32" t="s">
        <v>4015</v>
      </c>
      <c r="O2919" s="66">
        <v>730119.87</v>
      </c>
      <c r="P2919" s="66">
        <v>141498.68</v>
      </c>
      <c r="Q2919" s="65">
        <v>45874.66</v>
      </c>
      <c r="R2919" s="66"/>
      <c r="S2919" s="65">
        <v>19040</v>
      </c>
      <c r="T2919" s="65">
        <f t="shared" si="124"/>
        <v>936533.21000000008</v>
      </c>
      <c r="U2919" s="67" t="s">
        <v>38</v>
      </c>
      <c r="V2919" s="67"/>
      <c r="W2919" s="66">
        <v>0</v>
      </c>
      <c r="X2919" s="68">
        <v>0</v>
      </c>
    </row>
    <row r="2920" spans="1:24" s="92" customFormat="1" ht="45" customHeight="1" x14ac:dyDescent="0.25">
      <c r="A2920" s="90">
        <v>2907</v>
      </c>
      <c r="B2920" s="31" t="s">
        <v>4105</v>
      </c>
      <c r="C2920" s="50">
        <v>160680</v>
      </c>
      <c r="D2920" s="44" t="s">
        <v>8142</v>
      </c>
      <c r="E2920" s="48" t="s">
        <v>8143</v>
      </c>
      <c r="F2920" s="44"/>
      <c r="G2920" s="29">
        <v>45009</v>
      </c>
      <c r="H2920" s="29">
        <v>45291</v>
      </c>
      <c r="I2920" s="30">
        <v>83.765985999999998</v>
      </c>
      <c r="J2920" s="31"/>
      <c r="K2920" s="31" t="s">
        <v>4128</v>
      </c>
      <c r="L2920" s="31" t="s">
        <v>6052</v>
      </c>
      <c r="M2920" s="31" t="s">
        <v>27</v>
      </c>
      <c r="N2920" s="32" t="s">
        <v>4015</v>
      </c>
      <c r="O2920" s="66">
        <v>723350.53</v>
      </c>
      <c r="P2920" s="66">
        <v>140186.76</v>
      </c>
      <c r="Q2920" s="65">
        <v>45449.33</v>
      </c>
      <c r="R2920" s="66"/>
      <c r="S2920" s="65">
        <v>3570</v>
      </c>
      <c r="T2920" s="65">
        <f t="shared" si="124"/>
        <v>912556.62</v>
      </c>
      <c r="U2920" s="67" t="s">
        <v>38</v>
      </c>
      <c r="V2920" s="67"/>
      <c r="W2920" s="66">
        <v>0</v>
      </c>
      <c r="X2920" s="68">
        <v>0</v>
      </c>
    </row>
    <row r="2921" spans="1:24" s="92" customFormat="1" ht="45" customHeight="1" x14ac:dyDescent="0.25">
      <c r="A2921" s="90">
        <v>2908</v>
      </c>
      <c r="B2921" s="31" t="s">
        <v>4105</v>
      </c>
      <c r="C2921" s="50">
        <v>160867</v>
      </c>
      <c r="D2921" s="44" t="s">
        <v>8144</v>
      </c>
      <c r="E2921" s="48" t="s">
        <v>8145</v>
      </c>
      <c r="F2921" s="44"/>
      <c r="G2921" s="29">
        <v>45009</v>
      </c>
      <c r="H2921" s="29">
        <v>45291</v>
      </c>
      <c r="I2921" s="30">
        <v>83.765985999999998</v>
      </c>
      <c r="J2921" s="31"/>
      <c r="K2921" s="31" t="s">
        <v>4079</v>
      </c>
      <c r="L2921" s="31" t="s">
        <v>8146</v>
      </c>
      <c r="M2921" s="31" t="s">
        <v>27</v>
      </c>
      <c r="N2921" s="32" t="s">
        <v>4015</v>
      </c>
      <c r="O2921" s="66">
        <v>304105.06</v>
      </c>
      <c r="P2921" s="66">
        <v>58936.160000000003</v>
      </c>
      <c r="Q2921" s="65">
        <v>19107.43</v>
      </c>
      <c r="R2921" s="66"/>
      <c r="S2921" s="65">
        <v>24658.57</v>
      </c>
      <c r="T2921" s="65">
        <f t="shared" si="124"/>
        <v>406807.22</v>
      </c>
      <c r="U2921" s="67" t="s">
        <v>38</v>
      </c>
      <c r="V2921" s="67"/>
      <c r="W2921" s="66">
        <v>0</v>
      </c>
      <c r="X2921" s="68">
        <v>0</v>
      </c>
    </row>
    <row r="2922" spans="1:24" s="92" customFormat="1" ht="45" customHeight="1" x14ac:dyDescent="0.25">
      <c r="A2922" s="90">
        <v>2909</v>
      </c>
      <c r="B2922" s="31" t="s">
        <v>4105</v>
      </c>
      <c r="C2922" s="50">
        <v>160746</v>
      </c>
      <c r="D2922" s="44" t="s">
        <v>8147</v>
      </c>
      <c r="E2922" s="48" t="s">
        <v>8148</v>
      </c>
      <c r="F2922" s="44"/>
      <c r="G2922" s="29">
        <v>45009</v>
      </c>
      <c r="H2922" s="29">
        <v>45291</v>
      </c>
      <c r="I2922" s="30">
        <v>83.765985999999998</v>
      </c>
      <c r="J2922" s="31"/>
      <c r="K2922" s="31" t="s">
        <v>764</v>
      </c>
      <c r="L2922" s="31" t="s">
        <v>7172</v>
      </c>
      <c r="M2922" s="31" t="s">
        <v>27</v>
      </c>
      <c r="N2922" s="32" t="s">
        <v>4015</v>
      </c>
      <c r="O2922" s="66">
        <v>632847.68999999994</v>
      </c>
      <c r="P2922" s="66">
        <v>122647.13</v>
      </c>
      <c r="Q2922" s="65">
        <v>39762.89</v>
      </c>
      <c r="R2922" s="66"/>
      <c r="S2922" s="65">
        <v>17140</v>
      </c>
      <c r="T2922" s="65">
        <f t="shared" si="124"/>
        <v>812397.71</v>
      </c>
      <c r="U2922" s="67" t="s">
        <v>38</v>
      </c>
      <c r="V2922" s="67"/>
      <c r="W2922" s="66">
        <v>0</v>
      </c>
      <c r="X2922" s="68">
        <v>0</v>
      </c>
    </row>
    <row r="2923" spans="1:24" s="92" customFormat="1" ht="45" customHeight="1" x14ac:dyDescent="0.25">
      <c r="A2923" s="90">
        <v>2910</v>
      </c>
      <c r="B2923" s="31" t="s">
        <v>4105</v>
      </c>
      <c r="C2923" s="50">
        <v>160834</v>
      </c>
      <c r="D2923" s="44" t="s">
        <v>8149</v>
      </c>
      <c r="E2923" s="48" t="s">
        <v>8150</v>
      </c>
      <c r="F2923" s="44"/>
      <c r="G2923" s="29">
        <v>45009</v>
      </c>
      <c r="H2923" s="29">
        <v>45291</v>
      </c>
      <c r="I2923" s="30">
        <v>83.765985999999998</v>
      </c>
      <c r="J2923" s="31"/>
      <c r="K2923" s="31" t="s">
        <v>759</v>
      </c>
      <c r="L2923" s="31" t="s">
        <v>760</v>
      </c>
      <c r="M2923" s="31" t="s">
        <v>27</v>
      </c>
      <c r="N2923" s="32" t="s">
        <v>4015</v>
      </c>
      <c r="O2923" s="66">
        <v>571791.49</v>
      </c>
      <c r="P2923" s="66">
        <v>110814.32</v>
      </c>
      <c r="Q2923" s="65">
        <v>35926.629999999997</v>
      </c>
      <c r="R2923" s="66"/>
      <c r="S2923" s="65">
        <v>14875</v>
      </c>
      <c r="T2923" s="65">
        <f t="shared" si="124"/>
        <v>733407.44000000006</v>
      </c>
      <c r="U2923" s="67" t="s">
        <v>38</v>
      </c>
      <c r="V2923" s="67"/>
      <c r="W2923" s="66">
        <v>0</v>
      </c>
      <c r="X2923" s="68">
        <v>0</v>
      </c>
    </row>
    <row r="2924" spans="1:24" s="92" customFormat="1" ht="45" customHeight="1" x14ac:dyDescent="0.25">
      <c r="A2924" s="90">
        <v>2911</v>
      </c>
      <c r="B2924" s="31" t="s">
        <v>4105</v>
      </c>
      <c r="C2924" s="50">
        <v>160888</v>
      </c>
      <c r="D2924" s="44" t="s">
        <v>8151</v>
      </c>
      <c r="E2924" s="48" t="s">
        <v>8152</v>
      </c>
      <c r="F2924" s="44"/>
      <c r="G2924" s="29">
        <v>45009</v>
      </c>
      <c r="H2924" s="29">
        <v>45291</v>
      </c>
      <c r="I2924" s="30">
        <v>83.765985999999998</v>
      </c>
      <c r="J2924" s="31"/>
      <c r="K2924" s="31" t="s">
        <v>4552</v>
      </c>
      <c r="L2924" s="31" t="s">
        <v>4552</v>
      </c>
      <c r="M2924" s="31" t="s">
        <v>27</v>
      </c>
      <c r="N2924" s="32" t="s">
        <v>4015</v>
      </c>
      <c r="O2924" s="66">
        <v>607487.68000000005</v>
      </c>
      <c r="P2924" s="66">
        <v>117732.31</v>
      </c>
      <c r="Q2924" s="65">
        <v>127980</v>
      </c>
      <c r="R2924" s="66"/>
      <c r="S2924" s="65">
        <v>11420</v>
      </c>
      <c r="T2924" s="65">
        <f t="shared" si="124"/>
        <v>864619.99</v>
      </c>
      <c r="U2924" s="67" t="s">
        <v>38</v>
      </c>
      <c r="V2924" s="67"/>
      <c r="W2924" s="66">
        <v>0</v>
      </c>
      <c r="X2924" s="68">
        <v>0</v>
      </c>
    </row>
    <row r="2925" spans="1:24" s="92" customFormat="1" ht="45" customHeight="1" x14ac:dyDescent="0.25">
      <c r="A2925" s="90">
        <v>2912</v>
      </c>
      <c r="B2925" s="31" t="s">
        <v>4105</v>
      </c>
      <c r="C2925" s="50">
        <v>160884</v>
      </c>
      <c r="D2925" s="44" t="s">
        <v>8153</v>
      </c>
      <c r="E2925" s="48" t="s">
        <v>8154</v>
      </c>
      <c r="F2925" s="44"/>
      <c r="G2925" s="29">
        <v>45009</v>
      </c>
      <c r="H2925" s="29">
        <v>45291</v>
      </c>
      <c r="I2925" s="30">
        <v>83.765985999999998</v>
      </c>
      <c r="J2925" s="31"/>
      <c r="K2925" s="31" t="s">
        <v>354</v>
      </c>
      <c r="L2925" s="31" t="s">
        <v>355</v>
      </c>
      <c r="M2925" s="31" t="s">
        <v>27</v>
      </c>
      <c r="N2925" s="32" t="s">
        <v>4015</v>
      </c>
      <c r="O2925" s="66">
        <v>780407.56</v>
      </c>
      <c r="P2925" s="66">
        <v>151244.53</v>
      </c>
      <c r="Q2925" s="65">
        <v>103516.9</v>
      </c>
      <c r="R2925" s="66"/>
      <c r="S2925" s="65">
        <v>21848.7</v>
      </c>
      <c r="T2925" s="65">
        <f t="shared" si="124"/>
        <v>1057017.6900000002</v>
      </c>
      <c r="U2925" s="67" t="s">
        <v>38</v>
      </c>
      <c r="V2925" s="67"/>
      <c r="W2925" s="66">
        <v>0</v>
      </c>
      <c r="X2925" s="68">
        <v>0</v>
      </c>
    </row>
    <row r="2926" spans="1:24" s="92" customFormat="1" ht="45" customHeight="1" x14ac:dyDescent="0.25">
      <c r="A2926" s="90">
        <v>2913</v>
      </c>
      <c r="B2926" s="31" t="s">
        <v>4105</v>
      </c>
      <c r="C2926" s="50">
        <v>160900</v>
      </c>
      <c r="D2926" s="44" t="s">
        <v>8155</v>
      </c>
      <c r="E2926" s="48" t="s">
        <v>8156</v>
      </c>
      <c r="F2926" s="44"/>
      <c r="G2926" s="29">
        <v>45009</v>
      </c>
      <c r="H2926" s="29">
        <v>45291</v>
      </c>
      <c r="I2926" s="30">
        <v>83.765985999999998</v>
      </c>
      <c r="J2926" s="31"/>
      <c r="K2926" s="31" t="s">
        <v>4080</v>
      </c>
      <c r="L2926" s="31" t="s">
        <v>4080</v>
      </c>
      <c r="M2926" s="31" t="s">
        <v>27</v>
      </c>
      <c r="N2926" s="32" t="s">
        <v>4015</v>
      </c>
      <c r="O2926" s="66">
        <v>826150.13</v>
      </c>
      <c r="P2926" s="66">
        <v>160109.53</v>
      </c>
      <c r="Q2926" s="65">
        <v>109584.41</v>
      </c>
      <c r="R2926" s="66"/>
      <c r="S2926" s="65">
        <v>46395.5</v>
      </c>
      <c r="T2926" s="65">
        <f t="shared" si="124"/>
        <v>1142239.57</v>
      </c>
      <c r="U2926" s="67" t="s">
        <v>38</v>
      </c>
      <c r="V2926" s="67"/>
      <c r="W2926" s="66">
        <v>0</v>
      </c>
      <c r="X2926" s="68">
        <v>0</v>
      </c>
    </row>
    <row r="2927" spans="1:24" s="92" customFormat="1" ht="45" customHeight="1" x14ac:dyDescent="0.25">
      <c r="A2927" s="90">
        <v>2914</v>
      </c>
      <c r="B2927" s="31" t="s">
        <v>4569</v>
      </c>
      <c r="C2927" s="31">
        <v>156015</v>
      </c>
      <c r="D2927" s="44" t="s">
        <v>7538</v>
      </c>
      <c r="E2927" s="48" t="s">
        <v>7539</v>
      </c>
      <c r="F2927" s="44" t="s">
        <v>7542</v>
      </c>
      <c r="G2927" s="29">
        <v>45009</v>
      </c>
      <c r="H2927" s="29">
        <v>45291</v>
      </c>
      <c r="I2927" s="30">
        <v>85</v>
      </c>
      <c r="J2927" s="31" t="s">
        <v>8521</v>
      </c>
      <c r="K2927" s="31" t="s">
        <v>764</v>
      </c>
      <c r="L2927" s="31" t="s">
        <v>1347</v>
      </c>
      <c r="M2927" s="31" t="s">
        <v>27</v>
      </c>
      <c r="N2927" s="32">
        <v>61</v>
      </c>
      <c r="O2927" s="66">
        <v>3255989.94</v>
      </c>
      <c r="P2927" s="66">
        <v>574586.46</v>
      </c>
      <c r="Q2927" s="65">
        <v>1424358.8</v>
      </c>
      <c r="R2927" s="66"/>
      <c r="S2927" s="65">
        <v>957272.69</v>
      </c>
      <c r="T2927" s="65">
        <f t="shared" si="124"/>
        <v>6212207.8900000006</v>
      </c>
      <c r="U2927" s="67" t="s">
        <v>38</v>
      </c>
      <c r="V2927" s="67"/>
      <c r="W2927" s="66">
        <v>0</v>
      </c>
      <c r="X2927" s="68">
        <v>0</v>
      </c>
    </row>
    <row r="2928" spans="1:24" s="92" customFormat="1" ht="45" customHeight="1" x14ac:dyDescent="0.25">
      <c r="A2928" s="90">
        <v>2915</v>
      </c>
      <c r="B2928" s="31" t="s">
        <v>4569</v>
      </c>
      <c r="C2928" s="31">
        <v>156442</v>
      </c>
      <c r="D2928" s="44" t="s">
        <v>7540</v>
      </c>
      <c r="E2928" s="48" t="s">
        <v>7541</v>
      </c>
      <c r="F2928" s="44" t="s">
        <v>7543</v>
      </c>
      <c r="G2928" s="29">
        <v>45009</v>
      </c>
      <c r="H2928" s="29">
        <v>45291</v>
      </c>
      <c r="I2928" s="30">
        <v>85</v>
      </c>
      <c r="J2928" s="31"/>
      <c r="K2928" s="31" t="s">
        <v>499</v>
      </c>
      <c r="L2928" s="31" t="s">
        <v>500</v>
      </c>
      <c r="M2928" s="31" t="s">
        <v>27</v>
      </c>
      <c r="N2928" s="32">
        <v>61</v>
      </c>
      <c r="O2928" s="66">
        <v>3181029.59</v>
      </c>
      <c r="P2928" s="66">
        <v>561358.16</v>
      </c>
      <c r="Q2928" s="65">
        <v>1270436.98</v>
      </c>
      <c r="R2928" s="66"/>
      <c r="S2928" s="65">
        <v>61494.16</v>
      </c>
      <c r="T2928" s="65">
        <f t="shared" si="124"/>
        <v>5074318.8900000006</v>
      </c>
      <c r="U2928" s="67" t="s">
        <v>38</v>
      </c>
      <c r="V2928" s="67"/>
      <c r="W2928" s="66">
        <v>0</v>
      </c>
      <c r="X2928" s="68">
        <v>0</v>
      </c>
    </row>
    <row r="2929" spans="1:24" s="92" customFormat="1" ht="45" customHeight="1" x14ac:dyDescent="0.25">
      <c r="A2929" s="90">
        <v>2916</v>
      </c>
      <c r="B2929" s="31" t="s">
        <v>4105</v>
      </c>
      <c r="C2929" s="50">
        <v>161013</v>
      </c>
      <c r="D2929" s="44" t="s">
        <v>8157</v>
      </c>
      <c r="E2929" s="48" t="s">
        <v>8158</v>
      </c>
      <c r="F2929" s="44"/>
      <c r="G2929" s="29">
        <v>45013</v>
      </c>
      <c r="H2929" s="29">
        <v>45291</v>
      </c>
      <c r="I2929" s="30">
        <v>83.765985999999998</v>
      </c>
      <c r="J2929" s="31"/>
      <c r="K2929" s="31" t="s">
        <v>499</v>
      </c>
      <c r="L2929" s="31" t="s">
        <v>500</v>
      </c>
      <c r="M2929" s="31" t="s">
        <v>27</v>
      </c>
      <c r="N2929" s="32" t="s">
        <v>4015</v>
      </c>
      <c r="O2929" s="66">
        <v>298170.09999999998</v>
      </c>
      <c r="P2929" s="66">
        <v>57785.95</v>
      </c>
      <c r="Q2929" s="65">
        <v>18734.53</v>
      </c>
      <c r="R2929" s="66"/>
      <c r="S2929" s="65">
        <v>18445</v>
      </c>
      <c r="T2929" s="65">
        <f t="shared" si="124"/>
        <v>393135.57999999996</v>
      </c>
      <c r="U2929" s="67" t="s">
        <v>38</v>
      </c>
      <c r="V2929" s="67"/>
      <c r="W2929" s="66">
        <v>0</v>
      </c>
      <c r="X2929" s="68">
        <v>0</v>
      </c>
    </row>
    <row r="2930" spans="1:24" s="92" customFormat="1" ht="45" customHeight="1" x14ac:dyDescent="0.25">
      <c r="A2930" s="90">
        <v>2917</v>
      </c>
      <c r="B2930" s="31" t="s">
        <v>4105</v>
      </c>
      <c r="C2930" s="50">
        <v>161062</v>
      </c>
      <c r="D2930" s="44" t="s">
        <v>8159</v>
      </c>
      <c r="E2930" s="48" t="s">
        <v>8160</v>
      </c>
      <c r="F2930" s="44"/>
      <c r="G2930" s="29">
        <v>45013</v>
      </c>
      <c r="H2930" s="29">
        <v>45291</v>
      </c>
      <c r="I2930" s="30">
        <v>83.765985999999998</v>
      </c>
      <c r="J2930" s="31"/>
      <c r="K2930" s="31" t="s">
        <v>651</v>
      </c>
      <c r="L2930" s="31" t="s">
        <v>666</v>
      </c>
      <c r="M2930" s="31" t="s">
        <v>27</v>
      </c>
      <c r="N2930" s="32" t="s">
        <v>4015</v>
      </c>
      <c r="O2930" s="66">
        <v>204446.42</v>
      </c>
      <c r="P2930" s="66">
        <v>39622.120000000003</v>
      </c>
      <c r="Q2930" s="65">
        <v>12845.72</v>
      </c>
      <c r="R2930" s="66"/>
      <c r="S2930" s="65">
        <v>304014.57</v>
      </c>
      <c r="T2930" s="65">
        <f t="shared" si="124"/>
        <v>560928.83000000007</v>
      </c>
      <c r="U2930" s="67" t="s">
        <v>38</v>
      </c>
      <c r="V2930" s="67"/>
      <c r="W2930" s="66">
        <v>0</v>
      </c>
      <c r="X2930" s="68">
        <v>0</v>
      </c>
    </row>
    <row r="2931" spans="1:24" s="92" customFormat="1" ht="45" customHeight="1" x14ac:dyDescent="0.25">
      <c r="A2931" s="90">
        <v>2918</v>
      </c>
      <c r="B2931" s="31" t="s">
        <v>4105</v>
      </c>
      <c r="C2931" s="50">
        <v>161019</v>
      </c>
      <c r="D2931" s="44" t="s">
        <v>8161</v>
      </c>
      <c r="E2931" s="48" t="s">
        <v>8162</v>
      </c>
      <c r="F2931" s="44"/>
      <c r="G2931" s="29">
        <v>45013</v>
      </c>
      <c r="H2931" s="29">
        <v>45291</v>
      </c>
      <c r="I2931" s="30">
        <v>83.765985999999998</v>
      </c>
      <c r="J2931" s="31"/>
      <c r="K2931" s="31" t="s">
        <v>4079</v>
      </c>
      <c r="L2931" s="31" t="s">
        <v>4079</v>
      </c>
      <c r="M2931" s="31" t="s">
        <v>27</v>
      </c>
      <c r="N2931" s="32" t="s">
        <v>4015</v>
      </c>
      <c r="O2931" s="66">
        <v>505053.88</v>
      </c>
      <c r="P2931" s="66">
        <v>97880.44</v>
      </c>
      <c r="Q2931" s="65">
        <v>31733.38</v>
      </c>
      <c r="R2931" s="66"/>
      <c r="S2931" s="65">
        <v>4944.1000000000004</v>
      </c>
      <c r="T2931" s="65">
        <f t="shared" si="124"/>
        <v>639611.80000000005</v>
      </c>
      <c r="U2931" s="67" t="s">
        <v>38</v>
      </c>
      <c r="V2931" s="67"/>
      <c r="W2931" s="66">
        <v>0</v>
      </c>
      <c r="X2931" s="68">
        <v>0</v>
      </c>
    </row>
    <row r="2932" spans="1:24" s="92" customFormat="1" ht="45" customHeight="1" x14ac:dyDescent="0.25">
      <c r="A2932" s="90">
        <v>2919</v>
      </c>
      <c r="B2932" s="31" t="s">
        <v>4105</v>
      </c>
      <c r="C2932" s="50">
        <v>161057</v>
      </c>
      <c r="D2932" s="44" t="s">
        <v>8163</v>
      </c>
      <c r="E2932" s="48" t="s">
        <v>8164</v>
      </c>
      <c r="F2932" s="44"/>
      <c r="G2932" s="29">
        <v>45013</v>
      </c>
      <c r="H2932" s="29">
        <v>45291</v>
      </c>
      <c r="I2932" s="30">
        <v>83.765985999999998</v>
      </c>
      <c r="J2932" s="31"/>
      <c r="K2932" s="31" t="s">
        <v>4070</v>
      </c>
      <c r="L2932" s="31" t="s">
        <v>4070</v>
      </c>
      <c r="M2932" s="31" t="s">
        <v>27</v>
      </c>
      <c r="N2932" s="32" t="s">
        <v>4015</v>
      </c>
      <c r="O2932" s="66">
        <v>795554.05</v>
      </c>
      <c r="P2932" s="66">
        <v>154179.95000000001</v>
      </c>
      <c r="Q2932" s="65">
        <v>49986</v>
      </c>
      <c r="R2932" s="66"/>
      <c r="S2932" s="65">
        <v>300950</v>
      </c>
      <c r="T2932" s="65">
        <f t="shared" si="124"/>
        <v>1300670</v>
      </c>
      <c r="U2932" s="67" t="s">
        <v>38</v>
      </c>
      <c r="V2932" s="67"/>
      <c r="W2932" s="66">
        <v>0</v>
      </c>
      <c r="X2932" s="68">
        <v>0</v>
      </c>
    </row>
    <row r="2933" spans="1:24" s="92" customFormat="1" ht="45" customHeight="1" x14ac:dyDescent="0.25">
      <c r="A2933" s="90">
        <v>2920</v>
      </c>
      <c r="B2933" s="31" t="s">
        <v>4105</v>
      </c>
      <c r="C2933" s="50">
        <v>161020</v>
      </c>
      <c r="D2933" s="44" t="s">
        <v>8165</v>
      </c>
      <c r="E2933" s="48" t="s">
        <v>8166</v>
      </c>
      <c r="F2933" s="44"/>
      <c r="G2933" s="29">
        <v>45013</v>
      </c>
      <c r="H2933" s="29">
        <v>45291</v>
      </c>
      <c r="I2933" s="30">
        <v>83.765985999999998</v>
      </c>
      <c r="J2933" s="31"/>
      <c r="K2933" s="31" t="s">
        <v>4079</v>
      </c>
      <c r="L2933" s="31" t="s">
        <v>4079</v>
      </c>
      <c r="M2933" s="31" t="s">
        <v>27</v>
      </c>
      <c r="N2933" s="32" t="s">
        <v>4015</v>
      </c>
      <c r="O2933" s="66">
        <v>828294.81</v>
      </c>
      <c r="P2933" s="66">
        <v>160525.18</v>
      </c>
      <c r="Q2933" s="65">
        <v>109868.89</v>
      </c>
      <c r="R2933" s="66"/>
      <c r="S2933" s="65">
        <v>312123.90999999997</v>
      </c>
      <c r="T2933" s="65">
        <f t="shared" ref="T2933:T2948" si="125">SUM(O2933:S2933)</f>
        <v>1410812.7899999998</v>
      </c>
      <c r="U2933" s="67" t="s">
        <v>38</v>
      </c>
      <c r="V2933" s="67"/>
      <c r="W2933" s="66">
        <v>0</v>
      </c>
      <c r="X2933" s="68">
        <v>0</v>
      </c>
    </row>
    <row r="2934" spans="1:24" s="92" customFormat="1" ht="45" customHeight="1" x14ac:dyDescent="0.25">
      <c r="A2934" s="90">
        <v>2921</v>
      </c>
      <c r="B2934" s="31" t="s">
        <v>4105</v>
      </c>
      <c r="C2934" s="50">
        <v>161035</v>
      </c>
      <c r="D2934" s="44" t="s">
        <v>8167</v>
      </c>
      <c r="E2934" s="48" t="s">
        <v>8168</v>
      </c>
      <c r="F2934" s="44"/>
      <c r="G2934" s="29">
        <v>45013</v>
      </c>
      <c r="H2934" s="29">
        <v>45291</v>
      </c>
      <c r="I2934" s="30">
        <v>83.765985999999998</v>
      </c>
      <c r="J2934" s="31"/>
      <c r="K2934" s="31" t="s">
        <v>4080</v>
      </c>
      <c r="L2934" s="31" t="s">
        <v>4080</v>
      </c>
      <c r="M2934" s="31" t="s">
        <v>27</v>
      </c>
      <c r="N2934" s="32" t="s">
        <v>4015</v>
      </c>
      <c r="O2934" s="66">
        <v>763590.57</v>
      </c>
      <c r="P2934" s="66">
        <v>147985.37</v>
      </c>
      <c r="Q2934" s="65">
        <v>160866.34</v>
      </c>
      <c r="R2934" s="66"/>
      <c r="S2934" s="65">
        <v>30958.74</v>
      </c>
      <c r="T2934" s="65">
        <f t="shared" si="125"/>
        <v>1103401.02</v>
      </c>
      <c r="U2934" s="67" t="s">
        <v>38</v>
      </c>
      <c r="V2934" s="67"/>
      <c r="W2934" s="66">
        <v>0</v>
      </c>
      <c r="X2934" s="68">
        <v>0</v>
      </c>
    </row>
    <row r="2935" spans="1:24" s="92" customFormat="1" ht="45" customHeight="1" x14ac:dyDescent="0.25">
      <c r="A2935" s="90">
        <v>2922</v>
      </c>
      <c r="B2935" s="31" t="s">
        <v>4105</v>
      </c>
      <c r="C2935" s="50">
        <v>161060</v>
      </c>
      <c r="D2935" s="44" t="s">
        <v>8169</v>
      </c>
      <c r="E2935" s="48" t="s">
        <v>8170</v>
      </c>
      <c r="F2935" s="44"/>
      <c r="G2935" s="29">
        <v>45013</v>
      </c>
      <c r="H2935" s="29">
        <v>45291</v>
      </c>
      <c r="I2935" s="30">
        <v>83.765985999999998</v>
      </c>
      <c r="J2935" s="31"/>
      <c r="K2935" s="31" t="s">
        <v>4074</v>
      </c>
      <c r="L2935" s="31" t="s">
        <v>4074</v>
      </c>
      <c r="M2935" s="31" t="s">
        <v>27</v>
      </c>
      <c r="N2935" s="32" t="s">
        <v>4015</v>
      </c>
      <c r="O2935" s="66">
        <v>786860.37</v>
      </c>
      <c r="P2935" s="66">
        <v>152495.1</v>
      </c>
      <c r="Q2935" s="65">
        <v>49439.76</v>
      </c>
      <c r="R2935" s="66"/>
      <c r="S2935" s="65">
        <v>5712</v>
      </c>
      <c r="T2935" s="65">
        <f t="shared" si="125"/>
        <v>994507.23</v>
      </c>
      <c r="U2935" s="67" t="s">
        <v>38</v>
      </c>
      <c r="V2935" s="67"/>
      <c r="W2935" s="66">
        <v>0</v>
      </c>
      <c r="X2935" s="68">
        <v>0</v>
      </c>
    </row>
    <row r="2936" spans="1:24" s="92" customFormat="1" ht="45" customHeight="1" x14ac:dyDescent="0.25">
      <c r="A2936" s="90">
        <v>2923</v>
      </c>
      <c r="B2936" s="31" t="s">
        <v>4105</v>
      </c>
      <c r="C2936" s="50">
        <v>161025</v>
      </c>
      <c r="D2936" s="44" t="s">
        <v>8171</v>
      </c>
      <c r="E2936" s="48" t="s">
        <v>8172</v>
      </c>
      <c r="F2936" s="44"/>
      <c r="G2936" s="29">
        <v>45013</v>
      </c>
      <c r="H2936" s="29">
        <v>45291</v>
      </c>
      <c r="I2936" s="30">
        <v>83.765985999999998</v>
      </c>
      <c r="J2936" s="31"/>
      <c r="K2936" s="31" t="s">
        <v>4071</v>
      </c>
      <c r="L2936" s="31" t="s">
        <v>1659</v>
      </c>
      <c r="M2936" s="31" t="s">
        <v>27</v>
      </c>
      <c r="N2936" s="32" t="s">
        <v>4015</v>
      </c>
      <c r="O2936" s="66">
        <v>311510.84000000003</v>
      </c>
      <c r="P2936" s="66">
        <v>60371.42</v>
      </c>
      <c r="Q2936" s="65">
        <v>19572.75</v>
      </c>
      <c r="R2936" s="66"/>
      <c r="S2936" s="65">
        <v>27251</v>
      </c>
      <c r="T2936" s="65">
        <f t="shared" si="125"/>
        <v>418706.01</v>
      </c>
      <c r="U2936" s="67" t="s">
        <v>38</v>
      </c>
      <c r="V2936" s="67"/>
      <c r="W2936" s="66">
        <v>0</v>
      </c>
      <c r="X2936" s="68">
        <v>0</v>
      </c>
    </row>
    <row r="2937" spans="1:24" s="92" customFormat="1" ht="45" customHeight="1" x14ac:dyDescent="0.25">
      <c r="A2937" s="90">
        <v>2924</v>
      </c>
      <c r="B2937" s="31" t="s">
        <v>4105</v>
      </c>
      <c r="C2937" s="50">
        <v>161007</v>
      </c>
      <c r="D2937" s="44" t="s">
        <v>8173</v>
      </c>
      <c r="E2937" s="48" t="s">
        <v>8174</v>
      </c>
      <c r="F2937" s="44"/>
      <c r="G2937" s="29">
        <v>45013</v>
      </c>
      <c r="H2937" s="29">
        <v>45291</v>
      </c>
      <c r="I2937" s="30">
        <v>83.765985999999998</v>
      </c>
      <c r="J2937" s="31"/>
      <c r="K2937" s="31" t="s">
        <v>35</v>
      </c>
      <c r="L2937" s="31" t="s">
        <v>35</v>
      </c>
      <c r="M2937" s="31" t="s">
        <v>27</v>
      </c>
      <c r="N2937" s="32" t="s">
        <v>4015</v>
      </c>
      <c r="O2937" s="66">
        <v>668221.75</v>
      </c>
      <c r="P2937" s="66">
        <v>129502.7</v>
      </c>
      <c r="Q2937" s="65">
        <v>41985.5</v>
      </c>
      <c r="R2937" s="66"/>
      <c r="S2937" s="65">
        <v>51220</v>
      </c>
      <c r="T2937" s="65">
        <f t="shared" si="125"/>
        <v>890929.95</v>
      </c>
      <c r="U2937" s="67" t="s">
        <v>38</v>
      </c>
      <c r="V2937" s="67"/>
      <c r="W2937" s="66">
        <v>0</v>
      </c>
      <c r="X2937" s="68">
        <v>0</v>
      </c>
    </row>
    <row r="2938" spans="1:24" s="92" customFormat="1" ht="45" customHeight="1" x14ac:dyDescent="0.25">
      <c r="A2938" s="90">
        <v>2925</v>
      </c>
      <c r="B2938" s="31" t="s">
        <v>4105</v>
      </c>
      <c r="C2938" s="50">
        <v>160865</v>
      </c>
      <c r="D2938" s="44" t="s">
        <v>8175</v>
      </c>
      <c r="E2938" s="48" t="s">
        <v>8176</v>
      </c>
      <c r="F2938" s="44"/>
      <c r="G2938" s="29">
        <v>45013</v>
      </c>
      <c r="H2938" s="29">
        <v>45291</v>
      </c>
      <c r="I2938" s="30">
        <v>83.765985999999998</v>
      </c>
      <c r="J2938" s="31"/>
      <c r="K2938" s="31" t="s">
        <v>764</v>
      </c>
      <c r="L2938" s="31" t="s">
        <v>4103</v>
      </c>
      <c r="M2938" s="31" t="s">
        <v>27</v>
      </c>
      <c r="N2938" s="32" t="s">
        <v>4015</v>
      </c>
      <c r="O2938" s="66">
        <v>812691.56</v>
      </c>
      <c r="P2938" s="66">
        <v>157501.23000000001</v>
      </c>
      <c r="Q2938" s="65">
        <v>51062.78</v>
      </c>
      <c r="R2938" s="66"/>
      <c r="S2938" s="65">
        <v>49362.3</v>
      </c>
      <c r="T2938" s="65">
        <f t="shared" si="125"/>
        <v>1070617.8700000001</v>
      </c>
      <c r="U2938" s="67" t="s">
        <v>38</v>
      </c>
      <c r="V2938" s="67"/>
      <c r="W2938" s="66">
        <v>0</v>
      </c>
      <c r="X2938" s="68">
        <v>0</v>
      </c>
    </row>
    <row r="2939" spans="1:24" s="92" customFormat="1" ht="45" customHeight="1" x14ac:dyDescent="0.25">
      <c r="A2939" s="90">
        <v>2926</v>
      </c>
      <c r="B2939" s="31" t="s">
        <v>4105</v>
      </c>
      <c r="C2939" s="50">
        <v>161208</v>
      </c>
      <c r="D2939" s="44" t="s">
        <v>8177</v>
      </c>
      <c r="E2939" s="48" t="s">
        <v>8178</v>
      </c>
      <c r="F2939" s="44"/>
      <c r="G2939" s="29">
        <v>45013</v>
      </c>
      <c r="H2939" s="29">
        <v>45291</v>
      </c>
      <c r="I2939" s="30">
        <v>83.765985999999998</v>
      </c>
      <c r="J2939" s="31"/>
      <c r="K2939" s="31" t="s">
        <v>4432</v>
      </c>
      <c r="L2939" s="31" t="s">
        <v>5762</v>
      </c>
      <c r="M2939" s="31" t="s">
        <v>27</v>
      </c>
      <c r="N2939" s="32" t="s">
        <v>4015</v>
      </c>
      <c r="O2939" s="66">
        <v>574607.93000000005</v>
      </c>
      <c r="P2939" s="66">
        <v>111360.16</v>
      </c>
      <c r="Q2939" s="65">
        <v>36103.58</v>
      </c>
      <c r="R2939" s="66"/>
      <c r="S2939" s="65">
        <v>117741.52</v>
      </c>
      <c r="T2939" s="65">
        <f t="shared" si="125"/>
        <v>839813.19000000006</v>
      </c>
      <c r="U2939" s="67" t="s">
        <v>38</v>
      </c>
      <c r="V2939" s="67"/>
      <c r="W2939" s="66">
        <v>0</v>
      </c>
      <c r="X2939" s="68">
        <v>0</v>
      </c>
    </row>
    <row r="2940" spans="1:24" s="92" customFormat="1" ht="45" customHeight="1" x14ac:dyDescent="0.25">
      <c r="A2940" s="90">
        <v>2927</v>
      </c>
      <c r="B2940" s="31" t="s">
        <v>4105</v>
      </c>
      <c r="C2940" s="50">
        <v>161002</v>
      </c>
      <c r="D2940" s="44" t="s">
        <v>8179</v>
      </c>
      <c r="E2940" s="48" t="s">
        <v>8180</v>
      </c>
      <c r="F2940" s="44"/>
      <c r="G2940" s="29">
        <v>45013</v>
      </c>
      <c r="H2940" s="29">
        <v>45291</v>
      </c>
      <c r="I2940" s="30">
        <v>83.765985999999998</v>
      </c>
      <c r="J2940" s="31"/>
      <c r="K2940" s="31" t="s">
        <v>4076</v>
      </c>
      <c r="L2940" s="31" t="s">
        <v>6899</v>
      </c>
      <c r="M2940" s="31" t="s">
        <v>27</v>
      </c>
      <c r="N2940" s="32" t="s">
        <v>4015</v>
      </c>
      <c r="O2940" s="66">
        <v>825190.15</v>
      </c>
      <c r="P2940" s="66">
        <v>159923.49</v>
      </c>
      <c r="Q2940" s="65">
        <v>51848.09</v>
      </c>
      <c r="R2940" s="66"/>
      <c r="S2940" s="65">
        <v>228856.59</v>
      </c>
      <c r="T2940" s="65">
        <f t="shared" si="125"/>
        <v>1265818.32</v>
      </c>
      <c r="U2940" s="67" t="s">
        <v>38</v>
      </c>
      <c r="V2940" s="67"/>
      <c r="W2940" s="66">
        <v>0</v>
      </c>
      <c r="X2940" s="68">
        <v>0</v>
      </c>
    </row>
    <row r="2941" spans="1:24" s="92" customFormat="1" ht="45" customHeight="1" x14ac:dyDescent="0.25">
      <c r="A2941" s="90">
        <v>2928</v>
      </c>
      <c r="B2941" s="31" t="s">
        <v>4105</v>
      </c>
      <c r="C2941" s="50">
        <v>161058</v>
      </c>
      <c r="D2941" s="44" t="s">
        <v>8181</v>
      </c>
      <c r="E2941" s="48" t="s">
        <v>8182</v>
      </c>
      <c r="F2941" s="44"/>
      <c r="G2941" s="29">
        <v>45013</v>
      </c>
      <c r="H2941" s="29">
        <v>45291</v>
      </c>
      <c r="I2941" s="30">
        <v>83.765985999999998</v>
      </c>
      <c r="J2941" s="31"/>
      <c r="K2941" s="31" t="s">
        <v>4076</v>
      </c>
      <c r="L2941" s="31" t="s">
        <v>6899</v>
      </c>
      <c r="M2941" s="31" t="s">
        <v>27</v>
      </c>
      <c r="N2941" s="32" t="s">
        <v>4015</v>
      </c>
      <c r="O2941" s="66">
        <v>826385.54</v>
      </c>
      <c r="P2941" s="66">
        <v>160155.16</v>
      </c>
      <c r="Q2941" s="65">
        <v>51923.19</v>
      </c>
      <c r="R2941" s="66"/>
      <c r="S2941" s="65">
        <v>21848.7</v>
      </c>
      <c r="T2941" s="65">
        <f t="shared" si="125"/>
        <v>1060312.5900000001</v>
      </c>
      <c r="U2941" s="67" t="s">
        <v>38</v>
      </c>
      <c r="V2941" s="67"/>
      <c r="W2941" s="66">
        <v>0</v>
      </c>
      <c r="X2941" s="68">
        <v>0</v>
      </c>
    </row>
    <row r="2942" spans="1:24" s="92" customFormat="1" ht="45" customHeight="1" x14ac:dyDescent="0.25">
      <c r="A2942" s="90">
        <v>2929</v>
      </c>
      <c r="B2942" s="31" t="s">
        <v>4105</v>
      </c>
      <c r="C2942" s="50">
        <v>160912</v>
      </c>
      <c r="D2942" s="44" t="s">
        <v>8183</v>
      </c>
      <c r="E2942" s="48" t="s">
        <v>8184</v>
      </c>
      <c r="F2942" s="44"/>
      <c r="G2942" s="29">
        <v>45013</v>
      </c>
      <c r="H2942" s="29">
        <v>45291</v>
      </c>
      <c r="I2942" s="30">
        <v>83.765985999999998</v>
      </c>
      <c r="J2942" s="31"/>
      <c r="K2942" s="31" t="s">
        <v>4552</v>
      </c>
      <c r="L2942" s="31" t="s">
        <v>4552</v>
      </c>
      <c r="M2942" s="31" t="s">
        <v>27</v>
      </c>
      <c r="N2942" s="32" t="s">
        <v>4015</v>
      </c>
      <c r="O2942" s="66">
        <v>782766.48</v>
      </c>
      <c r="P2942" s="66">
        <v>151701.70000000001</v>
      </c>
      <c r="Q2942" s="65">
        <v>49182.54</v>
      </c>
      <c r="R2942" s="66"/>
      <c r="S2942" s="65">
        <v>4760</v>
      </c>
      <c r="T2942" s="65">
        <f t="shared" si="125"/>
        <v>988410.72</v>
      </c>
      <c r="U2942" s="67" t="s">
        <v>38</v>
      </c>
      <c r="V2942" s="67"/>
      <c r="W2942" s="66">
        <v>0</v>
      </c>
      <c r="X2942" s="68">
        <v>0</v>
      </c>
    </row>
    <row r="2943" spans="1:24" s="92" customFormat="1" ht="45" customHeight="1" x14ac:dyDescent="0.25">
      <c r="A2943" s="90">
        <v>2930</v>
      </c>
      <c r="B2943" s="31" t="s">
        <v>4105</v>
      </c>
      <c r="C2943" s="50">
        <v>161056</v>
      </c>
      <c r="D2943" s="44" t="s">
        <v>8185</v>
      </c>
      <c r="E2943" s="48" t="s">
        <v>8186</v>
      </c>
      <c r="F2943" s="44"/>
      <c r="G2943" s="29">
        <v>45013</v>
      </c>
      <c r="H2943" s="29">
        <v>45291</v>
      </c>
      <c r="I2943" s="30">
        <v>83.765985999999998</v>
      </c>
      <c r="J2943" s="31"/>
      <c r="K2943" s="31" t="s">
        <v>4070</v>
      </c>
      <c r="L2943" s="31" t="s">
        <v>5491</v>
      </c>
      <c r="M2943" s="31" t="s">
        <v>27</v>
      </c>
      <c r="N2943" s="32" t="s">
        <v>4015</v>
      </c>
      <c r="O2943" s="66">
        <v>799755.75</v>
      </c>
      <c r="P2943" s="66">
        <v>154994.25</v>
      </c>
      <c r="Q2943" s="65">
        <v>50250</v>
      </c>
      <c r="R2943" s="66"/>
      <c r="S2943" s="65">
        <v>295670</v>
      </c>
      <c r="T2943" s="65">
        <f t="shared" si="125"/>
        <v>1300670</v>
      </c>
      <c r="U2943" s="67" t="s">
        <v>38</v>
      </c>
      <c r="V2943" s="67"/>
      <c r="W2943" s="66">
        <v>0</v>
      </c>
      <c r="X2943" s="68">
        <v>0</v>
      </c>
    </row>
    <row r="2944" spans="1:24" s="92" customFormat="1" ht="45" customHeight="1" x14ac:dyDescent="0.25">
      <c r="A2944" s="90">
        <v>2931</v>
      </c>
      <c r="B2944" s="31" t="s">
        <v>4105</v>
      </c>
      <c r="C2944" s="50">
        <v>161064</v>
      </c>
      <c r="D2944" s="44" t="s">
        <v>8187</v>
      </c>
      <c r="E2944" s="48" t="s">
        <v>8188</v>
      </c>
      <c r="F2944" s="44"/>
      <c r="G2944" s="29">
        <v>45013</v>
      </c>
      <c r="H2944" s="29">
        <v>45291</v>
      </c>
      <c r="I2944" s="30">
        <v>83.765985999999998</v>
      </c>
      <c r="J2944" s="31"/>
      <c r="K2944" s="31" t="s">
        <v>35</v>
      </c>
      <c r="L2944" s="31" t="s">
        <v>35</v>
      </c>
      <c r="M2944" s="31" t="s">
        <v>27</v>
      </c>
      <c r="N2944" s="32" t="s">
        <v>4015</v>
      </c>
      <c r="O2944" s="66">
        <v>828294.81</v>
      </c>
      <c r="P2944" s="66">
        <v>160525.18</v>
      </c>
      <c r="Q2944" s="65">
        <v>52043.16</v>
      </c>
      <c r="R2944" s="66"/>
      <c r="S2944" s="65">
        <v>672738.21</v>
      </c>
      <c r="T2944" s="65">
        <f t="shared" si="125"/>
        <v>1713601.3599999999</v>
      </c>
      <c r="U2944" s="67" t="s">
        <v>38</v>
      </c>
      <c r="V2944" s="67"/>
      <c r="W2944" s="66">
        <v>0</v>
      </c>
      <c r="X2944" s="68">
        <v>0</v>
      </c>
    </row>
    <row r="2945" spans="1:24" s="92" customFormat="1" ht="45" customHeight="1" x14ac:dyDescent="0.25">
      <c r="A2945" s="90">
        <v>2932</v>
      </c>
      <c r="B2945" s="31" t="s">
        <v>4105</v>
      </c>
      <c r="C2945" s="50">
        <v>161030</v>
      </c>
      <c r="D2945" s="44" t="s">
        <v>8189</v>
      </c>
      <c r="E2945" s="48" t="s">
        <v>8190</v>
      </c>
      <c r="F2945" s="44"/>
      <c r="G2945" s="29">
        <v>45013</v>
      </c>
      <c r="H2945" s="29">
        <v>45291</v>
      </c>
      <c r="I2945" s="30">
        <v>83.765985999999998</v>
      </c>
      <c r="J2945" s="31"/>
      <c r="K2945" s="31" t="s">
        <v>4552</v>
      </c>
      <c r="L2945" s="31" t="s">
        <v>4552</v>
      </c>
      <c r="M2945" s="31" t="s">
        <v>27</v>
      </c>
      <c r="N2945" s="32" t="s">
        <v>4015</v>
      </c>
      <c r="O2945" s="66">
        <v>828291.87</v>
      </c>
      <c r="P2945" s="66">
        <v>160524.60999999999</v>
      </c>
      <c r="Q2945" s="65">
        <v>52042.97</v>
      </c>
      <c r="R2945" s="66"/>
      <c r="S2945" s="65">
        <v>11900</v>
      </c>
      <c r="T2945" s="65">
        <f t="shared" si="125"/>
        <v>1052759.45</v>
      </c>
      <c r="U2945" s="67" t="s">
        <v>38</v>
      </c>
      <c r="V2945" s="67"/>
      <c r="W2945" s="66">
        <v>0</v>
      </c>
      <c r="X2945" s="68">
        <v>0</v>
      </c>
    </row>
    <row r="2946" spans="1:24" s="92" customFormat="1" ht="45" customHeight="1" x14ac:dyDescent="0.25">
      <c r="A2946" s="90">
        <v>2933</v>
      </c>
      <c r="B2946" s="31" t="s">
        <v>4105</v>
      </c>
      <c r="C2946" s="50">
        <v>161031</v>
      </c>
      <c r="D2946" s="44" t="s">
        <v>8191</v>
      </c>
      <c r="E2946" s="48" t="s">
        <v>8192</v>
      </c>
      <c r="F2946" s="44"/>
      <c r="G2946" s="29">
        <v>45013</v>
      </c>
      <c r="H2946" s="29">
        <v>45291</v>
      </c>
      <c r="I2946" s="30">
        <v>83.765985999999998</v>
      </c>
      <c r="J2946" s="31"/>
      <c r="K2946" s="31" t="s">
        <v>4552</v>
      </c>
      <c r="L2946" s="31" t="s">
        <v>4552</v>
      </c>
      <c r="M2946" s="31" t="s">
        <v>27</v>
      </c>
      <c r="N2946" s="32" t="s">
        <v>4015</v>
      </c>
      <c r="O2946" s="66">
        <v>828211.99</v>
      </c>
      <c r="P2946" s="66">
        <v>160509.13</v>
      </c>
      <c r="Q2946" s="65">
        <v>109857.9</v>
      </c>
      <c r="R2946" s="66"/>
      <c r="S2946" s="65">
        <v>255997.41</v>
      </c>
      <c r="T2946" s="65">
        <f t="shared" si="125"/>
        <v>1354576.43</v>
      </c>
      <c r="U2946" s="67" t="s">
        <v>38</v>
      </c>
      <c r="V2946" s="67"/>
      <c r="W2946" s="66">
        <v>0</v>
      </c>
      <c r="X2946" s="68">
        <v>0</v>
      </c>
    </row>
    <row r="2947" spans="1:24" s="92" customFormat="1" ht="45" customHeight="1" x14ac:dyDescent="0.25">
      <c r="A2947" s="90">
        <v>2934</v>
      </c>
      <c r="B2947" s="31" t="s">
        <v>4105</v>
      </c>
      <c r="C2947" s="50">
        <v>161071</v>
      </c>
      <c r="D2947" s="44" t="s">
        <v>8193</v>
      </c>
      <c r="E2947" s="48" t="s">
        <v>8194</v>
      </c>
      <c r="F2947" s="44"/>
      <c r="G2947" s="29">
        <v>45013</v>
      </c>
      <c r="H2947" s="29">
        <v>45291</v>
      </c>
      <c r="I2947" s="30">
        <v>83.765985999999998</v>
      </c>
      <c r="J2947" s="31"/>
      <c r="K2947" s="31" t="s">
        <v>25</v>
      </c>
      <c r="L2947" s="31" t="s">
        <v>6956</v>
      </c>
      <c r="M2947" s="31" t="s">
        <v>27</v>
      </c>
      <c r="N2947" s="32" t="s">
        <v>4015</v>
      </c>
      <c r="O2947" s="66">
        <v>582863.53</v>
      </c>
      <c r="P2947" s="66">
        <v>112960.11</v>
      </c>
      <c r="Q2947" s="65">
        <v>36622.300000000003</v>
      </c>
      <c r="R2947" s="66"/>
      <c r="S2947" s="65">
        <v>10115</v>
      </c>
      <c r="T2947" s="65">
        <f t="shared" si="125"/>
        <v>742560.94000000006</v>
      </c>
      <c r="U2947" s="67" t="s">
        <v>38</v>
      </c>
      <c r="V2947" s="67"/>
      <c r="W2947" s="66">
        <v>0</v>
      </c>
      <c r="X2947" s="68">
        <v>0</v>
      </c>
    </row>
    <row r="2948" spans="1:24" s="92" customFormat="1" ht="45" customHeight="1" x14ac:dyDescent="0.25">
      <c r="A2948" s="90">
        <v>2935</v>
      </c>
      <c r="B2948" s="31" t="s">
        <v>4105</v>
      </c>
      <c r="C2948" s="50">
        <v>160756</v>
      </c>
      <c r="D2948" s="44" t="s">
        <v>8195</v>
      </c>
      <c r="E2948" s="48" t="s">
        <v>8196</v>
      </c>
      <c r="F2948" s="44"/>
      <c r="G2948" s="29">
        <v>45013</v>
      </c>
      <c r="H2948" s="29">
        <v>45291</v>
      </c>
      <c r="I2948" s="30">
        <v>83.765985999999998</v>
      </c>
      <c r="J2948" s="31"/>
      <c r="K2948" s="31" t="s">
        <v>819</v>
      </c>
      <c r="L2948" s="31" t="s">
        <v>8197</v>
      </c>
      <c r="M2948" s="31" t="s">
        <v>27</v>
      </c>
      <c r="N2948" s="32" t="s">
        <v>4015</v>
      </c>
      <c r="O2948" s="66">
        <v>454279.01</v>
      </c>
      <c r="P2948" s="66">
        <v>88040.17</v>
      </c>
      <c r="Q2948" s="65">
        <v>28543.11</v>
      </c>
      <c r="R2948" s="66"/>
      <c r="S2948" s="65">
        <v>12000</v>
      </c>
      <c r="T2948" s="65">
        <f t="shared" si="125"/>
        <v>582862.29</v>
      </c>
      <c r="U2948" s="67" t="s">
        <v>38</v>
      </c>
      <c r="V2948" s="67"/>
      <c r="W2948" s="66">
        <v>0</v>
      </c>
      <c r="X2948" s="68">
        <v>0</v>
      </c>
    </row>
    <row r="2949" spans="1:24" s="92" customFormat="1" ht="45" customHeight="1" x14ac:dyDescent="0.25">
      <c r="A2949" s="90">
        <v>2936</v>
      </c>
      <c r="B2949" s="31" t="s">
        <v>4105</v>
      </c>
      <c r="C2949" s="50">
        <v>161008</v>
      </c>
      <c r="D2949" s="44" t="s">
        <v>8198</v>
      </c>
      <c r="E2949" s="48" t="s">
        <v>8199</v>
      </c>
      <c r="F2949" s="44"/>
      <c r="G2949" s="29">
        <v>45013</v>
      </c>
      <c r="H2949" s="29">
        <v>45291</v>
      </c>
      <c r="I2949" s="30">
        <v>83.765985999999998</v>
      </c>
      <c r="J2949" s="31"/>
      <c r="K2949" s="31" t="s">
        <v>25</v>
      </c>
      <c r="L2949" s="31" t="s">
        <v>26</v>
      </c>
      <c r="M2949" s="31" t="s">
        <v>27</v>
      </c>
      <c r="N2949" s="32" t="s">
        <v>4015</v>
      </c>
      <c r="O2949" s="66">
        <v>719851.38</v>
      </c>
      <c r="P2949" s="66">
        <v>139508.62</v>
      </c>
      <c r="Q2949" s="65">
        <v>111680.7</v>
      </c>
      <c r="R2949" s="66"/>
      <c r="S2949" s="65">
        <v>46307.46</v>
      </c>
      <c r="T2949" s="65">
        <f t="shared" ref="T2949:T2950" si="126">SUM(O2949:S2949)</f>
        <v>1017348.1599999999</v>
      </c>
      <c r="U2949" s="67" t="s">
        <v>38</v>
      </c>
      <c r="V2949" s="67"/>
      <c r="W2949" s="66">
        <v>0</v>
      </c>
      <c r="X2949" s="68">
        <v>0</v>
      </c>
    </row>
    <row r="2950" spans="1:24" s="92" customFormat="1" ht="45" customHeight="1" x14ac:dyDescent="0.25">
      <c r="A2950" s="90">
        <v>2937</v>
      </c>
      <c r="B2950" s="31" t="s">
        <v>4105</v>
      </c>
      <c r="C2950" s="50">
        <v>161076</v>
      </c>
      <c r="D2950" s="44" t="s">
        <v>8200</v>
      </c>
      <c r="E2950" s="48" t="s">
        <v>8201</v>
      </c>
      <c r="F2950" s="44"/>
      <c r="G2950" s="29">
        <v>45013</v>
      </c>
      <c r="H2950" s="29">
        <v>45291</v>
      </c>
      <c r="I2950" s="30">
        <v>83.765985999999998</v>
      </c>
      <c r="J2950" s="31"/>
      <c r="K2950" s="31" t="s">
        <v>309</v>
      </c>
      <c r="L2950" s="31" t="s">
        <v>310</v>
      </c>
      <c r="M2950" s="31" t="s">
        <v>27</v>
      </c>
      <c r="N2950" s="32" t="s">
        <v>4015</v>
      </c>
      <c r="O2950" s="66">
        <v>694917.02</v>
      </c>
      <c r="P2950" s="66">
        <v>134676.29999999999</v>
      </c>
      <c r="Q2950" s="65">
        <v>92177.04</v>
      </c>
      <c r="R2950" s="66"/>
      <c r="S2950" s="65">
        <v>47300</v>
      </c>
      <c r="T2950" s="65">
        <f t="shared" si="126"/>
        <v>969070.3600000001</v>
      </c>
      <c r="U2950" s="67" t="s">
        <v>38</v>
      </c>
      <c r="V2950" s="67"/>
      <c r="W2950" s="66">
        <v>0</v>
      </c>
      <c r="X2950" s="68">
        <v>0</v>
      </c>
    </row>
    <row r="2951" spans="1:24" s="92" customFormat="1" ht="45" customHeight="1" x14ac:dyDescent="0.25">
      <c r="A2951" s="90">
        <v>2938</v>
      </c>
      <c r="B2951" s="31" t="s">
        <v>4105</v>
      </c>
      <c r="C2951" s="50">
        <v>161026</v>
      </c>
      <c r="D2951" s="44" t="s">
        <v>8202</v>
      </c>
      <c r="E2951" s="48" t="s">
        <v>8203</v>
      </c>
      <c r="F2951" s="44"/>
      <c r="G2951" s="29">
        <v>45013</v>
      </c>
      <c r="H2951" s="29">
        <v>45291</v>
      </c>
      <c r="I2951" s="30">
        <v>83.765985999999998</v>
      </c>
      <c r="J2951" s="31"/>
      <c r="K2951" s="31" t="s">
        <v>4245</v>
      </c>
      <c r="L2951" s="31" t="s">
        <v>7121</v>
      </c>
      <c r="M2951" s="31" t="s">
        <v>27</v>
      </c>
      <c r="N2951" s="32" t="s">
        <v>4015</v>
      </c>
      <c r="O2951" s="66">
        <v>743388.97</v>
      </c>
      <c r="P2951" s="66">
        <v>144070.25</v>
      </c>
      <c r="Q2951" s="65">
        <v>98606.58</v>
      </c>
      <c r="R2951" s="66"/>
      <c r="S2951" s="65">
        <v>21570</v>
      </c>
      <c r="T2951" s="65">
        <f t="shared" ref="T2951:T2953" si="127">SUM(O2951:S2951)</f>
        <v>1007635.7999999999</v>
      </c>
      <c r="U2951" s="67" t="s">
        <v>38</v>
      </c>
      <c r="V2951" s="67"/>
      <c r="W2951" s="66">
        <v>0</v>
      </c>
      <c r="X2951" s="68">
        <v>0</v>
      </c>
    </row>
    <row r="2952" spans="1:24" s="92" customFormat="1" ht="45" customHeight="1" x14ac:dyDescent="0.25">
      <c r="A2952" s="90">
        <v>2939</v>
      </c>
      <c r="B2952" s="31" t="s">
        <v>4105</v>
      </c>
      <c r="C2952" s="50">
        <v>161080</v>
      </c>
      <c r="D2952" s="44" t="s">
        <v>8204</v>
      </c>
      <c r="E2952" s="48" t="s">
        <v>8205</v>
      </c>
      <c r="F2952" s="44"/>
      <c r="G2952" s="29">
        <v>45013</v>
      </c>
      <c r="H2952" s="29">
        <v>45291</v>
      </c>
      <c r="I2952" s="30">
        <v>83.765985999999998</v>
      </c>
      <c r="J2952" s="31"/>
      <c r="K2952" s="31" t="s">
        <v>354</v>
      </c>
      <c r="L2952" s="31" t="s">
        <v>355</v>
      </c>
      <c r="M2952" s="31" t="s">
        <v>27</v>
      </c>
      <c r="N2952" s="32" t="s">
        <v>4015</v>
      </c>
      <c r="O2952" s="66">
        <v>416918.43</v>
      </c>
      <c r="P2952" s="66">
        <v>80799.62</v>
      </c>
      <c r="Q2952" s="65">
        <v>26195.69</v>
      </c>
      <c r="R2952" s="66"/>
      <c r="S2952" s="65">
        <v>566825</v>
      </c>
      <c r="T2952" s="65">
        <f t="shared" si="127"/>
        <v>1090738.74</v>
      </c>
      <c r="U2952" s="67" t="s">
        <v>38</v>
      </c>
      <c r="V2952" s="67"/>
      <c r="W2952" s="66">
        <v>0</v>
      </c>
      <c r="X2952" s="68">
        <v>0</v>
      </c>
    </row>
    <row r="2953" spans="1:24" s="92" customFormat="1" ht="45" customHeight="1" x14ac:dyDescent="0.25">
      <c r="A2953" s="90">
        <v>2940</v>
      </c>
      <c r="B2953" s="31" t="s">
        <v>4105</v>
      </c>
      <c r="C2953" s="50">
        <v>161027</v>
      </c>
      <c r="D2953" s="44" t="s">
        <v>8206</v>
      </c>
      <c r="E2953" s="48" t="s">
        <v>8207</v>
      </c>
      <c r="F2953" s="44"/>
      <c r="G2953" s="29">
        <v>45013</v>
      </c>
      <c r="H2953" s="29">
        <v>45291</v>
      </c>
      <c r="I2953" s="30">
        <v>83.765985999999998</v>
      </c>
      <c r="J2953" s="31"/>
      <c r="K2953" s="31" t="s">
        <v>4403</v>
      </c>
      <c r="L2953" s="31" t="s">
        <v>3467</v>
      </c>
      <c r="M2953" s="31" t="s">
        <v>27</v>
      </c>
      <c r="N2953" s="32" t="s">
        <v>4015</v>
      </c>
      <c r="O2953" s="66">
        <v>827897.7</v>
      </c>
      <c r="P2953" s="66">
        <v>160448.22</v>
      </c>
      <c r="Q2953" s="65">
        <v>52018.21</v>
      </c>
      <c r="R2953" s="66"/>
      <c r="S2953" s="65">
        <v>17850</v>
      </c>
      <c r="T2953" s="65">
        <f t="shared" si="127"/>
        <v>1058214.1299999999</v>
      </c>
      <c r="U2953" s="67" t="s">
        <v>38</v>
      </c>
      <c r="V2953" s="67"/>
      <c r="W2953" s="66">
        <v>0</v>
      </c>
      <c r="X2953" s="68">
        <v>0</v>
      </c>
    </row>
    <row r="2954" spans="1:24" s="92" customFormat="1" ht="45" customHeight="1" x14ac:dyDescent="0.25">
      <c r="A2954" s="90">
        <v>2941</v>
      </c>
      <c r="B2954" s="31" t="s">
        <v>4105</v>
      </c>
      <c r="C2954" s="50">
        <v>161029</v>
      </c>
      <c r="D2954" s="44" t="s">
        <v>8208</v>
      </c>
      <c r="E2954" s="48" t="s">
        <v>8209</v>
      </c>
      <c r="F2954" s="44"/>
      <c r="G2954" s="29">
        <v>45013</v>
      </c>
      <c r="H2954" s="29">
        <v>45291</v>
      </c>
      <c r="I2954" s="30">
        <v>83.765985999999998</v>
      </c>
      <c r="J2954" s="31"/>
      <c r="K2954" s="31" t="s">
        <v>764</v>
      </c>
      <c r="L2954" s="31" t="s">
        <v>7552</v>
      </c>
      <c r="M2954" s="31" t="s">
        <v>27</v>
      </c>
      <c r="N2954" s="32" t="s">
        <v>4015</v>
      </c>
      <c r="O2954" s="66">
        <v>683938.52</v>
      </c>
      <c r="P2954" s="66">
        <v>132548.64000000001</v>
      </c>
      <c r="Q2954" s="65">
        <v>90720.79</v>
      </c>
      <c r="R2954" s="66"/>
      <c r="S2954" s="65">
        <v>10760</v>
      </c>
      <c r="T2954" s="65">
        <f t="shared" ref="T2954:T3019" si="128">SUM(O2954:S2954)</f>
        <v>917967.95000000007</v>
      </c>
      <c r="U2954" s="67" t="s">
        <v>38</v>
      </c>
      <c r="V2954" s="67"/>
      <c r="W2954" s="66">
        <v>0</v>
      </c>
      <c r="X2954" s="68">
        <v>0</v>
      </c>
    </row>
    <row r="2955" spans="1:24" s="92" customFormat="1" ht="45" customHeight="1" x14ac:dyDescent="0.25">
      <c r="A2955" s="90">
        <v>2942</v>
      </c>
      <c r="B2955" s="31" t="s">
        <v>4105</v>
      </c>
      <c r="C2955" s="50">
        <v>160991</v>
      </c>
      <c r="D2955" s="44" t="s">
        <v>8210</v>
      </c>
      <c r="E2955" s="48" t="s">
        <v>8211</v>
      </c>
      <c r="F2955" s="44"/>
      <c r="G2955" s="29">
        <v>45013</v>
      </c>
      <c r="H2955" s="29">
        <v>45291</v>
      </c>
      <c r="I2955" s="30">
        <v>83.765985999999998</v>
      </c>
      <c r="J2955" s="31"/>
      <c r="K2955" s="31" t="s">
        <v>4552</v>
      </c>
      <c r="L2955" s="31" t="s">
        <v>4552</v>
      </c>
      <c r="M2955" s="31" t="s">
        <v>27</v>
      </c>
      <c r="N2955" s="32" t="s">
        <v>4015</v>
      </c>
      <c r="O2955" s="66">
        <v>814844.07</v>
      </c>
      <c r="P2955" s="66">
        <v>157918.39999999999</v>
      </c>
      <c r="Q2955" s="65">
        <v>51198.02</v>
      </c>
      <c r="R2955" s="66"/>
      <c r="S2955" s="65">
        <v>57715</v>
      </c>
      <c r="T2955" s="65">
        <f t="shared" si="128"/>
        <v>1081675.49</v>
      </c>
      <c r="U2955" s="67" t="s">
        <v>38</v>
      </c>
      <c r="V2955" s="67"/>
      <c r="W2955" s="66">
        <v>0</v>
      </c>
      <c r="X2955" s="68">
        <v>0</v>
      </c>
    </row>
    <row r="2956" spans="1:24" s="92" customFormat="1" ht="45" customHeight="1" x14ac:dyDescent="0.25">
      <c r="A2956" s="90">
        <v>2943</v>
      </c>
      <c r="B2956" s="31" t="s">
        <v>4105</v>
      </c>
      <c r="C2956" s="50">
        <v>161032</v>
      </c>
      <c r="D2956" s="44" t="s">
        <v>8212</v>
      </c>
      <c r="E2956" s="48" t="s">
        <v>8213</v>
      </c>
      <c r="F2956" s="44"/>
      <c r="G2956" s="29">
        <v>45013</v>
      </c>
      <c r="H2956" s="29">
        <v>45291</v>
      </c>
      <c r="I2956" s="30">
        <v>83.765985999999998</v>
      </c>
      <c r="J2956" s="31"/>
      <c r="K2956" s="31" t="s">
        <v>4552</v>
      </c>
      <c r="L2956" s="31" t="s">
        <v>4552</v>
      </c>
      <c r="M2956" s="31" t="s">
        <v>27</v>
      </c>
      <c r="N2956" s="32" t="s">
        <v>4015</v>
      </c>
      <c r="O2956" s="66">
        <v>585510.14</v>
      </c>
      <c r="P2956" s="66">
        <v>113473.03</v>
      </c>
      <c r="Q2956" s="65">
        <v>36788.589999999997</v>
      </c>
      <c r="R2956" s="66"/>
      <c r="S2956" s="65">
        <v>42414.46</v>
      </c>
      <c r="T2956" s="65">
        <f t="shared" si="128"/>
        <v>778186.22</v>
      </c>
      <c r="U2956" s="67" t="s">
        <v>38</v>
      </c>
      <c r="V2956" s="67"/>
      <c r="W2956" s="66">
        <v>0</v>
      </c>
      <c r="X2956" s="68">
        <v>0</v>
      </c>
    </row>
    <row r="2957" spans="1:24" s="92" customFormat="1" ht="45" customHeight="1" x14ac:dyDescent="0.25">
      <c r="A2957" s="90">
        <v>2944</v>
      </c>
      <c r="B2957" s="31" t="s">
        <v>4105</v>
      </c>
      <c r="C2957" s="50">
        <v>161069</v>
      </c>
      <c r="D2957" s="44" t="s">
        <v>8214</v>
      </c>
      <c r="E2957" s="48" t="s">
        <v>8215</v>
      </c>
      <c r="F2957" s="44"/>
      <c r="G2957" s="29">
        <v>45013</v>
      </c>
      <c r="H2957" s="29">
        <v>45291</v>
      </c>
      <c r="I2957" s="30">
        <v>83.765985999999998</v>
      </c>
      <c r="J2957" s="31"/>
      <c r="K2957" s="31" t="s">
        <v>354</v>
      </c>
      <c r="L2957" s="31" t="s">
        <v>1734</v>
      </c>
      <c r="M2957" s="31" t="s">
        <v>27</v>
      </c>
      <c r="N2957" s="32" t="s">
        <v>4015</v>
      </c>
      <c r="O2957" s="66">
        <v>624525.17000000004</v>
      </c>
      <c r="P2957" s="66">
        <v>121034.22</v>
      </c>
      <c r="Q2957" s="65">
        <v>82839.929999999993</v>
      </c>
      <c r="R2957" s="66"/>
      <c r="S2957" s="65">
        <v>245031.48</v>
      </c>
      <c r="T2957" s="65">
        <f t="shared" si="128"/>
        <v>1073430.8</v>
      </c>
      <c r="U2957" s="67" t="s">
        <v>38</v>
      </c>
      <c r="V2957" s="67"/>
      <c r="W2957" s="66">
        <v>0</v>
      </c>
      <c r="X2957" s="68">
        <v>0</v>
      </c>
    </row>
    <row r="2958" spans="1:24" s="92" customFormat="1" ht="45" customHeight="1" x14ac:dyDescent="0.25">
      <c r="A2958" s="90">
        <v>2945</v>
      </c>
      <c r="B2958" s="31" t="s">
        <v>4105</v>
      </c>
      <c r="C2958" s="50">
        <v>161004</v>
      </c>
      <c r="D2958" s="44" t="s">
        <v>8216</v>
      </c>
      <c r="E2958" s="48" t="s">
        <v>8217</v>
      </c>
      <c r="F2958" s="44"/>
      <c r="G2958" s="29">
        <v>45013</v>
      </c>
      <c r="H2958" s="29">
        <v>45291</v>
      </c>
      <c r="I2958" s="30">
        <v>83.765985999999998</v>
      </c>
      <c r="J2958" s="31"/>
      <c r="K2958" s="31" t="s">
        <v>764</v>
      </c>
      <c r="L2958" s="31" t="s">
        <v>7172</v>
      </c>
      <c r="M2958" s="31" t="s">
        <v>27</v>
      </c>
      <c r="N2958" s="32" t="s">
        <v>4015</v>
      </c>
      <c r="O2958" s="66">
        <v>828294.82</v>
      </c>
      <c r="P2958" s="66">
        <v>160525.18</v>
      </c>
      <c r="Q2958" s="65">
        <v>113743.96</v>
      </c>
      <c r="R2958" s="66"/>
      <c r="S2958" s="65">
        <v>22087.95</v>
      </c>
      <c r="T2958" s="65">
        <f t="shared" si="128"/>
        <v>1124651.9099999999</v>
      </c>
      <c r="U2958" s="67" t="s">
        <v>38</v>
      </c>
      <c r="V2958" s="67"/>
      <c r="W2958" s="66">
        <v>0</v>
      </c>
      <c r="X2958" s="68">
        <v>0</v>
      </c>
    </row>
    <row r="2959" spans="1:24" s="92" customFormat="1" ht="45" customHeight="1" x14ac:dyDescent="0.25">
      <c r="A2959" s="90">
        <v>2946</v>
      </c>
      <c r="B2959" s="31" t="s">
        <v>4105</v>
      </c>
      <c r="C2959" s="50">
        <v>161038</v>
      </c>
      <c r="D2959" s="44" t="s">
        <v>8218</v>
      </c>
      <c r="E2959" s="48" t="s">
        <v>8219</v>
      </c>
      <c r="F2959" s="44"/>
      <c r="G2959" s="29">
        <v>45013</v>
      </c>
      <c r="H2959" s="29">
        <v>45291</v>
      </c>
      <c r="I2959" s="30">
        <v>83.765985999999998</v>
      </c>
      <c r="J2959" s="31"/>
      <c r="K2959" s="31" t="s">
        <v>819</v>
      </c>
      <c r="L2959" s="31" t="s">
        <v>7865</v>
      </c>
      <c r="M2959" s="31" t="s">
        <v>27</v>
      </c>
      <c r="N2959" s="32" t="s">
        <v>4015</v>
      </c>
      <c r="O2959" s="66">
        <v>664078.12</v>
      </c>
      <c r="P2959" s="66">
        <v>128699.66</v>
      </c>
      <c r="Q2959" s="65">
        <v>41725.15</v>
      </c>
      <c r="R2959" s="66"/>
      <c r="S2959" s="65">
        <v>303999.93</v>
      </c>
      <c r="T2959" s="65">
        <f t="shared" si="128"/>
        <v>1138502.8600000001</v>
      </c>
      <c r="U2959" s="67" t="s">
        <v>38</v>
      </c>
      <c r="V2959" s="67"/>
      <c r="W2959" s="66">
        <v>0</v>
      </c>
      <c r="X2959" s="68">
        <v>0</v>
      </c>
    </row>
    <row r="2960" spans="1:24" s="92" customFormat="1" ht="45" customHeight="1" x14ac:dyDescent="0.25">
      <c r="A2960" s="90">
        <v>2947</v>
      </c>
      <c r="B2960" s="31" t="s">
        <v>4105</v>
      </c>
      <c r="C2960" s="50">
        <v>161065</v>
      </c>
      <c r="D2960" s="44" t="s">
        <v>8220</v>
      </c>
      <c r="E2960" s="48" t="s">
        <v>8221</v>
      </c>
      <c r="F2960" s="44"/>
      <c r="G2960" s="29">
        <v>45013</v>
      </c>
      <c r="H2960" s="29">
        <v>45291</v>
      </c>
      <c r="I2960" s="30">
        <v>83.765985999999998</v>
      </c>
      <c r="J2960" s="31"/>
      <c r="K2960" s="31" t="s">
        <v>4075</v>
      </c>
      <c r="L2960" s="31" t="s">
        <v>8222</v>
      </c>
      <c r="M2960" s="31" t="s">
        <v>27</v>
      </c>
      <c r="N2960" s="32" t="s">
        <v>4015</v>
      </c>
      <c r="O2960" s="66">
        <v>774994.08</v>
      </c>
      <c r="P2960" s="66">
        <v>150195.39000000001</v>
      </c>
      <c r="Q2960" s="65">
        <v>102798.83</v>
      </c>
      <c r="R2960" s="66"/>
      <c r="S2960" s="65">
        <v>74011.95</v>
      </c>
      <c r="T2960" s="65">
        <f t="shared" si="128"/>
        <v>1102000.25</v>
      </c>
      <c r="U2960" s="67" t="s">
        <v>38</v>
      </c>
      <c r="V2960" s="67"/>
      <c r="W2960" s="66">
        <v>0</v>
      </c>
      <c r="X2960" s="68">
        <v>0</v>
      </c>
    </row>
    <row r="2961" spans="1:24" s="92" customFormat="1" ht="45" customHeight="1" x14ac:dyDescent="0.25">
      <c r="A2961" s="90">
        <v>2948</v>
      </c>
      <c r="B2961" s="31" t="s">
        <v>4105</v>
      </c>
      <c r="C2961" s="50">
        <v>161037</v>
      </c>
      <c r="D2961" s="44" t="s">
        <v>8223</v>
      </c>
      <c r="E2961" s="48" t="s">
        <v>8224</v>
      </c>
      <c r="F2961" s="44"/>
      <c r="G2961" s="29">
        <v>45013</v>
      </c>
      <c r="H2961" s="29">
        <v>45291</v>
      </c>
      <c r="I2961" s="30">
        <v>83.765985999999998</v>
      </c>
      <c r="J2961" s="31"/>
      <c r="K2961" s="31" t="s">
        <v>4465</v>
      </c>
      <c r="L2961" s="31" t="s">
        <v>715</v>
      </c>
      <c r="M2961" s="31" t="s">
        <v>27</v>
      </c>
      <c r="N2961" s="32" t="s">
        <v>4015</v>
      </c>
      <c r="O2961" s="66">
        <v>418217.99</v>
      </c>
      <c r="P2961" s="66">
        <v>81051.48</v>
      </c>
      <c r="Q2961" s="65">
        <v>55474.38</v>
      </c>
      <c r="R2961" s="66"/>
      <c r="S2961" s="65">
        <v>23800</v>
      </c>
      <c r="T2961" s="65">
        <f t="shared" si="128"/>
        <v>578543.85</v>
      </c>
      <c r="U2961" s="67" t="s">
        <v>38</v>
      </c>
      <c r="V2961" s="67"/>
      <c r="W2961" s="66">
        <v>0</v>
      </c>
      <c r="X2961" s="68">
        <v>0</v>
      </c>
    </row>
    <row r="2962" spans="1:24" s="92" customFormat="1" ht="45" customHeight="1" x14ac:dyDescent="0.25">
      <c r="A2962" s="90">
        <v>2949</v>
      </c>
      <c r="B2962" s="31" t="s">
        <v>4105</v>
      </c>
      <c r="C2962" s="50">
        <v>161024</v>
      </c>
      <c r="D2962" s="44" t="s">
        <v>8225</v>
      </c>
      <c r="E2962" s="48" t="s">
        <v>8225</v>
      </c>
      <c r="F2962" s="44"/>
      <c r="G2962" s="29">
        <v>45013</v>
      </c>
      <c r="H2962" s="29">
        <v>45291</v>
      </c>
      <c r="I2962" s="30">
        <v>83.765985999999998</v>
      </c>
      <c r="J2962" s="31"/>
      <c r="K2962" s="31" t="s">
        <v>578</v>
      </c>
      <c r="L2962" s="31" t="s">
        <v>4312</v>
      </c>
      <c r="M2962" s="31" t="s">
        <v>27</v>
      </c>
      <c r="N2962" s="32" t="s">
        <v>4015</v>
      </c>
      <c r="O2962" s="66">
        <v>747541.35</v>
      </c>
      <c r="P2962" s="66">
        <v>144874.99</v>
      </c>
      <c r="Q2962" s="65">
        <v>99157.37</v>
      </c>
      <c r="R2962" s="66"/>
      <c r="S2962" s="65">
        <v>17850</v>
      </c>
      <c r="T2962" s="65">
        <f t="shared" si="128"/>
        <v>1009423.71</v>
      </c>
      <c r="U2962" s="67" t="s">
        <v>38</v>
      </c>
      <c r="V2962" s="67"/>
      <c r="W2962" s="66">
        <v>0</v>
      </c>
      <c r="X2962" s="68">
        <v>0</v>
      </c>
    </row>
    <row r="2963" spans="1:24" s="92" customFormat="1" ht="45" customHeight="1" x14ac:dyDescent="0.25">
      <c r="A2963" s="90">
        <v>2950</v>
      </c>
      <c r="B2963" s="31" t="s">
        <v>4105</v>
      </c>
      <c r="C2963" s="50">
        <v>161012</v>
      </c>
      <c r="D2963" s="44" t="s">
        <v>8226</v>
      </c>
      <c r="E2963" s="48" t="s">
        <v>8227</v>
      </c>
      <c r="F2963" s="44"/>
      <c r="G2963" s="29">
        <v>45013</v>
      </c>
      <c r="H2963" s="29">
        <v>45291</v>
      </c>
      <c r="I2963" s="30">
        <v>83.765985999999998</v>
      </c>
      <c r="J2963" s="31"/>
      <c r="K2963" s="31" t="s">
        <v>5765</v>
      </c>
      <c r="L2963" s="31" t="s">
        <v>7578</v>
      </c>
      <c r="M2963" s="31" t="s">
        <v>27</v>
      </c>
      <c r="N2963" s="32" t="s">
        <v>4015</v>
      </c>
      <c r="O2963" s="66">
        <v>645279.38</v>
      </c>
      <c r="P2963" s="66">
        <v>125056.42</v>
      </c>
      <c r="Q2963" s="65">
        <v>40543.99</v>
      </c>
      <c r="R2963" s="66"/>
      <c r="S2963" s="65">
        <v>32463.85</v>
      </c>
      <c r="T2963" s="65">
        <f t="shared" si="128"/>
        <v>843343.64</v>
      </c>
      <c r="U2963" s="67" t="s">
        <v>38</v>
      </c>
      <c r="V2963" s="67"/>
      <c r="W2963" s="66">
        <v>0</v>
      </c>
      <c r="X2963" s="68">
        <v>0</v>
      </c>
    </row>
    <row r="2964" spans="1:24" s="92" customFormat="1" ht="45" customHeight="1" x14ac:dyDescent="0.25">
      <c r="A2964" s="90">
        <v>2951</v>
      </c>
      <c r="B2964" s="31" t="s">
        <v>4105</v>
      </c>
      <c r="C2964" s="50">
        <v>160769</v>
      </c>
      <c r="D2964" s="44" t="s">
        <v>8228</v>
      </c>
      <c r="E2964" s="48" t="s">
        <v>8229</v>
      </c>
      <c r="F2964" s="44"/>
      <c r="G2964" s="29">
        <v>45013</v>
      </c>
      <c r="H2964" s="29">
        <v>45291</v>
      </c>
      <c r="I2964" s="30">
        <v>83.765985999999998</v>
      </c>
      <c r="J2964" s="31"/>
      <c r="K2964" s="31" t="s">
        <v>4073</v>
      </c>
      <c r="L2964" s="31" t="s">
        <v>7299</v>
      </c>
      <c r="M2964" s="31" t="s">
        <v>27</v>
      </c>
      <c r="N2964" s="32" t="s">
        <v>4015</v>
      </c>
      <c r="O2964" s="66">
        <v>733629.32</v>
      </c>
      <c r="P2964" s="66">
        <v>142178.81</v>
      </c>
      <c r="Q2964" s="65">
        <v>46095.16</v>
      </c>
      <c r="R2964" s="66"/>
      <c r="S2964" s="65">
        <v>92281.01</v>
      </c>
      <c r="T2964" s="65">
        <f t="shared" si="128"/>
        <v>1014184.2999999999</v>
      </c>
      <c r="U2964" s="67" t="s">
        <v>38</v>
      </c>
      <c r="V2964" s="67"/>
      <c r="W2964" s="66">
        <v>0</v>
      </c>
      <c r="X2964" s="68">
        <v>0</v>
      </c>
    </row>
    <row r="2965" spans="1:24" s="92" customFormat="1" ht="45" customHeight="1" x14ac:dyDescent="0.25">
      <c r="A2965" s="90">
        <v>2952</v>
      </c>
      <c r="B2965" s="31" t="s">
        <v>4105</v>
      </c>
      <c r="C2965" s="50">
        <v>160902</v>
      </c>
      <c r="D2965" s="44" t="s">
        <v>8230</v>
      </c>
      <c r="E2965" s="48" t="s">
        <v>8231</v>
      </c>
      <c r="F2965" s="44"/>
      <c r="G2965" s="29">
        <v>45013</v>
      </c>
      <c r="H2965" s="29">
        <v>45291</v>
      </c>
      <c r="I2965" s="30">
        <v>83.765985999999998</v>
      </c>
      <c r="J2965" s="31"/>
      <c r="K2965" s="31" t="s">
        <v>4552</v>
      </c>
      <c r="L2965" s="31" t="s">
        <v>4552</v>
      </c>
      <c r="M2965" s="31" t="s">
        <v>27</v>
      </c>
      <c r="N2965" s="32" t="s">
        <v>4015</v>
      </c>
      <c r="O2965" s="66">
        <v>828294.82</v>
      </c>
      <c r="P2965" s="66">
        <v>160525.18</v>
      </c>
      <c r="Q2965" s="65">
        <v>132347.51999999999</v>
      </c>
      <c r="R2965" s="66"/>
      <c r="S2965" s="65">
        <v>22087.95</v>
      </c>
      <c r="T2965" s="65">
        <f t="shared" si="128"/>
        <v>1143255.47</v>
      </c>
      <c r="U2965" s="67" t="s">
        <v>38</v>
      </c>
      <c r="V2965" s="67"/>
      <c r="W2965" s="66">
        <v>0</v>
      </c>
      <c r="X2965" s="68">
        <v>0</v>
      </c>
    </row>
    <row r="2966" spans="1:24" s="92" customFormat="1" ht="45" customHeight="1" x14ac:dyDescent="0.25">
      <c r="A2966" s="90">
        <v>2953</v>
      </c>
      <c r="B2966" s="31" t="s">
        <v>4105</v>
      </c>
      <c r="C2966" s="50">
        <v>161049</v>
      </c>
      <c r="D2966" s="44" t="s">
        <v>8232</v>
      </c>
      <c r="E2966" s="48" t="s">
        <v>8233</v>
      </c>
      <c r="F2966" s="44"/>
      <c r="G2966" s="29">
        <v>45013</v>
      </c>
      <c r="H2966" s="29">
        <v>45291</v>
      </c>
      <c r="I2966" s="30">
        <v>83.765985999999998</v>
      </c>
      <c r="J2966" s="31"/>
      <c r="K2966" s="31" t="s">
        <v>354</v>
      </c>
      <c r="L2966" s="31" t="s">
        <v>1734</v>
      </c>
      <c r="M2966" s="31" t="s">
        <v>27</v>
      </c>
      <c r="N2966" s="32" t="s">
        <v>4015</v>
      </c>
      <c r="O2966" s="66">
        <v>429593.85</v>
      </c>
      <c r="P2966" s="66">
        <v>83256.14</v>
      </c>
      <c r="Q2966" s="65">
        <v>26992.1</v>
      </c>
      <c r="R2966" s="66"/>
      <c r="S2966" s="65">
        <v>236860.39</v>
      </c>
      <c r="T2966" s="65">
        <f t="shared" si="128"/>
        <v>776702.48</v>
      </c>
      <c r="U2966" s="67" t="s">
        <v>38</v>
      </c>
      <c r="V2966" s="67"/>
      <c r="W2966" s="66">
        <v>0</v>
      </c>
      <c r="X2966" s="68">
        <v>0</v>
      </c>
    </row>
    <row r="2967" spans="1:24" s="92" customFormat="1" ht="45" customHeight="1" x14ac:dyDescent="0.25">
      <c r="A2967" s="90">
        <v>2954</v>
      </c>
      <c r="B2967" s="31" t="s">
        <v>4016</v>
      </c>
      <c r="C2967" s="50">
        <v>161112</v>
      </c>
      <c r="D2967" s="44" t="s">
        <v>8481</v>
      </c>
      <c r="E2967" s="48" t="s">
        <v>8482</v>
      </c>
      <c r="F2967" s="44"/>
      <c r="G2967" s="29">
        <v>45013</v>
      </c>
      <c r="H2967" s="29">
        <v>45291</v>
      </c>
      <c r="I2967" s="30">
        <v>83.765985999999998</v>
      </c>
      <c r="J2967" s="31"/>
      <c r="K2967" s="31" t="s">
        <v>578</v>
      </c>
      <c r="L2967" s="31" t="s">
        <v>4312</v>
      </c>
      <c r="M2967" s="31" t="s">
        <v>27</v>
      </c>
      <c r="N2967" s="32" t="s">
        <v>4015</v>
      </c>
      <c r="O2967" s="66">
        <v>212509.28</v>
      </c>
      <c r="P2967" s="66">
        <v>41184.720000000001</v>
      </c>
      <c r="Q2967" s="65">
        <v>84564.67</v>
      </c>
      <c r="R2967" s="66"/>
      <c r="S2967" s="65">
        <v>33201</v>
      </c>
      <c r="T2967" s="65">
        <f t="shared" si="128"/>
        <v>371459.67</v>
      </c>
      <c r="U2967" s="67" t="s">
        <v>38</v>
      </c>
      <c r="V2967" s="67"/>
      <c r="W2967" s="66">
        <v>0</v>
      </c>
      <c r="X2967" s="68">
        <v>0</v>
      </c>
    </row>
    <row r="2968" spans="1:24" s="92" customFormat="1" ht="45" customHeight="1" x14ac:dyDescent="0.25">
      <c r="A2968" s="90">
        <v>2955</v>
      </c>
      <c r="B2968" s="31" t="s">
        <v>4016</v>
      </c>
      <c r="C2968" s="50">
        <v>161106</v>
      </c>
      <c r="D2968" s="44" t="s">
        <v>8198</v>
      </c>
      <c r="E2968" s="48" t="s">
        <v>8487</v>
      </c>
      <c r="F2968" s="44"/>
      <c r="G2968" s="29">
        <v>45013</v>
      </c>
      <c r="H2968" s="29">
        <v>45291</v>
      </c>
      <c r="I2968" s="30">
        <v>83.765985999999998</v>
      </c>
      <c r="J2968" s="31"/>
      <c r="K2968" s="31" t="s">
        <v>25</v>
      </c>
      <c r="L2968" s="31" t="s">
        <v>8488</v>
      </c>
      <c r="M2968" s="31" t="s">
        <v>27</v>
      </c>
      <c r="N2968" s="32" t="s">
        <v>4015</v>
      </c>
      <c r="O2968" s="66">
        <v>246402</v>
      </c>
      <c r="P2968" s="66">
        <v>47753.2</v>
      </c>
      <c r="Q2968" s="65">
        <v>98051.74</v>
      </c>
      <c r="R2968" s="66"/>
      <c r="S2968" s="65">
        <v>54012.61</v>
      </c>
      <c r="T2968" s="65">
        <f t="shared" si="128"/>
        <v>446219.55</v>
      </c>
      <c r="U2968" s="67" t="s">
        <v>38</v>
      </c>
      <c r="V2968" s="67"/>
      <c r="W2968" s="66">
        <v>0</v>
      </c>
      <c r="X2968" s="68">
        <v>0</v>
      </c>
    </row>
    <row r="2969" spans="1:24" s="92" customFormat="1" ht="45" customHeight="1" x14ac:dyDescent="0.25">
      <c r="A2969" s="90">
        <v>2956</v>
      </c>
      <c r="B2969" s="31" t="s">
        <v>4105</v>
      </c>
      <c r="C2969" s="50">
        <v>161066</v>
      </c>
      <c r="D2969" s="44" t="s">
        <v>8234</v>
      </c>
      <c r="E2969" s="48" t="s">
        <v>8235</v>
      </c>
      <c r="F2969" s="44"/>
      <c r="G2969" s="29">
        <v>45014</v>
      </c>
      <c r="H2969" s="29">
        <v>45291</v>
      </c>
      <c r="I2969" s="30">
        <v>83.765985999999998</v>
      </c>
      <c r="J2969" s="31"/>
      <c r="K2969" s="31" t="s">
        <v>4080</v>
      </c>
      <c r="L2969" s="31" t="s">
        <v>4080</v>
      </c>
      <c r="M2969" s="31" t="s">
        <v>27</v>
      </c>
      <c r="N2969" s="32" t="s">
        <v>4015</v>
      </c>
      <c r="O2969" s="66">
        <v>824346.77</v>
      </c>
      <c r="P2969" s="66">
        <v>159760.04</v>
      </c>
      <c r="Q2969" s="65">
        <v>109345.2</v>
      </c>
      <c r="R2969" s="66"/>
      <c r="S2969" s="65">
        <v>11940</v>
      </c>
      <c r="T2969" s="65">
        <f t="shared" si="128"/>
        <v>1105392.01</v>
      </c>
      <c r="U2969" s="67" t="s">
        <v>38</v>
      </c>
      <c r="V2969" s="67"/>
      <c r="W2969" s="66">
        <v>0</v>
      </c>
      <c r="X2969" s="68">
        <v>0</v>
      </c>
    </row>
    <row r="2970" spans="1:24" s="92" customFormat="1" ht="45" customHeight="1" x14ac:dyDescent="0.25">
      <c r="A2970" s="90">
        <v>2957</v>
      </c>
      <c r="B2970" s="31" t="s">
        <v>4105</v>
      </c>
      <c r="C2970" s="50">
        <v>161046</v>
      </c>
      <c r="D2970" s="44" t="s">
        <v>8236</v>
      </c>
      <c r="E2970" s="48" t="s">
        <v>8237</v>
      </c>
      <c r="F2970" s="44"/>
      <c r="G2970" s="29">
        <v>45014</v>
      </c>
      <c r="H2970" s="29">
        <v>45291</v>
      </c>
      <c r="I2970" s="30">
        <v>83.765985999999998</v>
      </c>
      <c r="J2970" s="31"/>
      <c r="K2970" s="31" t="s">
        <v>35</v>
      </c>
      <c r="L2970" s="31" t="s">
        <v>35</v>
      </c>
      <c r="M2970" s="31" t="s">
        <v>27</v>
      </c>
      <c r="N2970" s="32" t="s">
        <v>4015</v>
      </c>
      <c r="O2970" s="66">
        <v>826764.4</v>
      </c>
      <c r="P2970" s="66">
        <v>160228.57999999999</v>
      </c>
      <c r="Q2970" s="65">
        <v>51947</v>
      </c>
      <c r="R2970" s="66"/>
      <c r="S2970" s="65">
        <v>73394.12</v>
      </c>
      <c r="T2970" s="65">
        <f t="shared" si="128"/>
        <v>1112334.1000000001</v>
      </c>
      <c r="U2970" s="67" t="s">
        <v>38</v>
      </c>
      <c r="V2970" s="67"/>
      <c r="W2970" s="66">
        <v>0</v>
      </c>
      <c r="X2970" s="68">
        <v>0</v>
      </c>
    </row>
    <row r="2971" spans="1:24" s="92" customFormat="1" ht="45" customHeight="1" x14ac:dyDescent="0.25">
      <c r="A2971" s="90">
        <v>2958</v>
      </c>
      <c r="B2971" s="31" t="s">
        <v>4105</v>
      </c>
      <c r="C2971" s="50">
        <v>161003</v>
      </c>
      <c r="D2971" s="44" t="s">
        <v>8238</v>
      </c>
      <c r="E2971" s="48" t="s">
        <v>8239</v>
      </c>
      <c r="F2971" s="44"/>
      <c r="G2971" s="29">
        <v>45014</v>
      </c>
      <c r="H2971" s="29">
        <v>45291</v>
      </c>
      <c r="I2971" s="30">
        <v>83.765985999999998</v>
      </c>
      <c r="J2971" s="31"/>
      <c r="K2971" s="31" t="s">
        <v>4403</v>
      </c>
      <c r="L2971" s="31" t="s">
        <v>8109</v>
      </c>
      <c r="M2971" s="31" t="s">
        <v>27</v>
      </c>
      <c r="N2971" s="32" t="s">
        <v>4015</v>
      </c>
      <c r="O2971" s="66">
        <v>740210.72</v>
      </c>
      <c r="P2971" s="66">
        <v>143454.29999999999</v>
      </c>
      <c r="Q2971" s="65">
        <v>98185</v>
      </c>
      <c r="R2971" s="66"/>
      <c r="S2971" s="65">
        <v>9488.82</v>
      </c>
      <c r="T2971" s="65">
        <f t="shared" si="128"/>
        <v>991338.84</v>
      </c>
      <c r="U2971" s="67" t="s">
        <v>38</v>
      </c>
      <c r="V2971" s="67"/>
      <c r="W2971" s="66">
        <v>0</v>
      </c>
      <c r="X2971" s="68">
        <v>0</v>
      </c>
    </row>
    <row r="2972" spans="1:24" s="92" customFormat="1" ht="45" customHeight="1" x14ac:dyDescent="0.25">
      <c r="A2972" s="90">
        <v>2959</v>
      </c>
      <c r="B2972" s="31" t="s">
        <v>4105</v>
      </c>
      <c r="C2972" s="50">
        <v>161050</v>
      </c>
      <c r="D2972" s="44" t="s">
        <v>8242</v>
      </c>
      <c r="E2972" s="48" t="s">
        <v>8240</v>
      </c>
      <c r="F2972" s="44"/>
      <c r="G2972" s="29">
        <v>45014</v>
      </c>
      <c r="H2972" s="29">
        <v>45291</v>
      </c>
      <c r="I2972" s="30">
        <v>83.765985999999998</v>
      </c>
      <c r="J2972" s="31"/>
      <c r="K2972" s="31" t="s">
        <v>4079</v>
      </c>
      <c r="L2972" s="31" t="s">
        <v>8241</v>
      </c>
      <c r="M2972" s="31" t="s">
        <v>27</v>
      </c>
      <c r="N2972" s="32" t="s">
        <v>4015</v>
      </c>
      <c r="O2972" s="66">
        <v>699832.8</v>
      </c>
      <c r="P2972" s="66">
        <v>135628.98000000001</v>
      </c>
      <c r="Q2972" s="65">
        <v>43971.67</v>
      </c>
      <c r="R2972" s="66"/>
      <c r="S2972" s="65">
        <v>129060.01</v>
      </c>
      <c r="T2972" s="65">
        <f t="shared" si="128"/>
        <v>1008493.4600000001</v>
      </c>
      <c r="U2972" s="67" t="s">
        <v>38</v>
      </c>
      <c r="V2972" s="67"/>
      <c r="W2972" s="66">
        <v>0</v>
      </c>
      <c r="X2972" s="68">
        <v>0</v>
      </c>
    </row>
    <row r="2973" spans="1:24" s="92" customFormat="1" ht="45" customHeight="1" x14ac:dyDescent="0.25">
      <c r="A2973" s="90">
        <v>2960</v>
      </c>
      <c r="B2973" s="31" t="s">
        <v>4105</v>
      </c>
      <c r="C2973" s="50">
        <v>161054</v>
      </c>
      <c r="D2973" s="44" t="s">
        <v>8243</v>
      </c>
      <c r="E2973" s="48" t="s">
        <v>8244</v>
      </c>
      <c r="F2973" s="44"/>
      <c r="G2973" s="29">
        <v>45014</v>
      </c>
      <c r="H2973" s="29">
        <v>45291</v>
      </c>
      <c r="I2973" s="30">
        <v>83.765985999999998</v>
      </c>
      <c r="J2973" s="31"/>
      <c r="K2973" s="31" t="s">
        <v>4074</v>
      </c>
      <c r="L2973" s="31" t="s">
        <v>8245</v>
      </c>
      <c r="M2973" s="31" t="s">
        <v>27</v>
      </c>
      <c r="N2973" s="32" t="s">
        <v>4015</v>
      </c>
      <c r="O2973" s="66">
        <v>815419.89</v>
      </c>
      <c r="P2973" s="66">
        <v>158029.99</v>
      </c>
      <c r="Q2973" s="65">
        <v>51234.2</v>
      </c>
      <c r="R2973" s="66"/>
      <c r="S2973" s="65">
        <v>17810.09</v>
      </c>
      <c r="T2973" s="65">
        <f t="shared" si="128"/>
        <v>1042494.1699999999</v>
      </c>
      <c r="U2973" s="67" t="s">
        <v>38</v>
      </c>
      <c r="V2973" s="67"/>
      <c r="W2973" s="66">
        <v>0</v>
      </c>
      <c r="X2973" s="68">
        <v>0</v>
      </c>
    </row>
    <row r="2974" spans="1:24" s="92" customFormat="1" ht="45" customHeight="1" x14ac:dyDescent="0.25">
      <c r="A2974" s="90">
        <v>2961</v>
      </c>
      <c r="B2974" s="31" t="s">
        <v>4105</v>
      </c>
      <c r="C2974" s="50">
        <v>160837</v>
      </c>
      <c r="D2974" s="44" t="s">
        <v>8246</v>
      </c>
      <c r="E2974" s="48" t="s">
        <v>8247</v>
      </c>
      <c r="F2974" s="44"/>
      <c r="G2974" s="29">
        <v>45014</v>
      </c>
      <c r="H2974" s="29">
        <v>45291</v>
      </c>
      <c r="I2974" s="30">
        <v>83.765985999999998</v>
      </c>
      <c r="J2974" s="31"/>
      <c r="K2974" s="31" t="s">
        <v>354</v>
      </c>
      <c r="L2974" s="31" t="s">
        <v>355</v>
      </c>
      <c r="M2974" s="31" t="s">
        <v>27</v>
      </c>
      <c r="N2974" s="32" t="s">
        <v>4015</v>
      </c>
      <c r="O2974" s="66">
        <v>828294.82</v>
      </c>
      <c r="P2974" s="66">
        <v>160525.18</v>
      </c>
      <c r="Q2974" s="65">
        <v>52043.16</v>
      </c>
      <c r="R2974" s="66"/>
      <c r="S2974" s="65">
        <v>355020.3</v>
      </c>
      <c r="T2974" s="65">
        <f t="shared" si="128"/>
        <v>1395883.46</v>
      </c>
      <c r="U2974" s="67" t="s">
        <v>38</v>
      </c>
      <c r="V2974" s="67"/>
      <c r="W2974" s="66">
        <v>0</v>
      </c>
      <c r="X2974" s="68">
        <v>0</v>
      </c>
    </row>
    <row r="2975" spans="1:24" s="92" customFormat="1" ht="45" customHeight="1" x14ac:dyDescent="0.25">
      <c r="A2975" s="90">
        <v>2962</v>
      </c>
      <c r="B2975" s="31" t="s">
        <v>4105</v>
      </c>
      <c r="C2975" s="50">
        <v>161036</v>
      </c>
      <c r="D2975" s="44" t="s">
        <v>8248</v>
      </c>
      <c r="E2975" s="48" t="s">
        <v>8249</v>
      </c>
      <c r="F2975" s="44"/>
      <c r="G2975" s="29">
        <v>45014</v>
      </c>
      <c r="H2975" s="29">
        <v>45291</v>
      </c>
      <c r="I2975" s="30">
        <v>83.765985999999998</v>
      </c>
      <c r="J2975" s="31"/>
      <c r="K2975" s="31" t="s">
        <v>4073</v>
      </c>
      <c r="L2975" s="31" t="s">
        <v>4073</v>
      </c>
      <c r="M2975" s="31" t="s">
        <v>27</v>
      </c>
      <c r="N2975" s="32" t="s">
        <v>4015</v>
      </c>
      <c r="O2975" s="66">
        <v>828293.58</v>
      </c>
      <c r="P2975" s="66">
        <v>160524.94</v>
      </c>
      <c r="Q2975" s="65">
        <v>52043.08</v>
      </c>
      <c r="R2975" s="66"/>
      <c r="S2975" s="65">
        <v>57934.42</v>
      </c>
      <c r="T2975" s="65">
        <f t="shared" si="128"/>
        <v>1098796.02</v>
      </c>
      <c r="U2975" s="67" t="s">
        <v>38</v>
      </c>
      <c r="V2975" s="67"/>
      <c r="W2975" s="66">
        <v>0</v>
      </c>
      <c r="X2975" s="68">
        <v>0</v>
      </c>
    </row>
    <row r="2976" spans="1:24" s="92" customFormat="1" ht="45" customHeight="1" x14ac:dyDescent="0.25">
      <c r="A2976" s="90">
        <v>2963</v>
      </c>
      <c r="B2976" s="31" t="s">
        <v>4105</v>
      </c>
      <c r="C2976" s="50">
        <v>160959</v>
      </c>
      <c r="D2976" s="44" t="s">
        <v>8250</v>
      </c>
      <c r="E2976" s="48" t="s">
        <v>8251</v>
      </c>
      <c r="F2976" s="44"/>
      <c r="G2976" s="29">
        <v>45014</v>
      </c>
      <c r="H2976" s="29">
        <v>45291</v>
      </c>
      <c r="I2976" s="30">
        <v>83.765985999999998</v>
      </c>
      <c r="J2976" s="31"/>
      <c r="K2976" s="31" t="s">
        <v>764</v>
      </c>
      <c r="L2976" s="31" t="s">
        <v>7552</v>
      </c>
      <c r="M2976" s="31" t="s">
        <v>27</v>
      </c>
      <c r="N2976" s="32" t="s">
        <v>4015</v>
      </c>
      <c r="O2976" s="66">
        <v>827306.26</v>
      </c>
      <c r="P2976" s="66">
        <v>160333.59</v>
      </c>
      <c r="Q2976" s="65">
        <v>51981.04</v>
      </c>
      <c r="R2976" s="66"/>
      <c r="S2976" s="65">
        <v>2380</v>
      </c>
      <c r="T2976" s="65">
        <f t="shared" si="128"/>
        <v>1042000.89</v>
      </c>
      <c r="U2976" s="67" t="s">
        <v>38</v>
      </c>
      <c r="V2976" s="67"/>
      <c r="W2976" s="66">
        <v>0</v>
      </c>
      <c r="X2976" s="68">
        <v>0</v>
      </c>
    </row>
    <row r="2977" spans="1:24" s="92" customFormat="1" ht="45" customHeight="1" x14ac:dyDescent="0.25">
      <c r="A2977" s="90">
        <v>2964</v>
      </c>
      <c r="B2977" s="31" t="s">
        <v>4105</v>
      </c>
      <c r="C2977" s="50">
        <v>161040</v>
      </c>
      <c r="D2977" s="44" t="s">
        <v>8252</v>
      </c>
      <c r="E2977" s="48" t="s">
        <v>8253</v>
      </c>
      <c r="F2977" s="44"/>
      <c r="G2977" s="29">
        <v>45014</v>
      </c>
      <c r="H2977" s="29">
        <v>45291</v>
      </c>
      <c r="I2977" s="30">
        <v>83.765985999999998</v>
      </c>
      <c r="J2977" s="31"/>
      <c r="K2977" s="31" t="s">
        <v>4072</v>
      </c>
      <c r="L2977" s="31" t="s">
        <v>4104</v>
      </c>
      <c r="M2977" s="31" t="s">
        <v>27</v>
      </c>
      <c r="N2977" s="32" t="s">
        <v>4015</v>
      </c>
      <c r="O2977" s="66">
        <v>813428.79</v>
      </c>
      <c r="P2977" s="66">
        <v>157644.10999999999</v>
      </c>
      <c r="Q2977" s="65">
        <v>51109.1</v>
      </c>
      <c r="R2977" s="66"/>
      <c r="S2977" s="65">
        <v>52478.45</v>
      </c>
      <c r="T2977" s="65">
        <f t="shared" si="128"/>
        <v>1074660.45</v>
      </c>
      <c r="U2977" s="67" t="s">
        <v>38</v>
      </c>
      <c r="V2977" s="67"/>
      <c r="W2977" s="66">
        <v>0</v>
      </c>
      <c r="X2977" s="68">
        <v>0</v>
      </c>
    </row>
    <row r="2978" spans="1:24" s="92" customFormat="1" ht="45" customHeight="1" x14ac:dyDescent="0.25">
      <c r="A2978" s="90">
        <v>2965</v>
      </c>
      <c r="B2978" s="31" t="s">
        <v>4105</v>
      </c>
      <c r="C2978" s="50">
        <v>161039</v>
      </c>
      <c r="D2978" s="44" t="s">
        <v>8254</v>
      </c>
      <c r="E2978" s="48" t="s">
        <v>8255</v>
      </c>
      <c r="F2978" s="44"/>
      <c r="G2978" s="29">
        <v>45014</v>
      </c>
      <c r="H2978" s="29">
        <v>45291</v>
      </c>
      <c r="I2978" s="30">
        <v>83.765985999999998</v>
      </c>
      <c r="J2978" s="31"/>
      <c r="K2978" s="31" t="s">
        <v>499</v>
      </c>
      <c r="L2978" s="31" t="s">
        <v>500</v>
      </c>
      <c r="M2978" s="31" t="s">
        <v>27</v>
      </c>
      <c r="N2978" s="32" t="s">
        <v>4015</v>
      </c>
      <c r="O2978" s="66">
        <v>828294.82</v>
      </c>
      <c r="P2978" s="66">
        <v>160525.18</v>
      </c>
      <c r="Q2978" s="65">
        <v>58087.38</v>
      </c>
      <c r="R2978" s="66"/>
      <c r="S2978" s="65">
        <v>22873.35</v>
      </c>
      <c r="T2978" s="65">
        <f t="shared" si="128"/>
        <v>1069780.73</v>
      </c>
      <c r="U2978" s="67" t="s">
        <v>38</v>
      </c>
      <c r="V2978" s="67"/>
      <c r="W2978" s="66">
        <v>0</v>
      </c>
      <c r="X2978" s="68">
        <v>0</v>
      </c>
    </row>
    <row r="2979" spans="1:24" s="92" customFormat="1" ht="45" customHeight="1" x14ac:dyDescent="0.25">
      <c r="A2979" s="90">
        <v>2966</v>
      </c>
      <c r="B2979" s="31" t="s">
        <v>4105</v>
      </c>
      <c r="C2979" s="50">
        <v>161042</v>
      </c>
      <c r="D2979" s="44" t="s">
        <v>8256</v>
      </c>
      <c r="E2979" s="48" t="s">
        <v>8257</v>
      </c>
      <c r="F2979" s="44"/>
      <c r="G2979" s="29">
        <v>45014</v>
      </c>
      <c r="H2979" s="29">
        <v>45291</v>
      </c>
      <c r="I2979" s="30">
        <v>83.765985999999998</v>
      </c>
      <c r="J2979" s="31"/>
      <c r="K2979" s="31" t="s">
        <v>4552</v>
      </c>
      <c r="L2979" s="31" t="s">
        <v>4552</v>
      </c>
      <c r="M2979" s="31" t="s">
        <v>27</v>
      </c>
      <c r="N2979" s="32" t="s">
        <v>4015</v>
      </c>
      <c r="O2979" s="66">
        <v>725951.58</v>
      </c>
      <c r="P2979" s="66">
        <v>140690.85</v>
      </c>
      <c r="Q2979" s="65">
        <v>96293.61</v>
      </c>
      <c r="R2979" s="66"/>
      <c r="S2979" s="65">
        <v>196942.76</v>
      </c>
      <c r="T2979" s="65">
        <f t="shared" si="128"/>
        <v>1159878.7999999998</v>
      </c>
      <c r="U2979" s="67" t="s">
        <v>38</v>
      </c>
      <c r="V2979" s="67"/>
      <c r="W2979" s="66">
        <v>0</v>
      </c>
      <c r="X2979" s="68">
        <v>0</v>
      </c>
    </row>
    <row r="2980" spans="1:24" s="92" customFormat="1" ht="45" customHeight="1" x14ac:dyDescent="0.25">
      <c r="A2980" s="90">
        <v>2967</v>
      </c>
      <c r="B2980" s="31" t="s">
        <v>4105</v>
      </c>
      <c r="C2980" s="31">
        <v>259568</v>
      </c>
      <c r="D2980" s="44" t="s">
        <v>8258</v>
      </c>
      <c r="E2980" s="48" t="s">
        <v>8259</v>
      </c>
      <c r="F2980" s="44"/>
      <c r="G2980" s="29">
        <v>45014</v>
      </c>
      <c r="H2980" s="29">
        <v>45291</v>
      </c>
      <c r="I2980" s="30">
        <v>83.765985999999998</v>
      </c>
      <c r="J2980" s="31"/>
      <c r="K2980" s="31" t="s">
        <v>4465</v>
      </c>
      <c r="L2980" s="31" t="s">
        <v>715</v>
      </c>
      <c r="M2980" s="31" t="s">
        <v>27</v>
      </c>
      <c r="N2980" s="32" t="s">
        <v>4015</v>
      </c>
      <c r="O2980" s="66">
        <v>216463.87</v>
      </c>
      <c r="P2980" s="66">
        <v>41951.13</v>
      </c>
      <c r="Q2980" s="65">
        <v>15166.77</v>
      </c>
      <c r="R2980" s="66"/>
      <c r="S2980" s="65">
        <v>22016.55</v>
      </c>
      <c r="T2980" s="65">
        <f t="shared" si="128"/>
        <v>295598.32</v>
      </c>
      <c r="U2980" s="67" t="s">
        <v>38</v>
      </c>
      <c r="V2980" s="67"/>
      <c r="W2980" s="66">
        <v>0</v>
      </c>
      <c r="X2980" s="68">
        <v>0</v>
      </c>
    </row>
    <row r="2981" spans="1:24" s="92" customFormat="1" ht="45" customHeight="1" x14ac:dyDescent="0.25">
      <c r="A2981" s="90">
        <v>2968</v>
      </c>
      <c r="B2981" s="31" t="s">
        <v>4105</v>
      </c>
      <c r="C2981" s="50">
        <v>161014</v>
      </c>
      <c r="D2981" s="44" t="s">
        <v>8260</v>
      </c>
      <c r="E2981" s="48" t="s">
        <v>8261</v>
      </c>
      <c r="F2981" s="44"/>
      <c r="G2981" s="29">
        <v>45014</v>
      </c>
      <c r="H2981" s="29">
        <v>45291</v>
      </c>
      <c r="I2981" s="30">
        <v>83.765985999999998</v>
      </c>
      <c r="J2981" s="31"/>
      <c r="K2981" s="31" t="s">
        <v>4078</v>
      </c>
      <c r="L2981" s="31" t="s">
        <v>4374</v>
      </c>
      <c r="M2981" s="31" t="s">
        <v>27</v>
      </c>
      <c r="N2981" s="32" t="s">
        <v>4015</v>
      </c>
      <c r="O2981" s="66">
        <v>556413.30000000005</v>
      </c>
      <c r="P2981" s="66">
        <v>107834</v>
      </c>
      <c r="Q2981" s="65">
        <v>34960.379999999997</v>
      </c>
      <c r="R2981" s="66"/>
      <c r="S2981" s="65">
        <v>45112</v>
      </c>
      <c r="T2981" s="65">
        <f t="shared" si="128"/>
        <v>744319.68</v>
      </c>
      <c r="U2981" s="67" t="s">
        <v>38</v>
      </c>
      <c r="V2981" s="67"/>
      <c r="W2981" s="66">
        <v>0</v>
      </c>
      <c r="X2981" s="68">
        <v>0</v>
      </c>
    </row>
    <row r="2982" spans="1:24" s="92" customFormat="1" ht="45" customHeight="1" x14ac:dyDescent="0.25">
      <c r="A2982" s="90">
        <v>2969</v>
      </c>
      <c r="B2982" s="31" t="s">
        <v>4105</v>
      </c>
      <c r="C2982" s="50">
        <v>161022</v>
      </c>
      <c r="D2982" s="44" t="s">
        <v>8262</v>
      </c>
      <c r="E2982" s="48" t="s">
        <v>8263</v>
      </c>
      <c r="F2982" s="44"/>
      <c r="G2982" s="29">
        <v>45014</v>
      </c>
      <c r="H2982" s="29">
        <v>45291</v>
      </c>
      <c r="I2982" s="30">
        <v>83.765985999999998</v>
      </c>
      <c r="J2982" s="31"/>
      <c r="K2982" s="31" t="s">
        <v>4552</v>
      </c>
      <c r="L2982" s="31" t="s">
        <v>4552</v>
      </c>
      <c r="M2982" s="31" t="s">
        <v>27</v>
      </c>
      <c r="N2982" s="32" t="s">
        <v>4015</v>
      </c>
      <c r="O2982" s="66">
        <v>828294.82</v>
      </c>
      <c r="P2982" s="66">
        <v>160525.18</v>
      </c>
      <c r="Q2982" s="65">
        <v>98741.09</v>
      </c>
      <c r="R2982" s="66"/>
      <c r="S2982" s="65">
        <v>8911.7000000000007</v>
      </c>
      <c r="T2982" s="65">
        <f t="shared" si="128"/>
        <v>1096472.79</v>
      </c>
      <c r="U2982" s="67" t="s">
        <v>38</v>
      </c>
      <c r="V2982" s="67"/>
      <c r="W2982" s="66">
        <v>0</v>
      </c>
      <c r="X2982" s="68">
        <v>0</v>
      </c>
    </row>
    <row r="2983" spans="1:24" s="92" customFormat="1" ht="45" customHeight="1" x14ac:dyDescent="0.25">
      <c r="A2983" s="90">
        <v>2970</v>
      </c>
      <c r="B2983" s="31" t="s">
        <v>4105</v>
      </c>
      <c r="C2983" s="50">
        <v>160814</v>
      </c>
      <c r="D2983" s="44" t="s">
        <v>8264</v>
      </c>
      <c r="E2983" s="48" t="s">
        <v>8265</v>
      </c>
      <c r="F2983" s="44"/>
      <c r="G2983" s="29">
        <v>45014</v>
      </c>
      <c r="H2983" s="29">
        <v>45291</v>
      </c>
      <c r="I2983" s="30">
        <v>83.765985999999998</v>
      </c>
      <c r="J2983" s="31"/>
      <c r="K2983" s="31" t="s">
        <v>354</v>
      </c>
      <c r="L2983" s="31" t="s">
        <v>355</v>
      </c>
      <c r="M2983" s="31" t="s">
        <v>27</v>
      </c>
      <c r="N2983" s="32" t="s">
        <v>4015</v>
      </c>
      <c r="O2983" s="66">
        <v>828294.82</v>
      </c>
      <c r="P2983" s="66">
        <v>160525.18</v>
      </c>
      <c r="Q2983" s="65">
        <v>52043.16</v>
      </c>
      <c r="R2983" s="66"/>
      <c r="S2983" s="65">
        <v>85296.02</v>
      </c>
      <c r="T2983" s="65">
        <f t="shared" si="128"/>
        <v>1126159.18</v>
      </c>
      <c r="U2983" s="67" t="s">
        <v>38</v>
      </c>
      <c r="V2983" s="67"/>
      <c r="W2983" s="66">
        <v>0</v>
      </c>
      <c r="X2983" s="68">
        <v>0</v>
      </c>
    </row>
    <row r="2984" spans="1:24" s="92" customFormat="1" ht="45" customHeight="1" x14ac:dyDescent="0.25">
      <c r="A2984" s="90">
        <v>2971</v>
      </c>
      <c r="B2984" s="31" t="s">
        <v>4105</v>
      </c>
      <c r="C2984" s="50">
        <v>161011</v>
      </c>
      <c r="D2984" s="44" t="s">
        <v>8266</v>
      </c>
      <c r="E2984" s="48" t="s">
        <v>8267</v>
      </c>
      <c r="F2984" s="44"/>
      <c r="G2984" s="29">
        <v>45014</v>
      </c>
      <c r="H2984" s="29">
        <v>45291</v>
      </c>
      <c r="I2984" s="30">
        <v>83.765985999999998</v>
      </c>
      <c r="J2984" s="31"/>
      <c r="K2984" s="31" t="s">
        <v>4074</v>
      </c>
      <c r="L2984" s="31" t="s">
        <v>8268</v>
      </c>
      <c r="M2984" s="31" t="s">
        <v>27</v>
      </c>
      <c r="N2984" s="32" t="s">
        <v>4015</v>
      </c>
      <c r="O2984" s="66">
        <v>672617.97</v>
      </c>
      <c r="P2984" s="66">
        <v>130354.7</v>
      </c>
      <c r="Q2984" s="65">
        <v>42261.72</v>
      </c>
      <c r="R2984" s="66"/>
      <c r="S2984" s="65">
        <v>47838</v>
      </c>
      <c r="T2984" s="65">
        <f t="shared" si="128"/>
        <v>893072.3899999999</v>
      </c>
      <c r="U2984" s="67" t="s">
        <v>38</v>
      </c>
      <c r="V2984" s="67"/>
      <c r="W2984" s="66">
        <v>0</v>
      </c>
      <c r="X2984" s="68">
        <v>0</v>
      </c>
    </row>
    <row r="2985" spans="1:24" s="92" customFormat="1" ht="45" customHeight="1" x14ac:dyDescent="0.25">
      <c r="A2985" s="90">
        <v>2972</v>
      </c>
      <c r="B2985" s="31" t="s">
        <v>4105</v>
      </c>
      <c r="C2985" s="50">
        <v>161028</v>
      </c>
      <c r="D2985" s="44" t="s">
        <v>8269</v>
      </c>
      <c r="E2985" s="48" t="s">
        <v>8270</v>
      </c>
      <c r="F2985" s="44"/>
      <c r="G2985" s="29">
        <v>45014</v>
      </c>
      <c r="H2985" s="29">
        <v>45291</v>
      </c>
      <c r="I2985" s="30">
        <v>83.765985999999998</v>
      </c>
      <c r="J2985" s="31"/>
      <c r="K2985" s="31" t="s">
        <v>4552</v>
      </c>
      <c r="L2985" s="31" t="s">
        <v>4552</v>
      </c>
      <c r="M2985" s="31" t="s">
        <v>27</v>
      </c>
      <c r="N2985" s="32" t="s">
        <v>4015</v>
      </c>
      <c r="O2985" s="66">
        <v>492619.3</v>
      </c>
      <c r="P2985" s="66">
        <v>95470.6</v>
      </c>
      <c r="Q2985" s="65">
        <v>30952.1</v>
      </c>
      <c r="R2985" s="66"/>
      <c r="S2985" s="65">
        <v>636753.69999999995</v>
      </c>
      <c r="T2985" s="65">
        <f t="shared" si="128"/>
        <v>1255795.7</v>
      </c>
      <c r="U2985" s="67" t="s">
        <v>38</v>
      </c>
      <c r="V2985" s="67"/>
      <c r="W2985" s="66">
        <v>0</v>
      </c>
      <c r="X2985" s="68">
        <v>0</v>
      </c>
    </row>
    <row r="2986" spans="1:24" s="92" customFormat="1" ht="45" customHeight="1" x14ac:dyDescent="0.25">
      <c r="A2986" s="90">
        <v>2973</v>
      </c>
      <c r="B2986" s="31" t="s">
        <v>4105</v>
      </c>
      <c r="C2986" s="50">
        <v>161079</v>
      </c>
      <c r="D2986" s="44" t="s">
        <v>8271</v>
      </c>
      <c r="E2986" s="48" t="s">
        <v>8272</v>
      </c>
      <c r="F2986" s="44"/>
      <c r="G2986" s="29">
        <v>45014</v>
      </c>
      <c r="H2986" s="29">
        <v>45291</v>
      </c>
      <c r="I2986" s="30">
        <v>83.765985999999998</v>
      </c>
      <c r="J2986" s="31"/>
      <c r="K2986" s="31" t="s">
        <v>4071</v>
      </c>
      <c r="L2986" s="31" t="s">
        <v>4255</v>
      </c>
      <c r="M2986" s="31" t="s">
        <v>27</v>
      </c>
      <c r="N2986" s="32" t="s">
        <v>4015</v>
      </c>
      <c r="O2986" s="66">
        <v>561776.47</v>
      </c>
      <c r="P2986" s="66">
        <v>108873.39</v>
      </c>
      <c r="Q2986" s="65">
        <v>35297.360000000001</v>
      </c>
      <c r="R2986" s="66"/>
      <c r="S2986" s="65">
        <v>20083.66</v>
      </c>
      <c r="T2986" s="65">
        <f t="shared" si="128"/>
        <v>726030.88</v>
      </c>
      <c r="U2986" s="67" t="s">
        <v>38</v>
      </c>
      <c r="V2986" s="67"/>
      <c r="W2986" s="66">
        <v>0</v>
      </c>
      <c r="X2986" s="68">
        <v>0</v>
      </c>
    </row>
    <row r="2987" spans="1:24" s="92" customFormat="1" ht="45" customHeight="1" x14ac:dyDescent="0.25">
      <c r="A2987" s="90">
        <v>2974</v>
      </c>
      <c r="B2987" s="31" t="s">
        <v>4105</v>
      </c>
      <c r="C2987" s="50">
        <v>160749</v>
      </c>
      <c r="D2987" s="44" t="s">
        <v>8273</v>
      </c>
      <c r="E2987" s="48" t="s">
        <v>8274</v>
      </c>
      <c r="F2987" s="44"/>
      <c r="G2987" s="29">
        <v>45014</v>
      </c>
      <c r="H2987" s="29">
        <v>45291</v>
      </c>
      <c r="I2987" s="30">
        <v>83.765985999999998</v>
      </c>
      <c r="J2987" s="31"/>
      <c r="K2987" s="31" t="s">
        <v>4070</v>
      </c>
      <c r="L2987" s="31" t="s">
        <v>4070</v>
      </c>
      <c r="M2987" s="31" t="s">
        <v>27</v>
      </c>
      <c r="N2987" s="32" t="s">
        <v>4015</v>
      </c>
      <c r="O2987" s="66">
        <v>828191.97</v>
      </c>
      <c r="P2987" s="66">
        <v>160505.24</v>
      </c>
      <c r="Q2987" s="65">
        <v>52036.7</v>
      </c>
      <c r="R2987" s="66"/>
      <c r="S2987" s="65">
        <v>32496.52</v>
      </c>
      <c r="T2987" s="65">
        <f t="shared" si="128"/>
        <v>1073230.43</v>
      </c>
      <c r="U2987" s="67" t="s">
        <v>38</v>
      </c>
      <c r="V2987" s="67"/>
      <c r="W2987" s="66">
        <v>0</v>
      </c>
      <c r="X2987" s="68">
        <v>0</v>
      </c>
    </row>
    <row r="2988" spans="1:24" s="92" customFormat="1" ht="45" customHeight="1" x14ac:dyDescent="0.25">
      <c r="A2988" s="90">
        <v>2975</v>
      </c>
      <c r="B2988" s="31" t="s">
        <v>4105</v>
      </c>
      <c r="C2988" s="50">
        <v>161082</v>
      </c>
      <c r="D2988" s="44" t="s">
        <v>8275</v>
      </c>
      <c r="E2988" s="48" t="s">
        <v>8276</v>
      </c>
      <c r="F2988" s="44"/>
      <c r="G2988" s="29">
        <v>45014</v>
      </c>
      <c r="H2988" s="29">
        <v>45291</v>
      </c>
      <c r="I2988" s="30">
        <v>83.765985999999998</v>
      </c>
      <c r="J2988" s="31"/>
      <c r="K2988" s="31" t="s">
        <v>309</v>
      </c>
      <c r="L2988" s="31" t="s">
        <v>310</v>
      </c>
      <c r="M2988" s="31" t="s">
        <v>27</v>
      </c>
      <c r="N2988" s="32" t="s">
        <v>4015</v>
      </c>
      <c r="O2988" s="66">
        <v>571917.74</v>
      </c>
      <c r="P2988" s="66">
        <v>110838.79</v>
      </c>
      <c r="Q2988" s="65">
        <v>35934.550000000003</v>
      </c>
      <c r="R2988" s="66"/>
      <c r="S2988" s="65">
        <v>66588.149999999994</v>
      </c>
      <c r="T2988" s="65">
        <f t="shared" si="128"/>
        <v>785279.2300000001</v>
      </c>
      <c r="U2988" s="67" t="s">
        <v>38</v>
      </c>
      <c r="V2988" s="67"/>
      <c r="W2988" s="66">
        <v>0</v>
      </c>
      <c r="X2988" s="68">
        <v>0</v>
      </c>
    </row>
    <row r="2989" spans="1:24" s="92" customFormat="1" ht="45" customHeight="1" x14ac:dyDescent="0.25">
      <c r="A2989" s="90">
        <v>2976</v>
      </c>
      <c r="B2989" s="31" t="s">
        <v>4105</v>
      </c>
      <c r="C2989" s="50">
        <v>161010</v>
      </c>
      <c r="D2989" s="44" t="s">
        <v>8198</v>
      </c>
      <c r="E2989" s="48" t="s">
        <v>8277</v>
      </c>
      <c r="F2989" s="44"/>
      <c r="G2989" s="29">
        <v>45014</v>
      </c>
      <c r="H2989" s="29">
        <v>45291</v>
      </c>
      <c r="I2989" s="30">
        <v>83.765985999999998</v>
      </c>
      <c r="J2989" s="31"/>
      <c r="K2989" s="31" t="s">
        <v>25</v>
      </c>
      <c r="L2989" s="31" t="s">
        <v>26</v>
      </c>
      <c r="M2989" s="31" t="s">
        <v>27</v>
      </c>
      <c r="N2989" s="32" t="s">
        <v>4015</v>
      </c>
      <c r="O2989" s="66">
        <v>819399.69</v>
      </c>
      <c r="P2989" s="66">
        <v>158801.28</v>
      </c>
      <c r="Q2989" s="65">
        <v>51484.26</v>
      </c>
      <c r="R2989" s="66"/>
      <c r="S2989" s="65">
        <v>46307.46</v>
      </c>
      <c r="T2989" s="65">
        <f t="shared" si="128"/>
        <v>1075992.69</v>
      </c>
      <c r="U2989" s="67" t="s">
        <v>38</v>
      </c>
      <c r="V2989" s="67"/>
      <c r="W2989" s="66">
        <v>0</v>
      </c>
      <c r="X2989" s="68">
        <v>0</v>
      </c>
    </row>
    <row r="2990" spans="1:24" s="92" customFormat="1" ht="45" customHeight="1" x14ac:dyDescent="0.25">
      <c r="A2990" s="90">
        <v>2977</v>
      </c>
      <c r="B2990" s="31" t="s">
        <v>4105</v>
      </c>
      <c r="C2990" s="50">
        <v>161009</v>
      </c>
      <c r="D2990" s="44" t="s">
        <v>8198</v>
      </c>
      <c r="E2990" s="48" t="s">
        <v>8280</v>
      </c>
      <c r="F2990" s="44"/>
      <c r="G2990" s="29">
        <v>45014</v>
      </c>
      <c r="H2990" s="29">
        <v>45291</v>
      </c>
      <c r="I2990" s="30">
        <v>83.765985999999998</v>
      </c>
      <c r="J2990" s="31"/>
      <c r="K2990" s="31" t="s">
        <v>25</v>
      </c>
      <c r="L2990" s="31" t="s">
        <v>26</v>
      </c>
      <c r="M2990" s="31" t="s">
        <v>27</v>
      </c>
      <c r="N2990" s="32" t="s">
        <v>4015</v>
      </c>
      <c r="O2990" s="66">
        <v>672329.2</v>
      </c>
      <c r="P2990" s="66">
        <v>130298.73</v>
      </c>
      <c r="Q2990" s="65">
        <v>42243.57</v>
      </c>
      <c r="R2990" s="66"/>
      <c r="S2990" s="65">
        <v>46307.46</v>
      </c>
      <c r="T2990" s="65">
        <f t="shared" si="128"/>
        <v>891178.95999999985</v>
      </c>
      <c r="U2990" s="67" t="s">
        <v>38</v>
      </c>
      <c r="V2990" s="67"/>
      <c r="W2990" s="66">
        <v>0</v>
      </c>
      <c r="X2990" s="68">
        <v>0</v>
      </c>
    </row>
    <row r="2991" spans="1:24" s="92" customFormat="1" ht="45" customHeight="1" x14ac:dyDescent="0.25">
      <c r="A2991" s="90">
        <v>2978</v>
      </c>
      <c r="B2991" s="31" t="s">
        <v>4105</v>
      </c>
      <c r="C2991" s="50">
        <v>160985</v>
      </c>
      <c r="D2991" s="44" t="s">
        <v>8278</v>
      </c>
      <c r="E2991" s="48" t="s">
        <v>8279</v>
      </c>
      <c r="F2991" s="44"/>
      <c r="G2991" s="29">
        <v>45015</v>
      </c>
      <c r="H2991" s="29">
        <v>45291</v>
      </c>
      <c r="I2991" s="30">
        <v>83.765985999999998</v>
      </c>
      <c r="J2991" s="31"/>
      <c r="K2991" s="31" t="s">
        <v>354</v>
      </c>
      <c r="L2991" s="31" t="s">
        <v>355</v>
      </c>
      <c r="M2991" s="31" t="s">
        <v>27</v>
      </c>
      <c r="N2991" s="32" t="s">
        <v>4015</v>
      </c>
      <c r="O2991" s="66">
        <v>405410.41</v>
      </c>
      <c r="P2991" s="66">
        <v>78569.34</v>
      </c>
      <c r="Q2991" s="65">
        <v>25472.62</v>
      </c>
      <c r="R2991" s="66"/>
      <c r="S2991" s="65">
        <v>7140</v>
      </c>
      <c r="T2991" s="65">
        <f t="shared" si="128"/>
        <v>516592.37</v>
      </c>
      <c r="U2991" s="67" t="s">
        <v>38</v>
      </c>
      <c r="V2991" s="67"/>
      <c r="W2991" s="66">
        <v>0</v>
      </c>
      <c r="X2991" s="68">
        <v>0</v>
      </c>
    </row>
    <row r="2992" spans="1:24" s="92" customFormat="1" ht="45" customHeight="1" x14ac:dyDescent="0.25">
      <c r="A2992" s="90">
        <v>2979</v>
      </c>
      <c r="B2992" s="31" t="s">
        <v>4105</v>
      </c>
      <c r="C2992" s="50">
        <v>161117</v>
      </c>
      <c r="D2992" s="44" t="s">
        <v>8281</v>
      </c>
      <c r="E2992" s="48" t="s">
        <v>8282</v>
      </c>
      <c r="F2992" s="44"/>
      <c r="G2992" s="29">
        <v>45015</v>
      </c>
      <c r="H2992" s="29">
        <v>45291</v>
      </c>
      <c r="I2992" s="30">
        <v>83.765985999999998</v>
      </c>
      <c r="J2992" s="31"/>
      <c r="K2992" s="31" t="s">
        <v>4553</v>
      </c>
      <c r="L2992" s="31" t="s">
        <v>8283</v>
      </c>
      <c r="M2992" s="31" t="s">
        <v>27</v>
      </c>
      <c r="N2992" s="32" t="s">
        <v>4015</v>
      </c>
      <c r="O2992" s="66">
        <v>408232.75</v>
      </c>
      <c r="P2992" s="66">
        <v>79116.320000000007</v>
      </c>
      <c r="Q2992" s="65">
        <v>25649.95</v>
      </c>
      <c r="R2992" s="66"/>
      <c r="S2992" s="65">
        <v>113913.79</v>
      </c>
      <c r="T2992" s="65">
        <f t="shared" si="128"/>
        <v>626912.81000000006</v>
      </c>
      <c r="U2992" s="67" t="s">
        <v>38</v>
      </c>
      <c r="V2992" s="67"/>
      <c r="W2992" s="66">
        <v>0</v>
      </c>
      <c r="X2992" s="68">
        <v>0</v>
      </c>
    </row>
    <row r="2993" spans="1:24" s="92" customFormat="1" ht="45" customHeight="1" x14ac:dyDescent="0.25">
      <c r="A2993" s="90">
        <v>2980</v>
      </c>
      <c r="B2993" s="31" t="s">
        <v>4105</v>
      </c>
      <c r="C2993" s="50">
        <v>161139</v>
      </c>
      <c r="D2993" s="44" t="s">
        <v>8284</v>
      </c>
      <c r="E2993" s="48" t="s">
        <v>8285</v>
      </c>
      <c r="F2993" s="44"/>
      <c r="G2993" s="29">
        <v>45015</v>
      </c>
      <c r="H2993" s="29">
        <v>45291</v>
      </c>
      <c r="I2993" s="30">
        <v>83.765985999999998</v>
      </c>
      <c r="J2993" s="31"/>
      <c r="K2993" s="31" t="s">
        <v>309</v>
      </c>
      <c r="L2993" s="31" t="s">
        <v>310</v>
      </c>
      <c r="M2993" s="31" t="s">
        <v>27</v>
      </c>
      <c r="N2993" s="32" t="s">
        <v>4015</v>
      </c>
      <c r="O2993" s="66">
        <v>383581.94</v>
      </c>
      <c r="P2993" s="66">
        <v>74338.94</v>
      </c>
      <c r="Q2993" s="65">
        <v>24101.1</v>
      </c>
      <c r="R2993" s="66"/>
      <c r="S2993" s="65">
        <v>25560.26</v>
      </c>
      <c r="T2993" s="65">
        <f t="shared" si="128"/>
        <v>507582.24</v>
      </c>
      <c r="U2993" s="67" t="s">
        <v>38</v>
      </c>
      <c r="V2993" s="67"/>
      <c r="W2993" s="66">
        <v>0</v>
      </c>
      <c r="X2993" s="68">
        <v>0</v>
      </c>
    </row>
    <row r="2994" spans="1:24" s="92" customFormat="1" ht="45" customHeight="1" x14ac:dyDescent="0.25">
      <c r="A2994" s="90">
        <v>2981</v>
      </c>
      <c r="B2994" s="31" t="s">
        <v>4105</v>
      </c>
      <c r="C2994" s="50">
        <v>161201</v>
      </c>
      <c r="D2994" s="44" t="s">
        <v>8286</v>
      </c>
      <c r="E2994" s="48" t="s">
        <v>8287</v>
      </c>
      <c r="F2994" s="44"/>
      <c r="G2994" s="29">
        <v>45015</v>
      </c>
      <c r="H2994" s="29">
        <v>45291</v>
      </c>
      <c r="I2994" s="30">
        <v>83.765985999999998</v>
      </c>
      <c r="J2994" s="31"/>
      <c r="K2994" s="31" t="s">
        <v>309</v>
      </c>
      <c r="L2994" s="31" t="s">
        <v>310</v>
      </c>
      <c r="M2994" s="31" t="s">
        <v>27</v>
      </c>
      <c r="N2994" s="32" t="s">
        <v>4015</v>
      </c>
      <c r="O2994" s="66">
        <v>828272.21</v>
      </c>
      <c r="P2994" s="66">
        <v>160520.79</v>
      </c>
      <c r="Q2994" s="65">
        <v>109865.89</v>
      </c>
      <c r="R2994" s="66"/>
      <c r="S2994" s="65">
        <v>31060.09</v>
      </c>
      <c r="T2994" s="65">
        <f t="shared" si="128"/>
        <v>1129718.98</v>
      </c>
      <c r="U2994" s="67" t="s">
        <v>38</v>
      </c>
      <c r="V2994" s="67"/>
      <c r="W2994" s="66">
        <v>0</v>
      </c>
      <c r="X2994" s="68">
        <v>0</v>
      </c>
    </row>
    <row r="2995" spans="1:24" s="92" customFormat="1" ht="45" customHeight="1" x14ac:dyDescent="0.25">
      <c r="A2995" s="90">
        <v>2982</v>
      </c>
      <c r="B2995" s="31" t="s">
        <v>4105</v>
      </c>
      <c r="C2995" s="50">
        <v>161130</v>
      </c>
      <c r="D2995" s="44" t="s">
        <v>8288</v>
      </c>
      <c r="E2995" s="48" t="s">
        <v>8289</v>
      </c>
      <c r="F2995" s="44"/>
      <c r="G2995" s="29">
        <v>45015</v>
      </c>
      <c r="H2995" s="29">
        <v>45291</v>
      </c>
      <c r="I2995" s="30">
        <v>83.765985999999998</v>
      </c>
      <c r="J2995" s="31"/>
      <c r="K2995" s="31" t="s">
        <v>309</v>
      </c>
      <c r="L2995" s="31" t="s">
        <v>310</v>
      </c>
      <c r="M2995" s="31" t="s">
        <v>27</v>
      </c>
      <c r="N2995" s="32" t="s">
        <v>4015</v>
      </c>
      <c r="O2995" s="66">
        <v>816897.02</v>
      </c>
      <c r="P2995" s="66">
        <v>158316.26</v>
      </c>
      <c r="Q2995" s="65">
        <v>51327.01</v>
      </c>
      <c r="R2995" s="66"/>
      <c r="S2995" s="65">
        <v>13685</v>
      </c>
      <c r="T2995" s="65">
        <f t="shared" si="128"/>
        <v>1040225.29</v>
      </c>
      <c r="U2995" s="67" t="s">
        <v>38</v>
      </c>
      <c r="V2995" s="67"/>
      <c r="W2995" s="66">
        <v>0</v>
      </c>
      <c r="X2995" s="68">
        <v>0</v>
      </c>
    </row>
    <row r="2996" spans="1:24" s="92" customFormat="1" ht="45" customHeight="1" x14ac:dyDescent="0.25">
      <c r="A2996" s="90">
        <v>2983</v>
      </c>
      <c r="B2996" s="31" t="s">
        <v>4105</v>
      </c>
      <c r="C2996" s="50">
        <v>161097</v>
      </c>
      <c r="D2996" s="44" t="s">
        <v>8290</v>
      </c>
      <c r="E2996" s="48" t="s">
        <v>8291</v>
      </c>
      <c r="F2996" s="44"/>
      <c r="G2996" s="29">
        <v>45015</v>
      </c>
      <c r="H2996" s="29">
        <v>45291</v>
      </c>
      <c r="I2996" s="30">
        <v>83.765985999999998</v>
      </c>
      <c r="J2996" s="31"/>
      <c r="K2996" s="31" t="s">
        <v>309</v>
      </c>
      <c r="L2996" s="31" t="s">
        <v>310</v>
      </c>
      <c r="M2996" s="31" t="s">
        <v>27</v>
      </c>
      <c r="N2996" s="32" t="s">
        <v>4015</v>
      </c>
      <c r="O2996" s="66">
        <v>707234.23</v>
      </c>
      <c r="P2996" s="66">
        <v>137063.39000000001</v>
      </c>
      <c r="Q2996" s="65">
        <v>93810.85</v>
      </c>
      <c r="R2996" s="66"/>
      <c r="S2996" s="65">
        <v>31118.31</v>
      </c>
      <c r="T2996" s="65">
        <f t="shared" si="128"/>
        <v>969226.78</v>
      </c>
      <c r="U2996" s="67" t="s">
        <v>38</v>
      </c>
      <c r="V2996" s="67"/>
      <c r="W2996" s="66">
        <v>0</v>
      </c>
      <c r="X2996" s="68">
        <v>0</v>
      </c>
    </row>
    <row r="2997" spans="1:24" s="92" customFormat="1" ht="45" customHeight="1" x14ac:dyDescent="0.25">
      <c r="A2997" s="90">
        <v>2984</v>
      </c>
      <c r="B2997" s="31" t="s">
        <v>4105</v>
      </c>
      <c r="C2997" s="50">
        <v>161192</v>
      </c>
      <c r="D2997" s="44" t="s">
        <v>8292</v>
      </c>
      <c r="E2997" s="48" t="s">
        <v>8293</v>
      </c>
      <c r="F2997" s="44"/>
      <c r="G2997" s="29">
        <v>45015</v>
      </c>
      <c r="H2997" s="29">
        <v>45291</v>
      </c>
      <c r="I2997" s="30">
        <v>83.765985999999998</v>
      </c>
      <c r="J2997" s="31"/>
      <c r="K2997" s="31" t="s">
        <v>4552</v>
      </c>
      <c r="L2997" s="31" t="s">
        <v>4552</v>
      </c>
      <c r="M2997" s="31" t="s">
        <v>27</v>
      </c>
      <c r="N2997" s="32" t="s">
        <v>4015</v>
      </c>
      <c r="O2997" s="66">
        <v>827546.64</v>
      </c>
      <c r="P2997" s="66">
        <v>160380.18</v>
      </c>
      <c r="Q2997" s="65">
        <v>174340.03</v>
      </c>
      <c r="R2997" s="66"/>
      <c r="S2997" s="65">
        <v>17850</v>
      </c>
      <c r="T2997" s="65">
        <f t="shared" si="128"/>
        <v>1180116.8500000001</v>
      </c>
      <c r="U2997" s="67" t="s">
        <v>38</v>
      </c>
      <c r="V2997" s="67"/>
      <c r="W2997" s="66">
        <v>0</v>
      </c>
      <c r="X2997" s="68">
        <v>0</v>
      </c>
    </row>
    <row r="2998" spans="1:24" s="92" customFormat="1" ht="45" customHeight="1" x14ac:dyDescent="0.25">
      <c r="A2998" s="90">
        <v>2985</v>
      </c>
      <c r="B2998" s="31" t="s">
        <v>4105</v>
      </c>
      <c r="C2998" s="50">
        <v>161119</v>
      </c>
      <c r="D2998" s="44" t="s">
        <v>8294</v>
      </c>
      <c r="E2998" s="48" t="s">
        <v>8295</v>
      </c>
      <c r="F2998" s="44"/>
      <c r="G2998" s="29">
        <v>45015</v>
      </c>
      <c r="H2998" s="29">
        <v>45291</v>
      </c>
      <c r="I2998" s="30">
        <v>83.765985999999998</v>
      </c>
      <c r="J2998" s="31"/>
      <c r="K2998" s="31" t="s">
        <v>4080</v>
      </c>
      <c r="L2998" s="31" t="s">
        <v>4080</v>
      </c>
      <c r="M2998" s="31" t="s">
        <v>27</v>
      </c>
      <c r="N2998" s="32" t="s">
        <v>4015</v>
      </c>
      <c r="O2998" s="66">
        <v>828294.82</v>
      </c>
      <c r="P2998" s="66">
        <v>160525.18</v>
      </c>
      <c r="Q2998" s="65">
        <v>354094.06</v>
      </c>
      <c r="R2998" s="66"/>
      <c r="S2998" s="65">
        <v>25466</v>
      </c>
      <c r="T2998" s="65">
        <f t="shared" si="128"/>
        <v>1368380.06</v>
      </c>
      <c r="U2998" s="67" t="s">
        <v>38</v>
      </c>
      <c r="V2998" s="67"/>
      <c r="W2998" s="66">
        <v>0</v>
      </c>
      <c r="X2998" s="68">
        <v>0</v>
      </c>
    </row>
    <row r="2999" spans="1:24" s="92" customFormat="1" ht="45" customHeight="1" x14ac:dyDescent="0.25">
      <c r="A2999" s="90">
        <v>2986</v>
      </c>
      <c r="B2999" s="31" t="s">
        <v>4105</v>
      </c>
      <c r="C2999" s="50">
        <v>160993</v>
      </c>
      <c r="D2999" s="44" t="s">
        <v>8296</v>
      </c>
      <c r="E2999" s="48" t="s">
        <v>8297</v>
      </c>
      <c r="F2999" s="44"/>
      <c r="G2999" s="29">
        <v>45015</v>
      </c>
      <c r="H2999" s="29">
        <v>45291</v>
      </c>
      <c r="I2999" s="30">
        <v>83.765985999999998</v>
      </c>
      <c r="J2999" s="31"/>
      <c r="K2999" s="31" t="s">
        <v>4552</v>
      </c>
      <c r="L2999" s="31" t="s">
        <v>4552</v>
      </c>
      <c r="M2999" s="31" t="s">
        <v>27</v>
      </c>
      <c r="N2999" s="32" t="s">
        <v>4015</v>
      </c>
      <c r="O2999" s="66">
        <v>496756.87</v>
      </c>
      <c r="P2999" s="66">
        <v>96272.47</v>
      </c>
      <c r="Q2999" s="65">
        <v>31212.07</v>
      </c>
      <c r="R2999" s="66"/>
      <c r="S2999" s="65">
        <v>12257</v>
      </c>
      <c r="T2999" s="65">
        <f t="shared" si="128"/>
        <v>636498.40999999992</v>
      </c>
      <c r="U2999" s="67" t="s">
        <v>38</v>
      </c>
      <c r="V2999" s="67"/>
      <c r="W2999" s="66">
        <v>0</v>
      </c>
      <c r="X2999" s="68">
        <v>0</v>
      </c>
    </row>
    <row r="3000" spans="1:24" s="92" customFormat="1" ht="45" customHeight="1" x14ac:dyDescent="0.25">
      <c r="A3000" s="90">
        <v>2987</v>
      </c>
      <c r="B3000" s="31" t="s">
        <v>4105</v>
      </c>
      <c r="C3000" s="50">
        <v>161100</v>
      </c>
      <c r="D3000" s="44" t="s">
        <v>8298</v>
      </c>
      <c r="E3000" s="48" t="s">
        <v>8299</v>
      </c>
      <c r="F3000" s="44"/>
      <c r="G3000" s="29">
        <v>45015</v>
      </c>
      <c r="H3000" s="29">
        <v>45291</v>
      </c>
      <c r="I3000" s="30">
        <v>83.765985999999998</v>
      </c>
      <c r="J3000" s="31"/>
      <c r="K3000" s="31" t="s">
        <v>354</v>
      </c>
      <c r="L3000" s="31" t="s">
        <v>355</v>
      </c>
      <c r="M3000" s="31" t="s">
        <v>27</v>
      </c>
      <c r="N3000" s="32" t="s">
        <v>4015</v>
      </c>
      <c r="O3000" s="66">
        <v>813129.16</v>
      </c>
      <c r="P3000" s="66">
        <v>157586.04</v>
      </c>
      <c r="Q3000" s="65">
        <v>51090.27</v>
      </c>
      <c r="R3000" s="66"/>
      <c r="S3000" s="65">
        <v>21848.7</v>
      </c>
      <c r="T3000" s="65">
        <f t="shared" si="128"/>
        <v>1043654.17</v>
      </c>
      <c r="U3000" s="67" t="s">
        <v>38</v>
      </c>
      <c r="V3000" s="67"/>
      <c r="W3000" s="66">
        <v>0</v>
      </c>
      <c r="X3000" s="68">
        <v>0</v>
      </c>
    </row>
    <row r="3001" spans="1:24" s="92" customFormat="1" ht="45" customHeight="1" x14ac:dyDescent="0.25">
      <c r="A3001" s="90">
        <v>2988</v>
      </c>
      <c r="B3001" s="31" t="s">
        <v>4105</v>
      </c>
      <c r="C3001" s="50">
        <v>161115</v>
      </c>
      <c r="D3001" s="44" t="s">
        <v>8300</v>
      </c>
      <c r="E3001" s="48" t="s">
        <v>8300</v>
      </c>
      <c r="F3001" s="44"/>
      <c r="G3001" s="29">
        <v>45015</v>
      </c>
      <c r="H3001" s="29">
        <v>45291</v>
      </c>
      <c r="I3001" s="30">
        <v>83.765985999999998</v>
      </c>
      <c r="J3001" s="31"/>
      <c r="K3001" s="31" t="s">
        <v>4072</v>
      </c>
      <c r="L3001" s="31" t="s">
        <v>4104</v>
      </c>
      <c r="M3001" s="31" t="s">
        <v>27</v>
      </c>
      <c r="N3001" s="32" t="s">
        <v>4015</v>
      </c>
      <c r="O3001" s="66">
        <v>792777.91</v>
      </c>
      <c r="P3001" s="66">
        <v>153641.93</v>
      </c>
      <c r="Q3001" s="65">
        <v>49811.57</v>
      </c>
      <c r="R3001" s="66"/>
      <c r="S3001" s="65">
        <v>54044.03</v>
      </c>
      <c r="T3001" s="65">
        <f t="shared" si="128"/>
        <v>1050275.44</v>
      </c>
      <c r="U3001" s="67" t="s">
        <v>38</v>
      </c>
      <c r="V3001" s="67"/>
      <c r="W3001" s="66">
        <v>0</v>
      </c>
      <c r="X3001" s="68">
        <v>0</v>
      </c>
    </row>
    <row r="3002" spans="1:24" s="92" customFormat="1" ht="45" customHeight="1" x14ac:dyDescent="0.25">
      <c r="A3002" s="90">
        <v>2989</v>
      </c>
      <c r="B3002" s="31" t="s">
        <v>4105</v>
      </c>
      <c r="C3002" s="50">
        <v>161088</v>
      </c>
      <c r="D3002" s="44" t="s">
        <v>8301</v>
      </c>
      <c r="E3002" s="48" t="s">
        <v>8302</v>
      </c>
      <c r="F3002" s="44"/>
      <c r="G3002" s="29">
        <v>45015</v>
      </c>
      <c r="H3002" s="29">
        <v>45291</v>
      </c>
      <c r="I3002" s="30">
        <v>83.765985999999998</v>
      </c>
      <c r="J3002" s="31"/>
      <c r="K3002" s="31" t="s">
        <v>4552</v>
      </c>
      <c r="L3002" s="31" t="s">
        <v>4552</v>
      </c>
      <c r="M3002" s="31" t="s">
        <v>27</v>
      </c>
      <c r="N3002" s="32" t="s">
        <v>4015</v>
      </c>
      <c r="O3002" s="66">
        <v>820883.06</v>
      </c>
      <c r="P3002" s="66">
        <v>159088.76</v>
      </c>
      <c r="Q3002" s="65">
        <v>51577.46</v>
      </c>
      <c r="R3002" s="66"/>
      <c r="S3002" s="65">
        <v>20725.22</v>
      </c>
      <c r="T3002" s="65">
        <f t="shared" si="128"/>
        <v>1052274.5</v>
      </c>
      <c r="U3002" s="67" t="s">
        <v>38</v>
      </c>
      <c r="V3002" s="67"/>
      <c r="W3002" s="66">
        <v>0</v>
      </c>
      <c r="X3002" s="68">
        <v>0</v>
      </c>
    </row>
    <row r="3003" spans="1:24" s="92" customFormat="1" ht="45" customHeight="1" x14ac:dyDescent="0.25">
      <c r="A3003" s="90">
        <v>2990</v>
      </c>
      <c r="B3003" s="31" t="s">
        <v>4105</v>
      </c>
      <c r="C3003" s="50">
        <v>161084</v>
      </c>
      <c r="D3003" s="44" t="s">
        <v>8303</v>
      </c>
      <c r="E3003" s="48" t="s">
        <v>8304</v>
      </c>
      <c r="F3003" s="44"/>
      <c r="G3003" s="29">
        <v>45015</v>
      </c>
      <c r="H3003" s="29">
        <v>45291</v>
      </c>
      <c r="I3003" s="30">
        <v>83.765985999999998</v>
      </c>
      <c r="J3003" s="31"/>
      <c r="K3003" s="31" t="s">
        <v>4552</v>
      </c>
      <c r="L3003" s="31" t="s">
        <v>4552</v>
      </c>
      <c r="M3003" s="31" t="s">
        <v>27</v>
      </c>
      <c r="N3003" s="32" t="s">
        <v>4015</v>
      </c>
      <c r="O3003" s="66">
        <v>773312.16</v>
      </c>
      <c r="P3003" s="66">
        <v>149869.43</v>
      </c>
      <c r="Q3003" s="65">
        <v>102575.73</v>
      </c>
      <c r="R3003" s="66"/>
      <c r="S3003" s="65">
        <v>38577.42</v>
      </c>
      <c r="T3003" s="65">
        <f t="shared" si="128"/>
        <v>1064334.74</v>
      </c>
      <c r="U3003" s="67" t="s">
        <v>38</v>
      </c>
      <c r="V3003" s="67"/>
      <c r="W3003" s="66">
        <v>0</v>
      </c>
      <c r="X3003" s="68">
        <v>0</v>
      </c>
    </row>
    <row r="3004" spans="1:24" s="92" customFormat="1" ht="45" customHeight="1" x14ac:dyDescent="0.25">
      <c r="A3004" s="90">
        <v>2991</v>
      </c>
      <c r="B3004" s="31" t="s">
        <v>4105</v>
      </c>
      <c r="C3004" s="31">
        <v>259797</v>
      </c>
      <c r="D3004" s="44" t="s">
        <v>8305</v>
      </c>
      <c r="E3004" s="48" t="s">
        <v>8306</v>
      </c>
      <c r="F3004" s="44"/>
      <c r="G3004" s="29">
        <v>45015</v>
      </c>
      <c r="H3004" s="29">
        <v>45291</v>
      </c>
      <c r="I3004" s="30">
        <v>83.765985999999998</v>
      </c>
      <c r="J3004" s="31"/>
      <c r="K3004" s="31" t="s">
        <v>4077</v>
      </c>
      <c r="L3004" s="31" t="s">
        <v>6081</v>
      </c>
      <c r="M3004" s="31" t="s">
        <v>27</v>
      </c>
      <c r="N3004" s="32" t="s">
        <v>4015</v>
      </c>
      <c r="O3004" s="66">
        <v>710753.54</v>
      </c>
      <c r="P3004" s="66">
        <v>137745.44</v>
      </c>
      <c r="Q3004" s="65">
        <v>44657.84</v>
      </c>
      <c r="R3004" s="66"/>
      <c r="S3004" s="65">
        <v>19635</v>
      </c>
      <c r="T3004" s="65">
        <f t="shared" si="128"/>
        <v>912791.82</v>
      </c>
      <c r="U3004" s="67" t="s">
        <v>38</v>
      </c>
      <c r="V3004" s="67"/>
      <c r="W3004" s="66">
        <v>0</v>
      </c>
      <c r="X3004" s="68">
        <v>0</v>
      </c>
    </row>
    <row r="3005" spans="1:24" s="92" customFormat="1" ht="45" customHeight="1" x14ac:dyDescent="0.25">
      <c r="A3005" s="90">
        <v>2992</v>
      </c>
      <c r="B3005" s="31" t="s">
        <v>4105</v>
      </c>
      <c r="C3005" s="31">
        <v>259682</v>
      </c>
      <c r="D3005" s="44" t="s">
        <v>8307</v>
      </c>
      <c r="E3005" s="48" t="s">
        <v>8308</v>
      </c>
      <c r="F3005" s="44"/>
      <c r="G3005" s="29">
        <v>45015</v>
      </c>
      <c r="H3005" s="29">
        <v>45291</v>
      </c>
      <c r="I3005" s="30">
        <v>83.765985999999998</v>
      </c>
      <c r="J3005" s="31"/>
      <c r="K3005" s="31" t="s">
        <v>4071</v>
      </c>
      <c r="L3005" s="31" t="s">
        <v>4255</v>
      </c>
      <c r="M3005" s="31" t="s">
        <v>27</v>
      </c>
      <c r="N3005" s="32" t="s">
        <v>4015</v>
      </c>
      <c r="O3005" s="66">
        <v>445154.87</v>
      </c>
      <c r="P3005" s="66">
        <v>86271.89</v>
      </c>
      <c r="Q3005" s="65">
        <v>27969.83</v>
      </c>
      <c r="R3005" s="66"/>
      <c r="S3005" s="65">
        <v>28043.35</v>
      </c>
      <c r="T3005" s="65">
        <f t="shared" si="128"/>
        <v>587439.93999999994</v>
      </c>
      <c r="U3005" s="67" t="s">
        <v>38</v>
      </c>
      <c r="V3005" s="67"/>
      <c r="W3005" s="66">
        <v>0</v>
      </c>
      <c r="X3005" s="68">
        <v>0</v>
      </c>
    </row>
    <row r="3006" spans="1:24" s="92" customFormat="1" ht="45" customHeight="1" x14ac:dyDescent="0.25">
      <c r="A3006" s="90">
        <v>2993</v>
      </c>
      <c r="B3006" s="31" t="s">
        <v>4105</v>
      </c>
      <c r="C3006" s="50">
        <v>161132</v>
      </c>
      <c r="D3006" s="44" t="s">
        <v>8309</v>
      </c>
      <c r="E3006" s="48" t="s">
        <v>8310</v>
      </c>
      <c r="F3006" s="44"/>
      <c r="G3006" s="29">
        <v>45015</v>
      </c>
      <c r="H3006" s="29">
        <v>45291</v>
      </c>
      <c r="I3006" s="30">
        <v>83.765985999999998</v>
      </c>
      <c r="J3006" s="31"/>
      <c r="K3006" s="31" t="s">
        <v>4073</v>
      </c>
      <c r="L3006" s="31" t="s">
        <v>4073</v>
      </c>
      <c r="M3006" s="31" t="s">
        <v>27</v>
      </c>
      <c r="N3006" s="32" t="s">
        <v>4015</v>
      </c>
      <c r="O3006" s="66">
        <v>672920.06</v>
      </c>
      <c r="P3006" s="66">
        <v>130413.24</v>
      </c>
      <c r="Q3006" s="65">
        <v>42280.7</v>
      </c>
      <c r="R3006" s="66"/>
      <c r="S3006" s="65">
        <v>49385</v>
      </c>
      <c r="T3006" s="65">
        <f t="shared" si="128"/>
        <v>894999</v>
      </c>
      <c r="U3006" s="67" t="s">
        <v>38</v>
      </c>
      <c r="V3006" s="67"/>
      <c r="W3006" s="66">
        <v>0</v>
      </c>
      <c r="X3006" s="68">
        <v>0</v>
      </c>
    </row>
    <row r="3007" spans="1:24" s="92" customFormat="1" ht="45" customHeight="1" x14ac:dyDescent="0.25">
      <c r="A3007" s="90">
        <v>2994</v>
      </c>
      <c r="B3007" s="31" t="s">
        <v>4105</v>
      </c>
      <c r="C3007" s="50">
        <v>161107</v>
      </c>
      <c r="D3007" s="44" t="s">
        <v>8311</v>
      </c>
      <c r="E3007" s="48" t="s">
        <v>8312</v>
      </c>
      <c r="F3007" s="44"/>
      <c r="G3007" s="29">
        <v>45015</v>
      </c>
      <c r="H3007" s="29">
        <v>45291</v>
      </c>
      <c r="I3007" s="30">
        <v>83.765985999999998</v>
      </c>
      <c r="J3007" s="31"/>
      <c r="K3007" s="31" t="s">
        <v>499</v>
      </c>
      <c r="L3007" s="31" t="s">
        <v>500</v>
      </c>
      <c r="M3007" s="31" t="s">
        <v>27</v>
      </c>
      <c r="N3007" s="32" t="s">
        <v>4015</v>
      </c>
      <c r="O3007" s="66">
        <v>780667.52</v>
      </c>
      <c r="P3007" s="66">
        <v>151294.91</v>
      </c>
      <c r="Q3007" s="65">
        <v>103551.38</v>
      </c>
      <c r="R3007" s="66"/>
      <c r="S3007" s="65">
        <v>2998.8</v>
      </c>
      <c r="T3007" s="65">
        <f t="shared" si="128"/>
        <v>1038512.6100000001</v>
      </c>
      <c r="U3007" s="67" t="s">
        <v>38</v>
      </c>
      <c r="V3007" s="67"/>
      <c r="W3007" s="66">
        <v>0</v>
      </c>
      <c r="X3007" s="68">
        <v>0</v>
      </c>
    </row>
    <row r="3008" spans="1:24" s="92" customFormat="1" ht="45" customHeight="1" x14ac:dyDescent="0.25">
      <c r="A3008" s="90">
        <v>2995</v>
      </c>
      <c r="B3008" s="31" t="s">
        <v>4105</v>
      </c>
      <c r="C3008" s="50">
        <v>161111</v>
      </c>
      <c r="D3008" s="44" t="s">
        <v>8313</v>
      </c>
      <c r="E3008" s="48" t="s">
        <v>8314</v>
      </c>
      <c r="F3008" s="44"/>
      <c r="G3008" s="29">
        <v>45015</v>
      </c>
      <c r="H3008" s="29">
        <v>45291</v>
      </c>
      <c r="I3008" s="30">
        <v>83.765985999999998</v>
      </c>
      <c r="J3008" s="31"/>
      <c r="K3008" s="31" t="s">
        <v>764</v>
      </c>
      <c r="L3008" s="31" t="s">
        <v>7552</v>
      </c>
      <c r="M3008" s="31" t="s">
        <v>27</v>
      </c>
      <c r="N3008" s="32" t="s">
        <v>4015</v>
      </c>
      <c r="O3008" s="66">
        <v>761900.74</v>
      </c>
      <c r="P3008" s="66">
        <v>147657.87</v>
      </c>
      <c r="Q3008" s="65">
        <v>101062.07</v>
      </c>
      <c r="R3008" s="66"/>
      <c r="S3008" s="65">
        <v>10760</v>
      </c>
      <c r="T3008" s="65">
        <f t="shared" si="128"/>
        <v>1021380.6799999999</v>
      </c>
      <c r="U3008" s="67" t="s">
        <v>38</v>
      </c>
      <c r="V3008" s="67"/>
      <c r="W3008" s="66">
        <v>0</v>
      </c>
      <c r="X3008" s="68">
        <v>0</v>
      </c>
    </row>
    <row r="3009" spans="1:24" s="92" customFormat="1" ht="45" customHeight="1" x14ac:dyDescent="0.25">
      <c r="A3009" s="90">
        <v>2996</v>
      </c>
      <c r="B3009" s="31" t="s">
        <v>4105</v>
      </c>
      <c r="C3009" s="50">
        <v>161067</v>
      </c>
      <c r="D3009" s="44" t="s">
        <v>8315</v>
      </c>
      <c r="E3009" s="48" t="s">
        <v>8316</v>
      </c>
      <c r="F3009" s="44"/>
      <c r="G3009" s="29">
        <v>45015</v>
      </c>
      <c r="H3009" s="29">
        <v>45291</v>
      </c>
      <c r="I3009" s="30">
        <v>83.765985999999998</v>
      </c>
      <c r="J3009" s="31"/>
      <c r="K3009" s="31" t="s">
        <v>4079</v>
      </c>
      <c r="L3009" s="31" t="s">
        <v>4079</v>
      </c>
      <c r="M3009" s="31" t="s">
        <v>27</v>
      </c>
      <c r="N3009" s="32" t="s">
        <v>4015</v>
      </c>
      <c r="O3009" s="66">
        <v>828191.29</v>
      </c>
      <c r="P3009" s="66">
        <v>160505.10999999999</v>
      </c>
      <c r="Q3009" s="65">
        <v>52036.65</v>
      </c>
      <c r="R3009" s="66"/>
      <c r="S3009" s="65">
        <v>201309.28</v>
      </c>
      <c r="T3009" s="65">
        <f t="shared" si="128"/>
        <v>1242042.33</v>
      </c>
      <c r="U3009" s="67" t="s">
        <v>38</v>
      </c>
      <c r="V3009" s="67"/>
      <c r="W3009" s="66">
        <v>0</v>
      </c>
      <c r="X3009" s="68">
        <v>0</v>
      </c>
    </row>
    <row r="3010" spans="1:24" s="92" customFormat="1" ht="45" customHeight="1" x14ac:dyDescent="0.25">
      <c r="A3010" s="90">
        <v>2997</v>
      </c>
      <c r="B3010" s="31" t="s">
        <v>4105</v>
      </c>
      <c r="C3010" s="50">
        <v>161118</v>
      </c>
      <c r="D3010" s="44" t="s">
        <v>8317</v>
      </c>
      <c r="E3010" s="48" t="s">
        <v>8318</v>
      </c>
      <c r="F3010" s="44"/>
      <c r="G3010" s="29">
        <v>45015</v>
      </c>
      <c r="H3010" s="29">
        <v>45291</v>
      </c>
      <c r="I3010" s="30">
        <v>83.765985999999998</v>
      </c>
      <c r="J3010" s="31"/>
      <c r="K3010" s="31" t="s">
        <v>823</v>
      </c>
      <c r="L3010" s="31" t="s">
        <v>8319</v>
      </c>
      <c r="M3010" s="31" t="s">
        <v>27</v>
      </c>
      <c r="N3010" s="32" t="s">
        <v>4015</v>
      </c>
      <c r="O3010" s="66">
        <v>817113.65</v>
      </c>
      <c r="P3010" s="66">
        <v>158358.24</v>
      </c>
      <c r="Q3010" s="65">
        <v>51340.63</v>
      </c>
      <c r="R3010" s="66"/>
      <c r="S3010" s="65">
        <v>206994.38</v>
      </c>
      <c r="T3010" s="65">
        <f t="shared" si="128"/>
        <v>1233806.8999999999</v>
      </c>
      <c r="U3010" s="67" t="s">
        <v>38</v>
      </c>
      <c r="V3010" s="67"/>
      <c r="W3010" s="66">
        <v>0</v>
      </c>
      <c r="X3010" s="68">
        <v>0</v>
      </c>
    </row>
    <row r="3011" spans="1:24" s="92" customFormat="1" ht="45" customHeight="1" x14ac:dyDescent="0.25">
      <c r="A3011" s="90">
        <v>2998</v>
      </c>
      <c r="B3011" s="31" t="s">
        <v>4105</v>
      </c>
      <c r="C3011" s="50">
        <v>161138</v>
      </c>
      <c r="D3011" s="44" t="s">
        <v>8320</v>
      </c>
      <c r="E3011" s="48" t="s">
        <v>8321</v>
      </c>
      <c r="F3011" s="44"/>
      <c r="G3011" s="29">
        <v>45015</v>
      </c>
      <c r="H3011" s="29">
        <v>45291</v>
      </c>
      <c r="I3011" s="30">
        <v>83.765985999999998</v>
      </c>
      <c r="J3011" s="31"/>
      <c r="K3011" s="31" t="s">
        <v>4552</v>
      </c>
      <c r="L3011" s="31" t="s">
        <v>4552</v>
      </c>
      <c r="M3011" s="31" t="s">
        <v>27</v>
      </c>
      <c r="N3011" s="32" t="s">
        <v>4015</v>
      </c>
      <c r="O3011" s="66">
        <v>823764.41</v>
      </c>
      <c r="P3011" s="66">
        <v>159647.17000000001</v>
      </c>
      <c r="Q3011" s="65">
        <v>173543.22</v>
      </c>
      <c r="R3011" s="66"/>
      <c r="S3011" s="65">
        <v>257792.77</v>
      </c>
      <c r="T3011" s="65">
        <f t="shared" si="128"/>
        <v>1414747.57</v>
      </c>
      <c r="U3011" s="67" t="s">
        <v>38</v>
      </c>
      <c r="V3011" s="67"/>
      <c r="W3011" s="66">
        <v>0</v>
      </c>
      <c r="X3011" s="68">
        <v>0</v>
      </c>
    </row>
    <row r="3012" spans="1:24" s="92" customFormat="1" ht="45" customHeight="1" x14ac:dyDescent="0.25">
      <c r="A3012" s="90">
        <v>2999</v>
      </c>
      <c r="B3012" s="31" t="s">
        <v>4105</v>
      </c>
      <c r="C3012" s="50">
        <v>161104</v>
      </c>
      <c r="D3012" s="44" t="s">
        <v>8322</v>
      </c>
      <c r="E3012" s="48" t="s">
        <v>8323</v>
      </c>
      <c r="F3012" s="44"/>
      <c r="G3012" s="29">
        <v>45015</v>
      </c>
      <c r="H3012" s="29">
        <v>45291</v>
      </c>
      <c r="I3012" s="30">
        <v>83.765985999999998</v>
      </c>
      <c r="J3012" s="31"/>
      <c r="K3012" s="31" t="s">
        <v>309</v>
      </c>
      <c r="L3012" s="31" t="s">
        <v>8324</v>
      </c>
      <c r="M3012" s="31" t="s">
        <v>27</v>
      </c>
      <c r="N3012" s="32" t="s">
        <v>4015</v>
      </c>
      <c r="O3012" s="66">
        <v>782278.45</v>
      </c>
      <c r="P3012" s="66">
        <v>151607.10999999999</v>
      </c>
      <c r="Q3012" s="65">
        <v>164803.32999999999</v>
      </c>
      <c r="R3012" s="66"/>
      <c r="S3012" s="65">
        <v>285464.26</v>
      </c>
      <c r="T3012" s="65">
        <f t="shared" si="128"/>
        <v>1384153.15</v>
      </c>
      <c r="U3012" s="67" t="s">
        <v>38</v>
      </c>
      <c r="V3012" s="67"/>
      <c r="W3012" s="66">
        <v>0</v>
      </c>
      <c r="X3012" s="68">
        <v>0</v>
      </c>
    </row>
    <row r="3013" spans="1:24" s="92" customFormat="1" ht="45" customHeight="1" x14ac:dyDescent="0.25">
      <c r="A3013" s="90">
        <v>3000</v>
      </c>
      <c r="B3013" s="31" t="s">
        <v>4105</v>
      </c>
      <c r="C3013" s="50">
        <v>161159</v>
      </c>
      <c r="D3013" s="44" t="s">
        <v>8325</v>
      </c>
      <c r="E3013" s="48" t="s">
        <v>8326</v>
      </c>
      <c r="F3013" s="44"/>
      <c r="G3013" s="29">
        <v>45015</v>
      </c>
      <c r="H3013" s="29">
        <v>45291</v>
      </c>
      <c r="I3013" s="30">
        <v>83.765985999999998</v>
      </c>
      <c r="J3013" s="31"/>
      <c r="K3013" s="31" t="s">
        <v>764</v>
      </c>
      <c r="L3013" s="31" t="s">
        <v>4103</v>
      </c>
      <c r="M3013" s="31" t="s">
        <v>27</v>
      </c>
      <c r="N3013" s="32" t="s">
        <v>4015</v>
      </c>
      <c r="O3013" s="66">
        <v>687859.87</v>
      </c>
      <c r="P3013" s="66">
        <v>133308.6</v>
      </c>
      <c r="Q3013" s="65">
        <v>43219.39</v>
      </c>
      <c r="R3013" s="66"/>
      <c r="S3013" s="65">
        <v>24841</v>
      </c>
      <c r="T3013" s="65">
        <f t="shared" si="128"/>
        <v>889228.86</v>
      </c>
      <c r="U3013" s="67" t="s">
        <v>38</v>
      </c>
      <c r="V3013" s="67"/>
      <c r="W3013" s="66">
        <v>0</v>
      </c>
      <c r="X3013" s="68">
        <v>0</v>
      </c>
    </row>
    <row r="3014" spans="1:24" s="92" customFormat="1" ht="45" customHeight="1" x14ac:dyDescent="0.25">
      <c r="A3014" s="90">
        <v>3001</v>
      </c>
      <c r="B3014" s="31" t="s">
        <v>4105</v>
      </c>
      <c r="C3014" s="50">
        <v>161085</v>
      </c>
      <c r="D3014" s="44" t="s">
        <v>8327</v>
      </c>
      <c r="E3014" s="48" t="s">
        <v>8328</v>
      </c>
      <c r="F3014" s="44"/>
      <c r="G3014" s="29">
        <v>45015</v>
      </c>
      <c r="H3014" s="29">
        <v>45291</v>
      </c>
      <c r="I3014" s="30">
        <v>83.765985999999998</v>
      </c>
      <c r="J3014" s="31"/>
      <c r="K3014" s="31" t="s">
        <v>4552</v>
      </c>
      <c r="L3014" s="31" t="s">
        <v>4552</v>
      </c>
      <c r="M3014" s="31" t="s">
        <v>27</v>
      </c>
      <c r="N3014" s="32" t="s">
        <v>4015</v>
      </c>
      <c r="O3014" s="66">
        <v>637330.59</v>
      </c>
      <c r="P3014" s="66">
        <v>123515.93</v>
      </c>
      <c r="Q3014" s="65">
        <v>40044.550000000003</v>
      </c>
      <c r="R3014" s="66"/>
      <c r="S3014" s="65">
        <v>76253.8</v>
      </c>
      <c r="T3014" s="65">
        <f t="shared" si="128"/>
        <v>877144.87000000011</v>
      </c>
      <c r="U3014" s="67" t="s">
        <v>38</v>
      </c>
      <c r="V3014" s="67"/>
      <c r="W3014" s="66">
        <v>0</v>
      </c>
      <c r="X3014" s="68">
        <v>0</v>
      </c>
    </row>
    <row r="3015" spans="1:24" s="92" customFormat="1" ht="45" customHeight="1" x14ac:dyDescent="0.25">
      <c r="A3015" s="90">
        <v>3002</v>
      </c>
      <c r="B3015" s="31" t="s">
        <v>4105</v>
      </c>
      <c r="C3015" s="50">
        <v>161110</v>
      </c>
      <c r="D3015" s="44" t="s">
        <v>8329</v>
      </c>
      <c r="E3015" s="48" t="s">
        <v>8330</v>
      </c>
      <c r="F3015" s="44"/>
      <c r="G3015" s="29">
        <v>45016</v>
      </c>
      <c r="H3015" s="29">
        <v>45291</v>
      </c>
      <c r="I3015" s="30">
        <v>83.765985999999998</v>
      </c>
      <c r="J3015" s="31"/>
      <c r="K3015" s="31" t="s">
        <v>25</v>
      </c>
      <c r="L3015" s="31" t="s">
        <v>26</v>
      </c>
      <c r="M3015" s="31" t="s">
        <v>27</v>
      </c>
      <c r="N3015" s="32" t="s">
        <v>4015</v>
      </c>
      <c r="O3015" s="66">
        <v>828068.65</v>
      </c>
      <c r="P3015" s="66">
        <v>160481.35</v>
      </c>
      <c r="Q3015" s="65">
        <v>174450</v>
      </c>
      <c r="R3015" s="66"/>
      <c r="S3015" s="65">
        <v>34247.51</v>
      </c>
      <c r="T3015" s="65">
        <f t="shared" si="128"/>
        <v>1197247.51</v>
      </c>
      <c r="U3015" s="67" t="s">
        <v>38</v>
      </c>
      <c r="V3015" s="67"/>
      <c r="W3015" s="66">
        <v>0</v>
      </c>
      <c r="X3015" s="68">
        <v>0</v>
      </c>
    </row>
    <row r="3016" spans="1:24" s="92" customFormat="1" ht="45" customHeight="1" x14ac:dyDescent="0.25">
      <c r="A3016" s="90">
        <v>3003</v>
      </c>
      <c r="B3016" s="31" t="s">
        <v>4105</v>
      </c>
      <c r="C3016" s="50">
        <v>161127</v>
      </c>
      <c r="D3016" s="44" t="s">
        <v>8331</v>
      </c>
      <c r="E3016" s="48" t="s">
        <v>8332</v>
      </c>
      <c r="F3016" s="44"/>
      <c r="G3016" s="29">
        <v>45016</v>
      </c>
      <c r="H3016" s="29">
        <v>45291</v>
      </c>
      <c r="I3016" s="30">
        <v>83.765985999999998</v>
      </c>
      <c r="J3016" s="31"/>
      <c r="K3016" s="31" t="s">
        <v>4465</v>
      </c>
      <c r="L3016" s="31" t="s">
        <v>5914</v>
      </c>
      <c r="M3016" s="31" t="s">
        <v>27</v>
      </c>
      <c r="N3016" s="32" t="s">
        <v>4015</v>
      </c>
      <c r="O3016" s="66">
        <v>827918.7</v>
      </c>
      <c r="P3016" s="66">
        <v>160452.28</v>
      </c>
      <c r="Q3016" s="65">
        <v>52019.53</v>
      </c>
      <c r="R3016" s="66"/>
      <c r="S3016" s="65">
        <v>243350.72</v>
      </c>
      <c r="T3016" s="65">
        <f t="shared" si="128"/>
        <v>1283741.23</v>
      </c>
      <c r="U3016" s="67" t="s">
        <v>38</v>
      </c>
      <c r="V3016" s="67"/>
      <c r="W3016" s="66">
        <v>0</v>
      </c>
      <c r="X3016" s="68">
        <v>0</v>
      </c>
    </row>
    <row r="3017" spans="1:24" s="92" customFormat="1" ht="45" customHeight="1" x14ac:dyDescent="0.25">
      <c r="A3017" s="90">
        <v>3004</v>
      </c>
      <c r="B3017" s="31" t="s">
        <v>4105</v>
      </c>
      <c r="C3017" s="50">
        <v>161089</v>
      </c>
      <c r="D3017" s="44" t="s">
        <v>8333</v>
      </c>
      <c r="E3017" s="48" t="s">
        <v>8334</v>
      </c>
      <c r="F3017" s="44"/>
      <c r="G3017" s="29">
        <v>45016</v>
      </c>
      <c r="H3017" s="29">
        <v>45291</v>
      </c>
      <c r="I3017" s="30">
        <v>83.765985999999998</v>
      </c>
      <c r="J3017" s="31"/>
      <c r="K3017" s="31" t="s">
        <v>569</v>
      </c>
      <c r="L3017" s="31" t="s">
        <v>4284</v>
      </c>
      <c r="M3017" s="31" t="s">
        <v>27</v>
      </c>
      <c r="N3017" s="32" t="s">
        <v>4015</v>
      </c>
      <c r="O3017" s="66">
        <v>774782.92</v>
      </c>
      <c r="P3017" s="66">
        <v>150154.46</v>
      </c>
      <c r="Q3017" s="65">
        <v>102770.82</v>
      </c>
      <c r="R3017" s="66"/>
      <c r="S3017" s="65">
        <v>212876.56</v>
      </c>
      <c r="T3017" s="65">
        <f t="shared" si="128"/>
        <v>1240584.76</v>
      </c>
      <c r="U3017" s="67" t="s">
        <v>38</v>
      </c>
      <c r="V3017" s="67"/>
      <c r="W3017" s="66">
        <v>0</v>
      </c>
      <c r="X3017" s="68">
        <v>0</v>
      </c>
    </row>
    <row r="3018" spans="1:24" s="92" customFormat="1" ht="45" customHeight="1" x14ac:dyDescent="0.25">
      <c r="A3018" s="90">
        <v>3005</v>
      </c>
      <c r="B3018" s="31" t="s">
        <v>4105</v>
      </c>
      <c r="C3018" s="50">
        <v>161174</v>
      </c>
      <c r="D3018" s="44" t="s">
        <v>8335</v>
      </c>
      <c r="E3018" s="48" t="s">
        <v>8336</v>
      </c>
      <c r="F3018" s="44"/>
      <c r="G3018" s="29">
        <v>45016</v>
      </c>
      <c r="H3018" s="29">
        <v>45291</v>
      </c>
      <c r="I3018" s="30">
        <v>83.765985999999998</v>
      </c>
      <c r="J3018" s="31"/>
      <c r="K3018" s="31" t="s">
        <v>354</v>
      </c>
      <c r="L3018" s="31" t="s">
        <v>355</v>
      </c>
      <c r="M3018" s="31" t="s">
        <v>27</v>
      </c>
      <c r="N3018" s="32" t="s">
        <v>4015</v>
      </c>
      <c r="O3018" s="66">
        <v>748877.86</v>
      </c>
      <c r="P3018" s="66">
        <v>145134.01</v>
      </c>
      <c r="Q3018" s="65">
        <v>47053.26</v>
      </c>
      <c r="R3018" s="66"/>
      <c r="S3018" s="65">
        <v>21848.7</v>
      </c>
      <c r="T3018" s="65">
        <f t="shared" si="128"/>
        <v>962913.83</v>
      </c>
      <c r="U3018" s="67" t="s">
        <v>38</v>
      </c>
      <c r="V3018" s="67"/>
      <c r="W3018" s="66">
        <v>0</v>
      </c>
      <c r="X3018" s="68">
        <v>0</v>
      </c>
    </row>
    <row r="3019" spans="1:24" s="92" customFormat="1" ht="45" customHeight="1" x14ac:dyDescent="0.25">
      <c r="A3019" s="90">
        <v>3006</v>
      </c>
      <c r="B3019" s="31" t="s">
        <v>4105</v>
      </c>
      <c r="C3019" s="50">
        <v>161103</v>
      </c>
      <c r="D3019" s="44" t="s">
        <v>7785</v>
      </c>
      <c r="E3019" s="48" t="s">
        <v>8337</v>
      </c>
      <c r="F3019" s="44"/>
      <c r="G3019" s="29">
        <v>45016</v>
      </c>
      <c r="H3019" s="29">
        <v>45291</v>
      </c>
      <c r="I3019" s="30">
        <v>83.765985999999998</v>
      </c>
      <c r="J3019" s="31"/>
      <c r="K3019" s="31" t="s">
        <v>4552</v>
      </c>
      <c r="L3019" s="31" t="s">
        <v>4552</v>
      </c>
      <c r="M3019" s="31" t="s">
        <v>27</v>
      </c>
      <c r="N3019" s="32" t="s">
        <v>4015</v>
      </c>
      <c r="O3019" s="66">
        <v>779811.65</v>
      </c>
      <c r="P3019" s="66">
        <v>151129.04</v>
      </c>
      <c r="Q3019" s="65">
        <v>100501.96</v>
      </c>
      <c r="R3019" s="66"/>
      <c r="S3019" s="65">
        <v>206684.3</v>
      </c>
      <c r="T3019" s="65">
        <f t="shared" si="128"/>
        <v>1238126.95</v>
      </c>
      <c r="U3019" s="67" t="s">
        <v>38</v>
      </c>
      <c r="V3019" s="67"/>
      <c r="W3019" s="66">
        <v>0</v>
      </c>
      <c r="X3019" s="68">
        <v>0</v>
      </c>
    </row>
    <row r="3020" spans="1:24" s="92" customFormat="1" ht="45" customHeight="1" x14ac:dyDescent="0.25">
      <c r="A3020" s="90">
        <v>3007</v>
      </c>
      <c r="B3020" s="31" t="s">
        <v>4105</v>
      </c>
      <c r="C3020" s="50">
        <v>160963</v>
      </c>
      <c r="D3020" s="44" t="s">
        <v>8338</v>
      </c>
      <c r="E3020" s="48" t="s">
        <v>8339</v>
      </c>
      <c r="F3020" s="44"/>
      <c r="G3020" s="29">
        <v>45016</v>
      </c>
      <c r="H3020" s="29">
        <v>45291</v>
      </c>
      <c r="I3020" s="30">
        <v>83.765985999999998</v>
      </c>
      <c r="J3020" s="31"/>
      <c r="K3020" s="31" t="s">
        <v>4076</v>
      </c>
      <c r="L3020" s="31" t="s">
        <v>6899</v>
      </c>
      <c r="M3020" s="31" t="s">
        <v>27</v>
      </c>
      <c r="N3020" s="32" t="s">
        <v>4015</v>
      </c>
      <c r="O3020" s="66">
        <v>630405.64</v>
      </c>
      <c r="P3020" s="66">
        <v>122173.86</v>
      </c>
      <c r="Q3020" s="65">
        <v>39609.449999999997</v>
      </c>
      <c r="R3020" s="66"/>
      <c r="S3020" s="65">
        <v>249188.38</v>
      </c>
      <c r="T3020" s="65">
        <f t="shared" ref="T3020:T3038" si="129">SUM(O3020:S3020)</f>
        <v>1041377.33</v>
      </c>
      <c r="U3020" s="67" t="s">
        <v>38</v>
      </c>
      <c r="V3020" s="67"/>
      <c r="W3020" s="66">
        <v>0</v>
      </c>
      <c r="X3020" s="68">
        <v>0</v>
      </c>
    </row>
    <row r="3021" spans="1:24" s="92" customFormat="1" ht="45" customHeight="1" x14ac:dyDescent="0.25">
      <c r="A3021" s="90">
        <v>3008</v>
      </c>
      <c r="B3021" s="31" t="s">
        <v>4105</v>
      </c>
      <c r="C3021" s="31">
        <v>258943</v>
      </c>
      <c r="D3021" s="44" t="s">
        <v>8340</v>
      </c>
      <c r="E3021" s="48" t="s">
        <v>8341</v>
      </c>
      <c r="F3021" s="44"/>
      <c r="G3021" s="29">
        <v>45016</v>
      </c>
      <c r="H3021" s="29">
        <v>45291</v>
      </c>
      <c r="I3021" s="30">
        <v>83.765985999999998</v>
      </c>
      <c r="J3021" s="31"/>
      <c r="K3021" s="31" t="s">
        <v>4078</v>
      </c>
      <c r="L3021" s="31" t="s">
        <v>4334</v>
      </c>
      <c r="M3021" s="31" t="s">
        <v>27</v>
      </c>
      <c r="N3021" s="32" t="s">
        <v>4015</v>
      </c>
      <c r="O3021" s="66">
        <v>343878.53</v>
      </c>
      <c r="P3021" s="66">
        <v>66644.34</v>
      </c>
      <c r="Q3021" s="65">
        <v>21606.47</v>
      </c>
      <c r="R3021" s="66"/>
      <c r="S3021" s="65">
        <v>9520</v>
      </c>
      <c r="T3021" s="65">
        <f t="shared" si="129"/>
        <v>441649.33999999997</v>
      </c>
      <c r="U3021" s="67" t="s">
        <v>38</v>
      </c>
      <c r="V3021" s="67"/>
      <c r="W3021" s="66">
        <v>0</v>
      </c>
      <c r="X3021" s="68">
        <v>0</v>
      </c>
    </row>
    <row r="3022" spans="1:24" s="92" customFormat="1" ht="45" customHeight="1" x14ac:dyDescent="0.25">
      <c r="A3022" s="90">
        <v>3009</v>
      </c>
      <c r="B3022" s="31" t="s">
        <v>4105</v>
      </c>
      <c r="C3022" s="50">
        <v>161120</v>
      </c>
      <c r="D3022" s="44" t="s">
        <v>8342</v>
      </c>
      <c r="E3022" s="48" t="s">
        <v>8343</v>
      </c>
      <c r="F3022" s="44"/>
      <c r="G3022" s="29">
        <v>45016</v>
      </c>
      <c r="H3022" s="29">
        <v>45291</v>
      </c>
      <c r="I3022" s="30">
        <v>83.765985999999998</v>
      </c>
      <c r="J3022" s="31"/>
      <c r="K3022" s="31" t="s">
        <v>764</v>
      </c>
      <c r="L3022" s="31" t="s">
        <v>4103</v>
      </c>
      <c r="M3022" s="31" t="s">
        <v>27</v>
      </c>
      <c r="N3022" s="32" t="s">
        <v>4015</v>
      </c>
      <c r="O3022" s="66">
        <v>828271.23</v>
      </c>
      <c r="P3022" s="66">
        <v>160520.6</v>
      </c>
      <c r="Q3022" s="65">
        <v>52041.67</v>
      </c>
      <c r="R3022" s="66"/>
      <c r="S3022" s="65">
        <v>21598.5</v>
      </c>
      <c r="T3022" s="65">
        <f t="shared" si="129"/>
        <v>1062432</v>
      </c>
      <c r="U3022" s="67" t="s">
        <v>38</v>
      </c>
      <c r="V3022" s="67"/>
      <c r="W3022" s="66">
        <v>0</v>
      </c>
      <c r="X3022" s="68">
        <v>0</v>
      </c>
    </row>
    <row r="3023" spans="1:24" s="92" customFormat="1" ht="45" customHeight="1" x14ac:dyDescent="0.25">
      <c r="A3023" s="90">
        <v>3010</v>
      </c>
      <c r="B3023" s="31" t="s">
        <v>4105</v>
      </c>
      <c r="C3023" s="50">
        <v>161123</v>
      </c>
      <c r="D3023" s="44" t="s">
        <v>8344</v>
      </c>
      <c r="E3023" s="48" t="s">
        <v>8345</v>
      </c>
      <c r="F3023" s="44"/>
      <c r="G3023" s="29">
        <v>45016</v>
      </c>
      <c r="H3023" s="29">
        <v>45291</v>
      </c>
      <c r="I3023" s="30">
        <v>83.765985999999998</v>
      </c>
      <c r="J3023" s="31"/>
      <c r="K3023" s="31" t="s">
        <v>309</v>
      </c>
      <c r="L3023" s="31" t="s">
        <v>8346</v>
      </c>
      <c r="M3023" s="31" t="s">
        <v>27</v>
      </c>
      <c r="N3023" s="32" t="s">
        <v>4015</v>
      </c>
      <c r="O3023" s="66">
        <v>526115.75</v>
      </c>
      <c r="P3023" s="66">
        <v>101962.27</v>
      </c>
      <c r="Q3023" s="65">
        <v>33056.74</v>
      </c>
      <c r="R3023" s="66"/>
      <c r="S3023" s="65">
        <v>23205</v>
      </c>
      <c r="T3023" s="65">
        <f t="shared" si="129"/>
        <v>684339.76</v>
      </c>
      <c r="U3023" s="67" t="s">
        <v>38</v>
      </c>
      <c r="V3023" s="67"/>
      <c r="W3023" s="66">
        <v>0</v>
      </c>
      <c r="X3023" s="68">
        <v>0</v>
      </c>
    </row>
    <row r="3024" spans="1:24" s="92" customFormat="1" ht="45" customHeight="1" x14ac:dyDescent="0.25">
      <c r="A3024" s="90">
        <v>3011</v>
      </c>
      <c r="B3024" s="31" t="s">
        <v>4105</v>
      </c>
      <c r="C3024" s="50">
        <v>160961</v>
      </c>
      <c r="D3024" s="44" t="s">
        <v>8347</v>
      </c>
      <c r="E3024" s="48" t="s">
        <v>8348</v>
      </c>
      <c r="F3024" s="44"/>
      <c r="G3024" s="29">
        <v>45016</v>
      </c>
      <c r="H3024" s="29">
        <v>45291</v>
      </c>
      <c r="I3024" s="30">
        <v>83.765985999999998</v>
      </c>
      <c r="J3024" s="31"/>
      <c r="K3024" s="31" t="s">
        <v>35</v>
      </c>
      <c r="L3024" s="31" t="s">
        <v>35</v>
      </c>
      <c r="M3024" s="31" t="s">
        <v>27</v>
      </c>
      <c r="N3024" s="32" t="s">
        <v>4015</v>
      </c>
      <c r="O3024" s="66">
        <v>711677.07</v>
      </c>
      <c r="P3024" s="66">
        <v>137924.43</v>
      </c>
      <c r="Q3024" s="65">
        <v>44715.87</v>
      </c>
      <c r="R3024" s="66"/>
      <c r="S3024" s="65">
        <v>10000</v>
      </c>
      <c r="T3024" s="65">
        <f t="shared" si="129"/>
        <v>904317.37</v>
      </c>
      <c r="U3024" s="67" t="s">
        <v>38</v>
      </c>
      <c r="V3024" s="67"/>
      <c r="W3024" s="66">
        <v>0</v>
      </c>
      <c r="X3024" s="68">
        <v>0</v>
      </c>
    </row>
    <row r="3025" spans="1:24" s="92" customFormat="1" ht="45" customHeight="1" x14ac:dyDescent="0.25">
      <c r="A3025" s="90">
        <v>3012</v>
      </c>
      <c r="B3025" s="31" t="s">
        <v>4105</v>
      </c>
      <c r="C3025" s="50">
        <v>161086</v>
      </c>
      <c r="D3025" s="44" t="s">
        <v>8349</v>
      </c>
      <c r="E3025" s="48" t="s">
        <v>8350</v>
      </c>
      <c r="F3025" s="44"/>
      <c r="G3025" s="29">
        <v>45016</v>
      </c>
      <c r="H3025" s="29">
        <v>45291</v>
      </c>
      <c r="I3025" s="30">
        <v>83.765985999999998</v>
      </c>
      <c r="J3025" s="31"/>
      <c r="K3025" s="31" t="s">
        <v>4552</v>
      </c>
      <c r="L3025" s="31" t="s">
        <v>4552</v>
      </c>
      <c r="M3025" s="31" t="s">
        <v>27</v>
      </c>
      <c r="N3025" s="32" t="s">
        <v>4015</v>
      </c>
      <c r="O3025" s="66">
        <v>828191.29</v>
      </c>
      <c r="P3025" s="66">
        <v>160505.10999999999</v>
      </c>
      <c r="Q3025" s="65">
        <v>52036.65</v>
      </c>
      <c r="R3025" s="66"/>
      <c r="S3025" s="65">
        <v>219755.83</v>
      </c>
      <c r="T3025" s="65">
        <f t="shared" si="129"/>
        <v>1260488.8800000001</v>
      </c>
      <c r="U3025" s="67" t="s">
        <v>38</v>
      </c>
      <c r="V3025" s="67"/>
      <c r="W3025" s="66">
        <v>0</v>
      </c>
      <c r="X3025" s="68">
        <v>0</v>
      </c>
    </row>
    <row r="3026" spans="1:24" s="92" customFormat="1" ht="45" customHeight="1" x14ac:dyDescent="0.25">
      <c r="A3026" s="90">
        <v>3013</v>
      </c>
      <c r="B3026" s="31" t="s">
        <v>4105</v>
      </c>
      <c r="C3026" s="50">
        <v>161087</v>
      </c>
      <c r="D3026" s="44" t="s">
        <v>8351</v>
      </c>
      <c r="E3026" s="48" t="s">
        <v>8352</v>
      </c>
      <c r="F3026" s="44"/>
      <c r="G3026" s="29">
        <v>45016</v>
      </c>
      <c r="H3026" s="29">
        <v>45291</v>
      </c>
      <c r="I3026" s="30">
        <v>83.765985999999998</v>
      </c>
      <c r="J3026" s="31"/>
      <c r="K3026" s="31" t="s">
        <v>4072</v>
      </c>
      <c r="L3026" s="31" t="s">
        <v>4104</v>
      </c>
      <c r="M3026" s="31" t="s">
        <v>27</v>
      </c>
      <c r="N3026" s="32" t="s">
        <v>4015</v>
      </c>
      <c r="O3026" s="66">
        <v>828294.82</v>
      </c>
      <c r="P3026" s="66">
        <v>160525.18</v>
      </c>
      <c r="Q3026" s="65">
        <v>379680</v>
      </c>
      <c r="R3026" s="66"/>
      <c r="S3026" s="65">
        <v>22087.95</v>
      </c>
      <c r="T3026" s="65">
        <f t="shared" si="129"/>
        <v>1390587.95</v>
      </c>
      <c r="U3026" s="67" t="s">
        <v>38</v>
      </c>
      <c r="V3026" s="67"/>
      <c r="W3026" s="66">
        <v>0</v>
      </c>
      <c r="X3026" s="68">
        <v>0</v>
      </c>
    </row>
    <row r="3027" spans="1:24" s="92" customFormat="1" ht="45" customHeight="1" x14ac:dyDescent="0.25">
      <c r="A3027" s="90">
        <v>3014</v>
      </c>
      <c r="B3027" s="31" t="s">
        <v>4105</v>
      </c>
      <c r="C3027" s="50">
        <v>160962</v>
      </c>
      <c r="D3027" s="44" t="s">
        <v>8353</v>
      </c>
      <c r="E3027" s="48" t="s">
        <v>8354</v>
      </c>
      <c r="F3027" s="44"/>
      <c r="G3027" s="29">
        <v>45016</v>
      </c>
      <c r="H3027" s="29">
        <v>45291</v>
      </c>
      <c r="I3027" s="30">
        <v>83.765985999999998</v>
      </c>
      <c r="J3027" s="31"/>
      <c r="K3027" s="31" t="s">
        <v>4552</v>
      </c>
      <c r="L3027" s="31" t="s">
        <v>4552</v>
      </c>
      <c r="M3027" s="31" t="s">
        <v>27</v>
      </c>
      <c r="N3027" s="32" t="s">
        <v>4015</v>
      </c>
      <c r="O3027" s="66">
        <v>812568.11</v>
      </c>
      <c r="P3027" s="66">
        <v>157477.31</v>
      </c>
      <c r="Q3027" s="65">
        <v>51055.02</v>
      </c>
      <c r="R3027" s="66"/>
      <c r="S3027" s="65">
        <v>22488.98</v>
      </c>
      <c r="T3027" s="65">
        <f t="shared" si="129"/>
        <v>1043589.4199999999</v>
      </c>
      <c r="U3027" s="67" t="s">
        <v>38</v>
      </c>
      <c r="V3027" s="67"/>
      <c r="W3027" s="66">
        <v>0</v>
      </c>
      <c r="X3027" s="68">
        <v>0</v>
      </c>
    </row>
    <row r="3028" spans="1:24" s="92" customFormat="1" ht="45" customHeight="1" x14ac:dyDescent="0.25">
      <c r="A3028" s="90">
        <v>3015</v>
      </c>
      <c r="B3028" s="31" t="s">
        <v>4105</v>
      </c>
      <c r="C3028" s="50">
        <v>161152</v>
      </c>
      <c r="D3028" s="44" t="s">
        <v>8355</v>
      </c>
      <c r="E3028" s="48" t="s">
        <v>8356</v>
      </c>
      <c r="F3028" s="44"/>
      <c r="G3028" s="29">
        <v>45016</v>
      </c>
      <c r="H3028" s="29">
        <v>45291</v>
      </c>
      <c r="I3028" s="30">
        <v>83.765985999999998</v>
      </c>
      <c r="J3028" s="31"/>
      <c r="K3028" s="31" t="s">
        <v>4078</v>
      </c>
      <c r="L3028" s="31" t="s">
        <v>4334</v>
      </c>
      <c r="M3028" s="31" t="s">
        <v>27</v>
      </c>
      <c r="N3028" s="32" t="s">
        <v>4015</v>
      </c>
      <c r="O3028" s="66">
        <v>601117.28</v>
      </c>
      <c r="P3028" s="66">
        <v>116497.72</v>
      </c>
      <c r="Q3028" s="65">
        <v>37769.21</v>
      </c>
      <c r="R3028" s="66"/>
      <c r="S3028" s="65">
        <v>8925</v>
      </c>
      <c r="T3028" s="65">
        <f t="shared" si="129"/>
        <v>764309.21</v>
      </c>
      <c r="U3028" s="67" t="s">
        <v>38</v>
      </c>
      <c r="V3028" s="67"/>
      <c r="W3028" s="66">
        <v>0</v>
      </c>
      <c r="X3028" s="68">
        <v>0</v>
      </c>
    </row>
    <row r="3029" spans="1:24" s="92" customFormat="1" ht="45" customHeight="1" x14ac:dyDescent="0.25">
      <c r="A3029" s="90">
        <v>3016</v>
      </c>
      <c r="B3029" s="31" t="s">
        <v>4105</v>
      </c>
      <c r="C3029" s="50">
        <v>161197</v>
      </c>
      <c r="D3029" s="44" t="s">
        <v>8357</v>
      </c>
      <c r="E3029" s="48" t="s">
        <v>8358</v>
      </c>
      <c r="F3029" s="44"/>
      <c r="G3029" s="29">
        <v>45016</v>
      </c>
      <c r="H3029" s="29">
        <v>45291</v>
      </c>
      <c r="I3029" s="30">
        <v>83.765985999999998</v>
      </c>
      <c r="J3029" s="31"/>
      <c r="K3029" s="31" t="s">
        <v>651</v>
      </c>
      <c r="L3029" s="31" t="s">
        <v>666</v>
      </c>
      <c r="M3029" s="31" t="s">
        <v>27</v>
      </c>
      <c r="N3029" s="32" t="s">
        <v>4015</v>
      </c>
      <c r="O3029" s="66">
        <v>814378.69</v>
      </c>
      <c r="P3029" s="66">
        <v>157828.20000000001</v>
      </c>
      <c r="Q3029" s="65">
        <v>108022.99</v>
      </c>
      <c r="R3029" s="66"/>
      <c r="S3029" s="65">
        <v>61165.52</v>
      </c>
      <c r="T3029" s="65">
        <f t="shared" si="129"/>
        <v>1141395.3999999999</v>
      </c>
      <c r="U3029" s="67" t="s">
        <v>38</v>
      </c>
      <c r="V3029" s="67"/>
      <c r="W3029" s="66">
        <v>0</v>
      </c>
      <c r="X3029" s="68">
        <v>0</v>
      </c>
    </row>
    <row r="3030" spans="1:24" s="92" customFormat="1" ht="45" customHeight="1" x14ac:dyDescent="0.25">
      <c r="A3030" s="90">
        <v>3017</v>
      </c>
      <c r="B3030" s="31" t="s">
        <v>4105</v>
      </c>
      <c r="C3030" s="50">
        <v>161158</v>
      </c>
      <c r="D3030" s="44" t="s">
        <v>8360</v>
      </c>
      <c r="E3030" s="48" t="s">
        <v>8361</v>
      </c>
      <c r="F3030" s="44"/>
      <c r="G3030" s="29">
        <v>45016</v>
      </c>
      <c r="H3030" s="29">
        <v>45291</v>
      </c>
      <c r="I3030" s="30">
        <v>83.765985999999998</v>
      </c>
      <c r="J3030" s="31"/>
      <c r="K3030" s="31" t="s">
        <v>764</v>
      </c>
      <c r="L3030" s="31" t="s">
        <v>4103</v>
      </c>
      <c r="M3030" s="31" t="s">
        <v>27</v>
      </c>
      <c r="N3030" s="32" t="s">
        <v>4015</v>
      </c>
      <c r="O3030" s="66">
        <v>450257.36</v>
      </c>
      <c r="P3030" s="66">
        <v>87260.77</v>
      </c>
      <c r="Q3030" s="65">
        <v>28290.43</v>
      </c>
      <c r="R3030" s="66"/>
      <c r="S3030" s="65">
        <v>24871</v>
      </c>
      <c r="T3030" s="65">
        <f t="shared" si="129"/>
        <v>590679.56000000006</v>
      </c>
      <c r="U3030" s="67" t="s">
        <v>38</v>
      </c>
      <c r="V3030" s="67"/>
      <c r="W3030" s="66">
        <v>0</v>
      </c>
      <c r="X3030" s="68">
        <v>0</v>
      </c>
    </row>
    <row r="3031" spans="1:24" s="92" customFormat="1" ht="45" customHeight="1" x14ac:dyDescent="0.25">
      <c r="A3031" s="90">
        <v>3018</v>
      </c>
      <c r="B3031" s="31" t="s">
        <v>4105</v>
      </c>
      <c r="C3031" s="50">
        <v>161171</v>
      </c>
      <c r="D3031" s="44" t="s">
        <v>8362</v>
      </c>
      <c r="E3031" s="48" t="s">
        <v>8363</v>
      </c>
      <c r="F3031" s="44"/>
      <c r="G3031" s="29">
        <v>45016</v>
      </c>
      <c r="H3031" s="29">
        <v>45291</v>
      </c>
      <c r="I3031" s="30">
        <v>83.765985999999998</v>
      </c>
      <c r="J3031" s="31"/>
      <c r="K3031" s="31" t="s">
        <v>859</v>
      </c>
      <c r="L3031" s="31" t="s">
        <v>859</v>
      </c>
      <c r="M3031" s="31" t="s">
        <v>27</v>
      </c>
      <c r="N3031" s="32" t="s">
        <v>4015</v>
      </c>
      <c r="O3031" s="66">
        <v>828294.7</v>
      </c>
      <c r="P3031" s="66">
        <v>160525.15</v>
      </c>
      <c r="Q3031" s="65">
        <v>52043.15</v>
      </c>
      <c r="R3031" s="66"/>
      <c r="S3031" s="65">
        <v>209263.97</v>
      </c>
      <c r="T3031" s="65">
        <f t="shared" si="129"/>
        <v>1250126.97</v>
      </c>
      <c r="U3031" s="67" t="s">
        <v>38</v>
      </c>
      <c r="V3031" s="67"/>
      <c r="W3031" s="66">
        <v>0</v>
      </c>
      <c r="X3031" s="68">
        <v>0</v>
      </c>
    </row>
    <row r="3032" spans="1:24" s="92" customFormat="1" ht="45" customHeight="1" x14ac:dyDescent="0.25">
      <c r="A3032" s="90">
        <v>3019</v>
      </c>
      <c r="B3032" s="31" t="s">
        <v>4105</v>
      </c>
      <c r="C3032" s="50">
        <v>161167</v>
      </c>
      <c r="D3032" s="44" t="s">
        <v>8364</v>
      </c>
      <c r="E3032" s="48" t="s">
        <v>8365</v>
      </c>
      <c r="F3032" s="44"/>
      <c r="G3032" s="29">
        <v>45016</v>
      </c>
      <c r="H3032" s="29">
        <v>45291</v>
      </c>
      <c r="I3032" s="30">
        <v>83.765985999999998</v>
      </c>
      <c r="J3032" s="31"/>
      <c r="K3032" s="31" t="s">
        <v>499</v>
      </c>
      <c r="L3032" s="31" t="s">
        <v>500</v>
      </c>
      <c r="M3032" s="31" t="s">
        <v>27</v>
      </c>
      <c r="N3032" s="32" t="s">
        <v>4015</v>
      </c>
      <c r="O3032" s="66">
        <v>828294.82</v>
      </c>
      <c r="P3032" s="66">
        <v>160525.18</v>
      </c>
      <c r="Q3032" s="65">
        <v>52043.16</v>
      </c>
      <c r="R3032" s="66"/>
      <c r="S3032" s="65">
        <v>88498.09</v>
      </c>
      <c r="T3032" s="65">
        <f t="shared" si="129"/>
        <v>1129361.25</v>
      </c>
      <c r="U3032" s="67" t="s">
        <v>38</v>
      </c>
      <c r="V3032" s="67"/>
      <c r="W3032" s="66">
        <v>0</v>
      </c>
      <c r="X3032" s="68">
        <v>0</v>
      </c>
    </row>
    <row r="3033" spans="1:24" s="92" customFormat="1" ht="45" customHeight="1" x14ac:dyDescent="0.25">
      <c r="A3033" s="90">
        <v>3020</v>
      </c>
      <c r="B3033" s="31" t="s">
        <v>4105</v>
      </c>
      <c r="C3033" s="50">
        <v>161168</v>
      </c>
      <c r="D3033" s="44" t="s">
        <v>8366</v>
      </c>
      <c r="E3033" s="48" t="s">
        <v>8367</v>
      </c>
      <c r="F3033" s="44"/>
      <c r="G3033" s="29">
        <v>45016</v>
      </c>
      <c r="H3033" s="29">
        <v>45291</v>
      </c>
      <c r="I3033" s="30">
        <v>83.765985999999998</v>
      </c>
      <c r="J3033" s="31"/>
      <c r="K3033" s="31" t="s">
        <v>4144</v>
      </c>
      <c r="L3033" s="31" t="s">
        <v>4144</v>
      </c>
      <c r="M3033" s="31" t="s">
        <v>27</v>
      </c>
      <c r="N3033" s="32" t="s">
        <v>4015</v>
      </c>
      <c r="O3033" s="66">
        <v>575770.01</v>
      </c>
      <c r="P3033" s="66">
        <v>111585.37</v>
      </c>
      <c r="Q3033" s="65">
        <v>36176.6</v>
      </c>
      <c r="R3033" s="66"/>
      <c r="S3033" s="65">
        <v>10000</v>
      </c>
      <c r="T3033" s="65">
        <f t="shared" si="129"/>
        <v>733531.98</v>
      </c>
      <c r="U3033" s="67" t="s">
        <v>38</v>
      </c>
      <c r="V3033" s="67"/>
      <c r="W3033" s="66">
        <v>0</v>
      </c>
      <c r="X3033" s="68">
        <v>0</v>
      </c>
    </row>
    <row r="3034" spans="1:24" s="92" customFormat="1" ht="45" customHeight="1" x14ac:dyDescent="0.25">
      <c r="A3034" s="90">
        <v>3021</v>
      </c>
      <c r="B3034" s="31" t="s">
        <v>4105</v>
      </c>
      <c r="C3034" s="50">
        <v>161113</v>
      </c>
      <c r="D3034" s="44" t="s">
        <v>8368</v>
      </c>
      <c r="E3034" s="48" t="s">
        <v>8369</v>
      </c>
      <c r="F3034" s="44"/>
      <c r="G3034" s="29">
        <v>45016</v>
      </c>
      <c r="H3034" s="29">
        <v>45291</v>
      </c>
      <c r="I3034" s="30">
        <v>83.765985999999998</v>
      </c>
      <c r="J3034" s="31"/>
      <c r="K3034" s="31" t="s">
        <v>354</v>
      </c>
      <c r="L3034" s="31" t="s">
        <v>355</v>
      </c>
      <c r="M3034" s="31" t="s">
        <v>27</v>
      </c>
      <c r="N3034" s="32" t="s">
        <v>4015</v>
      </c>
      <c r="O3034" s="66">
        <v>758066.31</v>
      </c>
      <c r="P3034" s="66">
        <v>146914.75</v>
      </c>
      <c r="Q3034" s="65">
        <v>47630.58</v>
      </c>
      <c r="R3034" s="66"/>
      <c r="S3034" s="65">
        <v>29417.4</v>
      </c>
      <c r="T3034" s="65">
        <f t="shared" si="129"/>
        <v>982029.04</v>
      </c>
      <c r="U3034" s="67" t="s">
        <v>38</v>
      </c>
      <c r="V3034" s="67"/>
      <c r="W3034" s="66">
        <v>0</v>
      </c>
      <c r="X3034" s="68">
        <v>0</v>
      </c>
    </row>
    <row r="3035" spans="1:24" s="92" customFormat="1" ht="45" customHeight="1" x14ac:dyDescent="0.25">
      <c r="A3035" s="90">
        <v>3022</v>
      </c>
      <c r="B3035" s="31" t="s">
        <v>4105</v>
      </c>
      <c r="C3035" s="50">
        <v>161155</v>
      </c>
      <c r="D3035" s="44" t="s">
        <v>8370</v>
      </c>
      <c r="E3035" s="48" t="s">
        <v>8371</v>
      </c>
      <c r="F3035" s="44"/>
      <c r="G3035" s="29">
        <v>45016</v>
      </c>
      <c r="H3035" s="29">
        <v>45291</v>
      </c>
      <c r="I3035" s="30">
        <v>83.765985999999998</v>
      </c>
      <c r="J3035" s="31"/>
      <c r="K3035" s="31" t="s">
        <v>4079</v>
      </c>
      <c r="L3035" s="31" t="s">
        <v>4079</v>
      </c>
      <c r="M3035" s="31" t="s">
        <v>27</v>
      </c>
      <c r="N3035" s="32" t="s">
        <v>4015</v>
      </c>
      <c r="O3035" s="66">
        <v>824383.49</v>
      </c>
      <c r="P3035" s="66">
        <v>159767.15</v>
      </c>
      <c r="Q3035" s="65">
        <v>173673.64</v>
      </c>
      <c r="R3035" s="66"/>
      <c r="S3035" s="65">
        <v>31822.400000000001</v>
      </c>
      <c r="T3035" s="65">
        <f t="shared" si="129"/>
        <v>1189646.68</v>
      </c>
      <c r="U3035" s="67" t="s">
        <v>38</v>
      </c>
      <c r="V3035" s="67"/>
      <c r="W3035" s="66">
        <v>0</v>
      </c>
      <c r="X3035" s="68">
        <v>0</v>
      </c>
    </row>
    <row r="3036" spans="1:24" s="92" customFormat="1" ht="45" customHeight="1" x14ac:dyDescent="0.25">
      <c r="A3036" s="90">
        <v>3023</v>
      </c>
      <c r="B3036" s="31" t="s">
        <v>4105</v>
      </c>
      <c r="C3036" s="50">
        <v>160883</v>
      </c>
      <c r="D3036" s="44" t="s">
        <v>8372</v>
      </c>
      <c r="E3036" s="48" t="s">
        <v>8373</v>
      </c>
      <c r="F3036" s="44"/>
      <c r="G3036" s="29">
        <v>45016</v>
      </c>
      <c r="H3036" s="29">
        <v>45291</v>
      </c>
      <c r="I3036" s="30">
        <v>83.765985999999998</v>
      </c>
      <c r="J3036" s="31"/>
      <c r="K3036" s="31" t="s">
        <v>499</v>
      </c>
      <c r="L3036" s="31" t="s">
        <v>500</v>
      </c>
      <c r="M3036" s="31" t="s">
        <v>27</v>
      </c>
      <c r="N3036" s="32" t="s">
        <v>4015</v>
      </c>
      <c r="O3036" s="66">
        <v>426997.75</v>
      </c>
      <c r="P3036" s="66">
        <v>82753.009999999995</v>
      </c>
      <c r="Q3036" s="65">
        <v>26828.99</v>
      </c>
      <c r="R3036" s="66"/>
      <c r="S3036" s="65">
        <v>129274.99</v>
      </c>
      <c r="T3036" s="65">
        <f t="shared" si="129"/>
        <v>665854.74</v>
      </c>
      <c r="U3036" s="67" t="s">
        <v>38</v>
      </c>
      <c r="V3036" s="67"/>
      <c r="W3036" s="66">
        <v>0</v>
      </c>
      <c r="X3036" s="68">
        <v>0</v>
      </c>
    </row>
    <row r="3037" spans="1:24" s="92" customFormat="1" ht="45" customHeight="1" x14ac:dyDescent="0.25">
      <c r="A3037" s="90">
        <v>3024</v>
      </c>
      <c r="B3037" s="31" t="s">
        <v>4105</v>
      </c>
      <c r="C3037" s="50">
        <v>161051</v>
      </c>
      <c r="D3037" s="44" t="s">
        <v>8374</v>
      </c>
      <c r="E3037" s="48" t="s">
        <v>8375</v>
      </c>
      <c r="F3037" s="44"/>
      <c r="G3037" s="29">
        <v>45016</v>
      </c>
      <c r="H3037" s="29">
        <v>45291</v>
      </c>
      <c r="I3037" s="30">
        <v>83.765985999999998</v>
      </c>
      <c r="J3037" s="31"/>
      <c r="K3037" s="31" t="s">
        <v>4076</v>
      </c>
      <c r="L3037" s="31" t="s">
        <v>5598</v>
      </c>
      <c r="M3037" s="31" t="s">
        <v>27</v>
      </c>
      <c r="N3037" s="32" t="s">
        <v>4015</v>
      </c>
      <c r="O3037" s="66">
        <v>827775.05</v>
      </c>
      <c r="P3037" s="66">
        <v>160424.45000000001</v>
      </c>
      <c r="Q3037" s="65">
        <v>52010.5</v>
      </c>
      <c r="R3037" s="66"/>
      <c r="S3037" s="65">
        <v>52000</v>
      </c>
      <c r="T3037" s="65">
        <f t="shared" si="129"/>
        <v>1092210</v>
      </c>
      <c r="U3037" s="67" t="s">
        <v>38</v>
      </c>
      <c r="V3037" s="67"/>
      <c r="W3037" s="66">
        <v>0</v>
      </c>
      <c r="X3037" s="68">
        <v>0</v>
      </c>
    </row>
    <row r="3038" spans="1:24" s="92" customFormat="1" ht="45" customHeight="1" x14ac:dyDescent="0.25">
      <c r="A3038" s="90">
        <v>3025</v>
      </c>
      <c r="B3038" s="31" t="s">
        <v>4105</v>
      </c>
      <c r="C3038" s="50">
        <v>161092</v>
      </c>
      <c r="D3038" s="44" t="s">
        <v>8376</v>
      </c>
      <c r="E3038" s="48" t="s">
        <v>8377</v>
      </c>
      <c r="F3038" s="44"/>
      <c r="G3038" s="29">
        <v>45016</v>
      </c>
      <c r="H3038" s="29">
        <v>45291</v>
      </c>
      <c r="I3038" s="30">
        <v>83.765985999999998</v>
      </c>
      <c r="J3038" s="31"/>
      <c r="K3038" s="31" t="s">
        <v>4078</v>
      </c>
      <c r="L3038" s="31" t="s">
        <v>4102</v>
      </c>
      <c r="M3038" s="31" t="s">
        <v>27</v>
      </c>
      <c r="N3038" s="32" t="s">
        <v>4015</v>
      </c>
      <c r="O3038" s="66">
        <v>828292.28</v>
      </c>
      <c r="P3038" s="66">
        <v>160524.69</v>
      </c>
      <c r="Q3038" s="65">
        <v>52043</v>
      </c>
      <c r="R3038" s="66"/>
      <c r="S3038" s="65">
        <v>50015.45</v>
      </c>
      <c r="T3038" s="65">
        <f t="shared" si="129"/>
        <v>1090875.42</v>
      </c>
      <c r="U3038" s="67" t="s">
        <v>38</v>
      </c>
      <c r="V3038" s="67"/>
      <c r="W3038" s="66">
        <v>0</v>
      </c>
      <c r="X3038" s="68">
        <v>0</v>
      </c>
    </row>
    <row r="3039" spans="1:24" s="92" customFormat="1" ht="45" customHeight="1" x14ac:dyDescent="0.25">
      <c r="A3039" s="90">
        <v>3026</v>
      </c>
      <c r="B3039" s="31" t="s">
        <v>4105</v>
      </c>
      <c r="C3039" s="50">
        <v>161091</v>
      </c>
      <c r="D3039" s="44" t="s">
        <v>8378</v>
      </c>
      <c r="E3039" s="48" t="s">
        <v>8379</v>
      </c>
      <c r="F3039" s="44"/>
      <c r="G3039" s="29">
        <v>45016</v>
      </c>
      <c r="H3039" s="29">
        <v>45291</v>
      </c>
      <c r="I3039" s="30">
        <v>83.765985999999998</v>
      </c>
      <c r="J3039" s="31"/>
      <c r="K3039" s="31" t="s">
        <v>4403</v>
      </c>
      <c r="L3039" s="31" t="s">
        <v>5774</v>
      </c>
      <c r="M3039" s="31" t="s">
        <v>27</v>
      </c>
      <c r="N3039" s="32" t="s">
        <v>4015</v>
      </c>
      <c r="O3039" s="66">
        <v>816019.81</v>
      </c>
      <c r="P3039" s="66">
        <v>158146.26</v>
      </c>
      <c r="Q3039" s="65">
        <v>108240.67</v>
      </c>
      <c r="R3039" s="66"/>
      <c r="S3039" s="65">
        <v>291840.02</v>
      </c>
      <c r="T3039" s="65">
        <f t="shared" ref="T3039:T3040" si="130">SUM(O3039:S3039)</f>
        <v>1374246.76</v>
      </c>
      <c r="U3039" s="67" t="s">
        <v>38</v>
      </c>
      <c r="V3039" s="67"/>
      <c r="W3039" s="66">
        <v>0</v>
      </c>
      <c r="X3039" s="68">
        <v>0</v>
      </c>
    </row>
    <row r="3040" spans="1:24" s="92" customFormat="1" ht="45" customHeight="1" x14ac:dyDescent="0.25">
      <c r="A3040" s="90">
        <v>3027</v>
      </c>
      <c r="B3040" s="31" t="s">
        <v>4105</v>
      </c>
      <c r="C3040" s="50">
        <v>161180</v>
      </c>
      <c r="D3040" s="44" t="s">
        <v>8380</v>
      </c>
      <c r="E3040" s="48" t="s">
        <v>8381</v>
      </c>
      <c r="F3040" s="44"/>
      <c r="G3040" s="29">
        <v>45016</v>
      </c>
      <c r="H3040" s="29">
        <v>45291</v>
      </c>
      <c r="I3040" s="30">
        <v>83.765985999999998</v>
      </c>
      <c r="J3040" s="31"/>
      <c r="K3040" s="31" t="s">
        <v>4552</v>
      </c>
      <c r="L3040" s="31" t="s">
        <v>4552</v>
      </c>
      <c r="M3040" s="31" t="s">
        <v>27</v>
      </c>
      <c r="N3040" s="32" t="s">
        <v>4015</v>
      </c>
      <c r="O3040" s="66">
        <v>802877.58</v>
      </c>
      <c r="P3040" s="66">
        <v>155599.26999999999</v>
      </c>
      <c r="Q3040" s="65">
        <v>50446.15</v>
      </c>
      <c r="R3040" s="66"/>
      <c r="S3040" s="65">
        <v>218351.37</v>
      </c>
      <c r="T3040" s="65">
        <f t="shared" si="130"/>
        <v>1227274.3700000001</v>
      </c>
      <c r="U3040" s="67" t="s">
        <v>38</v>
      </c>
      <c r="V3040" s="67"/>
      <c r="W3040" s="66">
        <v>0</v>
      </c>
      <c r="X3040" s="68">
        <v>0</v>
      </c>
    </row>
    <row r="3041" spans="1:24" s="92" customFormat="1" ht="45" customHeight="1" x14ac:dyDescent="0.25">
      <c r="A3041" s="90">
        <v>3028</v>
      </c>
      <c r="B3041" s="31" t="s">
        <v>4105</v>
      </c>
      <c r="C3041" s="50">
        <v>161215</v>
      </c>
      <c r="D3041" s="44" t="s">
        <v>8382</v>
      </c>
      <c r="E3041" s="48" t="s">
        <v>8383</v>
      </c>
      <c r="F3041" s="44"/>
      <c r="G3041" s="29">
        <v>45016</v>
      </c>
      <c r="H3041" s="29">
        <v>45291</v>
      </c>
      <c r="I3041" s="30">
        <v>83.765985999999998</v>
      </c>
      <c r="J3041" s="31"/>
      <c r="K3041" s="31" t="s">
        <v>4465</v>
      </c>
      <c r="L3041" s="31" t="s">
        <v>6307</v>
      </c>
      <c r="M3041" s="31" t="s">
        <v>27</v>
      </c>
      <c r="N3041" s="32" t="s">
        <v>4015</v>
      </c>
      <c r="O3041" s="66">
        <v>828292.06</v>
      </c>
      <c r="P3041" s="66">
        <v>160524.64000000001</v>
      </c>
      <c r="Q3041" s="65">
        <v>52042.98</v>
      </c>
      <c r="R3041" s="66"/>
      <c r="S3041" s="65">
        <v>32130</v>
      </c>
      <c r="T3041" s="65">
        <f t="shared" ref="T3041:T3088" si="131">SUM(O3041:S3041)</f>
        <v>1072989.6800000002</v>
      </c>
      <c r="U3041" s="67" t="s">
        <v>38</v>
      </c>
      <c r="V3041" s="67"/>
      <c r="W3041" s="66">
        <v>0</v>
      </c>
      <c r="X3041" s="68">
        <v>0</v>
      </c>
    </row>
    <row r="3042" spans="1:24" s="92" customFormat="1" ht="45" customHeight="1" x14ac:dyDescent="0.25">
      <c r="A3042" s="90">
        <v>3029</v>
      </c>
      <c r="B3042" s="31" t="s">
        <v>4105</v>
      </c>
      <c r="C3042" s="50">
        <v>161131</v>
      </c>
      <c r="D3042" s="44" t="s">
        <v>8384</v>
      </c>
      <c r="E3042" s="48" t="s">
        <v>8385</v>
      </c>
      <c r="F3042" s="44"/>
      <c r="G3042" s="29">
        <v>45016</v>
      </c>
      <c r="H3042" s="29">
        <v>45291</v>
      </c>
      <c r="I3042" s="30">
        <v>83.765985999999998</v>
      </c>
      <c r="J3042" s="31"/>
      <c r="K3042" s="31" t="s">
        <v>4245</v>
      </c>
      <c r="L3042" s="31" t="s">
        <v>7121</v>
      </c>
      <c r="M3042" s="31" t="s">
        <v>27</v>
      </c>
      <c r="N3042" s="32" t="s">
        <v>4015</v>
      </c>
      <c r="O3042" s="66">
        <v>287736.15999999997</v>
      </c>
      <c r="P3042" s="66">
        <v>55763.839999999997</v>
      </c>
      <c r="Q3042" s="65">
        <v>18078.95</v>
      </c>
      <c r="R3042" s="66"/>
      <c r="S3042" s="65">
        <v>142754.74</v>
      </c>
      <c r="T3042" s="65">
        <f t="shared" si="131"/>
        <v>504333.69</v>
      </c>
      <c r="U3042" s="67" t="s">
        <v>38</v>
      </c>
      <c r="V3042" s="67"/>
      <c r="W3042" s="66">
        <v>0</v>
      </c>
      <c r="X3042" s="68">
        <v>0</v>
      </c>
    </row>
    <row r="3043" spans="1:24" s="92" customFormat="1" ht="45" customHeight="1" x14ac:dyDescent="0.25">
      <c r="A3043" s="90">
        <v>3030</v>
      </c>
      <c r="B3043" s="31" t="s">
        <v>4105</v>
      </c>
      <c r="C3043" s="50">
        <v>161173</v>
      </c>
      <c r="D3043" s="44" t="s">
        <v>8386</v>
      </c>
      <c r="E3043" s="48" t="s">
        <v>8387</v>
      </c>
      <c r="F3043" s="44"/>
      <c r="G3043" s="29">
        <v>45016</v>
      </c>
      <c r="H3043" s="29">
        <v>45291</v>
      </c>
      <c r="I3043" s="30">
        <v>83.765985999999998</v>
      </c>
      <c r="J3043" s="31"/>
      <c r="K3043" s="31" t="s">
        <v>866</v>
      </c>
      <c r="L3043" s="31" t="s">
        <v>6096</v>
      </c>
      <c r="M3043" s="31" t="s">
        <v>27</v>
      </c>
      <c r="N3043" s="32" t="s">
        <v>4015</v>
      </c>
      <c r="O3043" s="66">
        <v>353400.57</v>
      </c>
      <c r="P3043" s="66">
        <v>68489.73</v>
      </c>
      <c r="Q3043" s="65">
        <v>46876.7</v>
      </c>
      <c r="R3043" s="66"/>
      <c r="S3043" s="65">
        <v>120296.09</v>
      </c>
      <c r="T3043" s="65">
        <f t="shared" si="131"/>
        <v>589063.09</v>
      </c>
      <c r="U3043" s="67" t="s">
        <v>38</v>
      </c>
      <c r="V3043" s="67"/>
      <c r="W3043" s="66">
        <v>0</v>
      </c>
      <c r="X3043" s="68">
        <v>0</v>
      </c>
    </row>
    <row r="3044" spans="1:24" s="92" customFormat="1" ht="45" customHeight="1" x14ac:dyDescent="0.25">
      <c r="A3044" s="90">
        <v>3031</v>
      </c>
      <c r="B3044" s="31" t="s">
        <v>4105</v>
      </c>
      <c r="C3044" s="50">
        <v>161133</v>
      </c>
      <c r="D3044" s="44" t="s">
        <v>8388</v>
      </c>
      <c r="E3044" s="48" t="s">
        <v>8389</v>
      </c>
      <c r="F3044" s="44"/>
      <c r="G3044" s="29">
        <v>45016</v>
      </c>
      <c r="H3044" s="29">
        <v>45291</v>
      </c>
      <c r="I3044" s="30">
        <v>83.765985999999998</v>
      </c>
      <c r="J3044" s="31"/>
      <c r="K3044" s="31" t="s">
        <v>4079</v>
      </c>
      <c r="L3044" s="31" t="s">
        <v>4079</v>
      </c>
      <c r="M3044" s="31" t="s">
        <v>27</v>
      </c>
      <c r="N3044" s="32" t="s">
        <v>4015</v>
      </c>
      <c r="O3044" s="66">
        <v>828290.17</v>
      </c>
      <c r="P3044" s="66">
        <v>160524.26999999999</v>
      </c>
      <c r="Q3044" s="65">
        <v>52042.87</v>
      </c>
      <c r="R3044" s="66"/>
      <c r="S3044" s="65">
        <v>49123.199999999997</v>
      </c>
      <c r="T3044" s="65">
        <f t="shared" si="131"/>
        <v>1089980.51</v>
      </c>
      <c r="U3044" s="67" t="s">
        <v>38</v>
      </c>
      <c r="V3044" s="67"/>
      <c r="W3044" s="66">
        <v>0</v>
      </c>
      <c r="X3044" s="68">
        <v>0</v>
      </c>
    </row>
    <row r="3045" spans="1:24" s="92" customFormat="1" ht="45" customHeight="1" x14ac:dyDescent="0.25">
      <c r="A3045" s="90">
        <v>3032</v>
      </c>
      <c r="B3045" s="31" t="s">
        <v>4570</v>
      </c>
      <c r="C3045" s="31">
        <v>156374</v>
      </c>
      <c r="D3045" s="44" t="s">
        <v>7544</v>
      </c>
      <c r="E3045" s="48" t="s">
        <v>7546</v>
      </c>
      <c r="F3045" s="44"/>
      <c r="G3045" s="29">
        <v>45016</v>
      </c>
      <c r="H3045" s="29">
        <v>45291</v>
      </c>
      <c r="I3045" s="30">
        <v>85</v>
      </c>
      <c r="J3045" s="31" t="s">
        <v>326</v>
      </c>
      <c r="K3045" s="31" t="s">
        <v>4073</v>
      </c>
      <c r="L3045" s="31" t="s">
        <v>4073</v>
      </c>
      <c r="M3045" s="31" t="s">
        <v>27</v>
      </c>
      <c r="N3045" s="32" t="s">
        <v>199</v>
      </c>
      <c r="O3045" s="66">
        <v>841142.75</v>
      </c>
      <c r="P3045" s="66">
        <v>148436.95000000001</v>
      </c>
      <c r="Q3045" s="65">
        <v>109953.3</v>
      </c>
      <c r="R3045" s="66"/>
      <c r="S3045" s="65">
        <v>59426.9</v>
      </c>
      <c r="T3045" s="65">
        <f t="shared" ref="T3045" si="132">SUM(O3045:S3045)</f>
        <v>1158959.8999999999</v>
      </c>
      <c r="U3045" s="67" t="s">
        <v>38</v>
      </c>
      <c r="V3045" s="67"/>
      <c r="W3045" s="66">
        <v>0</v>
      </c>
      <c r="X3045" s="68">
        <v>0</v>
      </c>
    </row>
    <row r="3046" spans="1:24" s="92" customFormat="1" ht="45" customHeight="1" x14ac:dyDescent="0.25">
      <c r="A3046" s="90">
        <v>3033</v>
      </c>
      <c r="B3046" s="31" t="s">
        <v>4569</v>
      </c>
      <c r="C3046" s="31">
        <v>156359</v>
      </c>
      <c r="D3046" s="44" t="s">
        <v>7549</v>
      </c>
      <c r="E3046" s="48" t="s">
        <v>7550</v>
      </c>
      <c r="F3046" s="44"/>
      <c r="G3046" s="29">
        <v>45016</v>
      </c>
      <c r="H3046" s="29">
        <v>45291</v>
      </c>
      <c r="I3046" s="30">
        <v>85</v>
      </c>
      <c r="J3046" s="31"/>
      <c r="K3046" s="31" t="s">
        <v>4079</v>
      </c>
      <c r="L3046" s="31" t="s">
        <v>4079</v>
      </c>
      <c r="M3046" s="31" t="s">
        <v>27</v>
      </c>
      <c r="N3046" s="32" t="s">
        <v>199</v>
      </c>
      <c r="O3046" s="66">
        <v>5396798.4400000004</v>
      </c>
      <c r="P3046" s="66">
        <v>952376.19</v>
      </c>
      <c r="Q3046" s="65">
        <v>2391391.54</v>
      </c>
      <c r="R3046" s="66"/>
      <c r="S3046" s="65">
        <v>1984807.57</v>
      </c>
      <c r="T3046" s="65">
        <f t="shared" ref="T3046:T3048" si="133">SUM(O3046:S3046)</f>
        <v>10725373.740000002</v>
      </c>
      <c r="U3046" s="67" t="s">
        <v>38</v>
      </c>
      <c r="V3046" s="67"/>
      <c r="W3046" s="66">
        <v>0</v>
      </c>
      <c r="X3046" s="68">
        <v>0</v>
      </c>
    </row>
    <row r="3047" spans="1:24" s="92" customFormat="1" ht="45" customHeight="1" x14ac:dyDescent="0.25">
      <c r="A3047" s="90">
        <v>3034</v>
      </c>
      <c r="B3047" s="31" t="s">
        <v>4570</v>
      </c>
      <c r="C3047" s="31">
        <v>156244</v>
      </c>
      <c r="D3047" s="44" t="s">
        <v>7545</v>
      </c>
      <c r="E3047" s="48" t="s">
        <v>7547</v>
      </c>
      <c r="F3047" s="44"/>
      <c r="G3047" s="29">
        <v>45016</v>
      </c>
      <c r="H3047" s="29">
        <v>45291</v>
      </c>
      <c r="I3047" s="30">
        <v>85</v>
      </c>
      <c r="J3047" s="31" t="s">
        <v>8521</v>
      </c>
      <c r="K3047" s="31" t="s">
        <v>4144</v>
      </c>
      <c r="L3047" s="31" t="s">
        <v>7548</v>
      </c>
      <c r="M3047" s="31" t="s">
        <v>27</v>
      </c>
      <c r="N3047" s="32" t="s">
        <v>199</v>
      </c>
      <c r="O3047" s="66">
        <v>778532.54</v>
      </c>
      <c r="P3047" s="66">
        <v>137388.09</v>
      </c>
      <c r="Q3047" s="65">
        <v>101768.98</v>
      </c>
      <c r="R3047" s="66"/>
      <c r="S3047" s="65">
        <v>118616.66</v>
      </c>
      <c r="T3047" s="65">
        <f t="shared" si="133"/>
        <v>1136306.27</v>
      </c>
      <c r="U3047" s="67" t="s">
        <v>38</v>
      </c>
      <c r="V3047" s="67"/>
      <c r="W3047" s="66">
        <v>0</v>
      </c>
      <c r="X3047" s="68">
        <v>0</v>
      </c>
    </row>
    <row r="3048" spans="1:24" s="92" customFormat="1" ht="45" customHeight="1" x14ac:dyDescent="0.25">
      <c r="A3048" s="90">
        <v>3035</v>
      </c>
      <c r="B3048" s="31" t="s">
        <v>4569</v>
      </c>
      <c r="C3048" s="31">
        <v>156387</v>
      </c>
      <c r="D3048" s="44" t="s">
        <v>7551</v>
      </c>
      <c r="E3048" s="48" t="s">
        <v>1751</v>
      </c>
      <c r="F3048" s="44"/>
      <c r="G3048" s="29">
        <v>45016</v>
      </c>
      <c r="H3048" s="29">
        <v>45291</v>
      </c>
      <c r="I3048" s="30">
        <v>85</v>
      </c>
      <c r="J3048" s="31"/>
      <c r="K3048" s="31" t="s">
        <v>764</v>
      </c>
      <c r="L3048" s="31" t="s">
        <v>7552</v>
      </c>
      <c r="M3048" s="31" t="s">
        <v>27</v>
      </c>
      <c r="N3048" s="32" t="s">
        <v>199</v>
      </c>
      <c r="O3048" s="66">
        <v>7338276.3099999996</v>
      </c>
      <c r="P3048" s="66">
        <v>1294989.94</v>
      </c>
      <c r="Q3048" s="65">
        <v>2415105</v>
      </c>
      <c r="R3048" s="66"/>
      <c r="S3048" s="65">
        <v>1588604.5</v>
      </c>
      <c r="T3048" s="65">
        <f t="shared" si="133"/>
        <v>12636975.75</v>
      </c>
      <c r="U3048" s="67" t="s">
        <v>38</v>
      </c>
      <c r="V3048" s="67"/>
      <c r="W3048" s="66">
        <v>0</v>
      </c>
      <c r="X3048" s="68">
        <v>0</v>
      </c>
    </row>
    <row r="3049" spans="1:24" s="92" customFormat="1" ht="45" customHeight="1" x14ac:dyDescent="0.25">
      <c r="A3049" s="90">
        <v>3036</v>
      </c>
      <c r="B3049" s="31" t="s">
        <v>4105</v>
      </c>
      <c r="C3049" s="50">
        <v>161175</v>
      </c>
      <c r="D3049" s="44" t="s">
        <v>8390</v>
      </c>
      <c r="E3049" s="48" t="s">
        <v>8391</v>
      </c>
      <c r="F3049" s="44"/>
      <c r="G3049" s="29">
        <v>45021</v>
      </c>
      <c r="H3049" s="29">
        <v>45291</v>
      </c>
      <c r="I3049" s="30">
        <v>83.765985999999998</v>
      </c>
      <c r="J3049" s="31"/>
      <c r="K3049" s="31" t="s">
        <v>4071</v>
      </c>
      <c r="L3049" s="31" t="s">
        <v>4255</v>
      </c>
      <c r="M3049" s="31" t="s">
        <v>27</v>
      </c>
      <c r="N3049" s="32" t="s">
        <v>4015</v>
      </c>
      <c r="O3049" s="66">
        <v>694226.26</v>
      </c>
      <c r="P3049" s="66">
        <v>134542.42000000001</v>
      </c>
      <c r="Q3049" s="65">
        <v>43619.4</v>
      </c>
      <c r="R3049" s="66"/>
      <c r="S3049" s="65">
        <v>254023.94</v>
      </c>
      <c r="T3049" s="65">
        <f t="shared" si="131"/>
        <v>1126412.02</v>
      </c>
      <c r="U3049" s="67" t="s">
        <v>38</v>
      </c>
      <c r="V3049" s="67"/>
      <c r="W3049" s="66">
        <v>0</v>
      </c>
      <c r="X3049" s="68">
        <v>0</v>
      </c>
    </row>
    <row r="3050" spans="1:24" s="92" customFormat="1" ht="45" customHeight="1" x14ac:dyDescent="0.25">
      <c r="A3050" s="90">
        <v>3037</v>
      </c>
      <c r="B3050" s="31" t="s">
        <v>4105</v>
      </c>
      <c r="C3050" s="50">
        <v>160979</v>
      </c>
      <c r="D3050" s="44" t="s">
        <v>8392</v>
      </c>
      <c r="E3050" s="48" t="s">
        <v>8393</v>
      </c>
      <c r="F3050" s="44"/>
      <c r="G3050" s="29">
        <v>45021</v>
      </c>
      <c r="H3050" s="29">
        <v>45291</v>
      </c>
      <c r="I3050" s="30">
        <v>83.765985999999998</v>
      </c>
      <c r="J3050" s="31"/>
      <c r="K3050" s="31" t="s">
        <v>354</v>
      </c>
      <c r="L3050" s="31" t="s">
        <v>355</v>
      </c>
      <c r="M3050" s="31" t="s">
        <v>27</v>
      </c>
      <c r="N3050" s="32" t="s">
        <v>4015</v>
      </c>
      <c r="O3050" s="66">
        <v>661830.99</v>
      </c>
      <c r="P3050" s="66">
        <v>128264.16</v>
      </c>
      <c r="Q3050" s="65">
        <v>41583.96</v>
      </c>
      <c r="R3050" s="66"/>
      <c r="S3050" s="65">
        <v>17850</v>
      </c>
      <c r="T3050" s="65">
        <f t="shared" si="131"/>
        <v>849529.11</v>
      </c>
      <c r="U3050" s="67" t="s">
        <v>38</v>
      </c>
      <c r="V3050" s="67"/>
      <c r="W3050" s="66">
        <v>0</v>
      </c>
      <c r="X3050" s="68">
        <v>0</v>
      </c>
    </row>
    <row r="3051" spans="1:24" s="92" customFormat="1" ht="45" customHeight="1" x14ac:dyDescent="0.25">
      <c r="A3051" s="90">
        <v>3038</v>
      </c>
      <c r="B3051" s="31" t="s">
        <v>4105</v>
      </c>
      <c r="C3051" s="50">
        <v>161148</v>
      </c>
      <c r="D3051" s="44" t="s">
        <v>8394</v>
      </c>
      <c r="E3051" s="48" t="s">
        <v>8395</v>
      </c>
      <c r="F3051" s="44"/>
      <c r="G3051" s="29">
        <v>45021</v>
      </c>
      <c r="H3051" s="29">
        <v>45291</v>
      </c>
      <c r="I3051" s="30">
        <v>83.765985999999998</v>
      </c>
      <c r="J3051" s="31"/>
      <c r="K3051" s="31" t="s">
        <v>819</v>
      </c>
      <c r="L3051" s="31" t="s">
        <v>819</v>
      </c>
      <c r="M3051" s="31" t="s">
        <v>27</v>
      </c>
      <c r="N3051" s="32" t="s">
        <v>4015</v>
      </c>
      <c r="O3051" s="66">
        <v>826754.64</v>
      </c>
      <c r="P3051" s="66">
        <v>160226.69</v>
      </c>
      <c r="Q3051" s="65">
        <v>51946.39</v>
      </c>
      <c r="R3051" s="66"/>
      <c r="S3051" s="65">
        <v>30111</v>
      </c>
      <c r="T3051" s="65">
        <f t="shared" si="131"/>
        <v>1069038.7200000002</v>
      </c>
      <c r="U3051" s="67" t="s">
        <v>38</v>
      </c>
      <c r="V3051" s="67"/>
      <c r="W3051" s="66">
        <v>0</v>
      </c>
      <c r="X3051" s="68">
        <v>0</v>
      </c>
    </row>
    <row r="3052" spans="1:24" s="92" customFormat="1" ht="45" customHeight="1" x14ac:dyDescent="0.25">
      <c r="A3052" s="90">
        <v>3039</v>
      </c>
      <c r="B3052" s="31" t="s">
        <v>4105</v>
      </c>
      <c r="C3052" s="50">
        <v>161157</v>
      </c>
      <c r="D3052" s="44" t="s">
        <v>8396</v>
      </c>
      <c r="E3052" s="48" t="s">
        <v>8397</v>
      </c>
      <c r="F3052" s="44"/>
      <c r="G3052" s="29">
        <v>45021</v>
      </c>
      <c r="H3052" s="29">
        <v>45291</v>
      </c>
      <c r="I3052" s="30">
        <v>83.765985999999998</v>
      </c>
      <c r="J3052" s="31"/>
      <c r="K3052" s="31" t="s">
        <v>4552</v>
      </c>
      <c r="L3052" s="31" t="s">
        <v>4552</v>
      </c>
      <c r="M3052" s="31" t="s">
        <v>27</v>
      </c>
      <c r="N3052" s="32" t="s">
        <v>4015</v>
      </c>
      <c r="O3052" s="66">
        <v>728572.21</v>
      </c>
      <c r="P3052" s="66">
        <v>141198.74</v>
      </c>
      <c r="Q3052" s="65">
        <v>96641.22</v>
      </c>
      <c r="R3052" s="66"/>
      <c r="S3052" s="65">
        <v>22510.22</v>
      </c>
      <c r="T3052" s="65">
        <f t="shared" si="131"/>
        <v>988922.3899999999</v>
      </c>
      <c r="U3052" s="67" t="s">
        <v>38</v>
      </c>
      <c r="V3052" s="67"/>
      <c r="W3052" s="66">
        <v>0</v>
      </c>
      <c r="X3052" s="68">
        <v>0</v>
      </c>
    </row>
    <row r="3053" spans="1:24" s="92" customFormat="1" ht="45" customHeight="1" x14ac:dyDescent="0.25">
      <c r="A3053" s="90">
        <v>3040</v>
      </c>
      <c r="B3053" s="31" t="s">
        <v>4105</v>
      </c>
      <c r="C3053" s="50">
        <v>161185</v>
      </c>
      <c r="D3053" s="44" t="s">
        <v>8398</v>
      </c>
      <c r="E3053" s="48" t="s">
        <v>8399</v>
      </c>
      <c r="F3053" s="44"/>
      <c r="G3053" s="29">
        <v>45021</v>
      </c>
      <c r="H3053" s="29">
        <v>45291</v>
      </c>
      <c r="I3053" s="30">
        <v>83.765985999999998</v>
      </c>
      <c r="J3053" s="31"/>
      <c r="K3053" s="31" t="s">
        <v>354</v>
      </c>
      <c r="L3053" s="31" t="s">
        <v>355</v>
      </c>
      <c r="M3053" s="31" t="s">
        <v>27</v>
      </c>
      <c r="N3053" s="32" t="s">
        <v>4015</v>
      </c>
      <c r="O3053" s="66">
        <v>590185.18000000005</v>
      </c>
      <c r="P3053" s="66">
        <v>114379.06</v>
      </c>
      <c r="Q3053" s="65">
        <v>37082.32</v>
      </c>
      <c r="R3053" s="66"/>
      <c r="S3053" s="65">
        <v>172146.7</v>
      </c>
      <c r="T3053" s="65">
        <f t="shared" si="131"/>
        <v>913793.26</v>
      </c>
      <c r="U3053" s="67" t="s">
        <v>38</v>
      </c>
      <c r="V3053" s="67"/>
      <c r="W3053" s="66">
        <v>0</v>
      </c>
      <c r="X3053" s="68">
        <v>0</v>
      </c>
    </row>
    <row r="3054" spans="1:24" s="92" customFormat="1" ht="45" customHeight="1" x14ac:dyDescent="0.25">
      <c r="A3054" s="90">
        <v>3041</v>
      </c>
      <c r="B3054" s="31" t="s">
        <v>4105</v>
      </c>
      <c r="C3054" s="50">
        <v>161193</v>
      </c>
      <c r="D3054" s="44" t="s">
        <v>8400</v>
      </c>
      <c r="E3054" s="48" t="s">
        <v>8401</v>
      </c>
      <c r="F3054" s="44"/>
      <c r="G3054" s="29">
        <v>45021</v>
      </c>
      <c r="H3054" s="29">
        <v>45291</v>
      </c>
      <c r="I3054" s="30">
        <v>83.765985999999998</v>
      </c>
      <c r="J3054" s="31"/>
      <c r="K3054" s="31" t="s">
        <v>4078</v>
      </c>
      <c r="L3054" s="31" t="s">
        <v>2381</v>
      </c>
      <c r="M3054" s="31" t="s">
        <v>27</v>
      </c>
      <c r="N3054" s="32" t="s">
        <v>4015</v>
      </c>
      <c r="O3054" s="66">
        <v>278173.75</v>
      </c>
      <c r="P3054" s="66">
        <v>53910.62</v>
      </c>
      <c r="Q3054" s="65">
        <v>17478.12</v>
      </c>
      <c r="R3054" s="66"/>
      <c r="S3054" s="65">
        <v>11427.2</v>
      </c>
      <c r="T3054" s="65">
        <f t="shared" si="131"/>
        <v>360989.69</v>
      </c>
      <c r="U3054" s="67" t="s">
        <v>38</v>
      </c>
      <c r="V3054" s="67"/>
      <c r="W3054" s="66">
        <v>0</v>
      </c>
      <c r="X3054" s="68">
        <v>0</v>
      </c>
    </row>
    <row r="3055" spans="1:24" s="92" customFormat="1" ht="45" customHeight="1" x14ac:dyDescent="0.25">
      <c r="A3055" s="90">
        <v>3042</v>
      </c>
      <c r="B3055" s="31" t="s">
        <v>4105</v>
      </c>
      <c r="C3055" s="50">
        <v>161153</v>
      </c>
      <c r="D3055" s="44" t="s">
        <v>4608</v>
      </c>
      <c r="E3055" s="48" t="s">
        <v>8402</v>
      </c>
      <c r="F3055" s="44"/>
      <c r="G3055" s="29">
        <v>45021</v>
      </c>
      <c r="H3055" s="29">
        <v>45291</v>
      </c>
      <c r="I3055" s="30">
        <v>83.765985999999998</v>
      </c>
      <c r="J3055" s="31"/>
      <c r="K3055" s="31" t="s">
        <v>354</v>
      </c>
      <c r="L3055" s="31" t="s">
        <v>1734</v>
      </c>
      <c r="M3055" s="31" t="s">
        <v>27</v>
      </c>
      <c r="N3055" s="32" t="s">
        <v>4015</v>
      </c>
      <c r="O3055" s="66">
        <v>508023.16</v>
      </c>
      <c r="P3055" s="66">
        <v>98455.9</v>
      </c>
      <c r="Q3055" s="65">
        <v>31919.95</v>
      </c>
      <c r="R3055" s="66"/>
      <c r="S3055" s="65">
        <v>130295.93</v>
      </c>
      <c r="T3055" s="65">
        <f t="shared" si="131"/>
        <v>768694.94</v>
      </c>
      <c r="U3055" s="67" t="s">
        <v>38</v>
      </c>
      <c r="V3055" s="67"/>
      <c r="W3055" s="66">
        <v>0</v>
      </c>
      <c r="X3055" s="68">
        <v>0</v>
      </c>
    </row>
    <row r="3056" spans="1:24" s="92" customFormat="1" ht="45" customHeight="1" x14ac:dyDescent="0.25">
      <c r="A3056" s="90">
        <v>3043</v>
      </c>
      <c r="B3056" s="31" t="s">
        <v>4105</v>
      </c>
      <c r="C3056" s="50">
        <v>161204</v>
      </c>
      <c r="D3056" s="44" t="s">
        <v>8403</v>
      </c>
      <c r="E3056" s="48" t="s">
        <v>8404</v>
      </c>
      <c r="F3056" s="44"/>
      <c r="G3056" s="29">
        <v>45021</v>
      </c>
      <c r="H3056" s="29">
        <v>45291</v>
      </c>
      <c r="I3056" s="30">
        <v>83.765985999999998</v>
      </c>
      <c r="J3056" s="31"/>
      <c r="K3056" s="31" t="s">
        <v>4552</v>
      </c>
      <c r="L3056" s="31" t="s">
        <v>4552</v>
      </c>
      <c r="M3056" s="31" t="s">
        <v>27</v>
      </c>
      <c r="N3056" s="32" t="s">
        <v>4015</v>
      </c>
      <c r="O3056" s="66">
        <v>636114.37</v>
      </c>
      <c r="P3056" s="66">
        <v>123280.23</v>
      </c>
      <c r="Q3056" s="65">
        <v>39968.14</v>
      </c>
      <c r="R3056" s="66"/>
      <c r="S3056" s="65">
        <v>449992.87</v>
      </c>
      <c r="T3056" s="65">
        <f t="shared" si="131"/>
        <v>1249355.6099999999</v>
      </c>
      <c r="U3056" s="67" t="s">
        <v>38</v>
      </c>
      <c r="V3056" s="67"/>
      <c r="W3056" s="66">
        <v>0</v>
      </c>
      <c r="X3056" s="68">
        <v>0</v>
      </c>
    </row>
    <row r="3057" spans="1:24" s="92" customFormat="1" ht="45" customHeight="1" x14ac:dyDescent="0.25">
      <c r="A3057" s="90">
        <v>3044</v>
      </c>
      <c r="B3057" s="31" t="s">
        <v>4105</v>
      </c>
      <c r="C3057" s="50">
        <v>161129</v>
      </c>
      <c r="D3057" s="44" t="s">
        <v>8405</v>
      </c>
      <c r="E3057" s="48" t="s">
        <v>8406</v>
      </c>
      <c r="F3057" s="44"/>
      <c r="G3057" s="29">
        <v>45021</v>
      </c>
      <c r="H3057" s="29">
        <v>45291</v>
      </c>
      <c r="I3057" s="30">
        <v>83.765985999999998</v>
      </c>
      <c r="J3057" s="31"/>
      <c r="K3057" s="31" t="s">
        <v>819</v>
      </c>
      <c r="L3057" s="31" t="s">
        <v>5628</v>
      </c>
      <c r="M3057" s="31" t="s">
        <v>27</v>
      </c>
      <c r="N3057" s="32" t="s">
        <v>4015</v>
      </c>
      <c r="O3057" s="66">
        <v>710170.19</v>
      </c>
      <c r="P3057" s="66">
        <v>137632.39000000001</v>
      </c>
      <c r="Q3057" s="65">
        <v>94200.29</v>
      </c>
      <c r="R3057" s="66"/>
      <c r="S3057" s="65">
        <v>305653.48</v>
      </c>
      <c r="T3057" s="65">
        <f t="shared" si="131"/>
        <v>1247656.3500000001</v>
      </c>
      <c r="U3057" s="67" t="s">
        <v>38</v>
      </c>
      <c r="V3057" s="67"/>
      <c r="W3057" s="66">
        <v>0</v>
      </c>
      <c r="X3057" s="68">
        <v>0</v>
      </c>
    </row>
    <row r="3058" spans="1:24" s="92" customFormat="1" ht="45" customHeight="1" x14ac:dyDescent="0.25">
      <c r="A3058" s="90">
        <v>3045</v>
      </c>
      <c r="B3058" s="31" t="s">
        <v>4105</v>
      </c>
      <c r="C3058" s="50">
        <v>161176</v>
      </c>
      <c r="D3058" s="44" t="s">
        <v>8407</v>
      </c>
      <c r="E3058" s="48" t="s">
        <v>8408</v>
      </c>
      <c r="F3058" s="44"/>
      <c r="G3058" s="29">
        <v>45021</v>
      </c>
      <c r="H3058" s="29">
        <v>45291</v>
      </c>
      <c r="I3058" s="30">
        <v>83.765985999999998</v>
      </c>
      <c r="J3058" s="31"/>
      <c r="K3058" s="31" t="s">
        <v>796</v>
      </c>
      <c r="L3058" s="31" t="s">
        <v>796</v>
      </c>
      <c r="M3058" s="31" t="s">
        <v>27</v>
      </c>
      <c r="N3058" s="32" t="s">
        <v>4015</v>
      </c>
      <c r="O3058" s="66">
        <v>726806.99</v>
      </c>
      <c r="P3058" s="66">
        <v>140856.63</v>
      </c>
      <c r="Q3058" s="65">
        <v>153117.10999999999</v>
      </c>
      <c r="R3058" s="66"/>
      <c r="S3058" s="65">
        <v>29950.31</v>
      </c>
      <c r="T3058" s="65">
        <f t="shared" si="131"/>
        <v>1050731.04</v>
      </c>
      <c r="U3058" s="67" t="s">
        <v>38</v>
      </c>
      <c r="V3058" s="67"/>
      <c r="W3058" s="66">
        <v>0</v>
      </c>
      <c r="X3058" s="68">
        <v>0</v>
      </c>
    </row>
    <row r="3059" spans="1:24" s="92" customFormat="1" ht="45" customHeight="1" x14ac:dyDescent="0.25">
      <c r="A3059" s="90">
        <v>3046</v>
      </c>
      <c r="B3059" s="31" t="s">
        <v>4105</v>
      </c>
      <c r="C3059" s="31">
        <v>259781</v>
      </c>
      <c r="D3059" s="44" t="s">
        <v>8409</v>
      </c>
      <c r="E3059" s="48" t="s">
        <v>8410</v>
      </c>
      <c r="F3059" s="44"/>
      <c r="G3059" s="29">
        <v>45021</v>
      </c>
      <c r="H3059" s="29">
        <v>45291</v>
      </c>
      <c r="I3059" s="30">
        <v>83.765985999999998</v>
      </c>
      <c r="J3059" s="31"/>
      <c r="K3059" s="31" t="s">
        <v>4432</v>
      </c>
      <c r="L3059" s="31" t="s">
        <v>6011</v>
      </c>
      <c r="M3059" s="31" t="s">
        <v>27</v>
      </c>
      <c r="N3059" s="32" t="s">
        <v>4015</v>
      </c>
      <c r="O3059" s="66">
        <v>818845.49</v>
      </c>
      <c r="P3059" s="66">
        <v>158693.88</v>
      </c>
      <c r="Q3059" s="65">
        <v>51449.440000000002</v>
      </c>
      <c r="R3059" s="66"/>
      <c r="S3059" s="65">
        <v>22546.9</v>
      </c>
      <c r="T3059" s="65">
        <f t="shared" si="131"/>
        <v>1051535.71</v>
      </c>
      <c r="U3059" s="67" t="s">
        <v>38</v>
      </c>
      <c r="V3059" s="67"/>
      <c r="W3059" s="66">
        <v>0</v>
      </c>
      <c r="X3059" s="68">
        <v>0</v>
      </c>
    </row>
    <row r="3060" spans="1:24" s="92" customFormat="1" ht="45" customHeight="1" x14ac:dyDescent="0.25">
      <c r="A3060" s="90">
        <v>3047</v>
      </c>
      <c r="B3060" s="31" t="s">
        <v>4105</v>
      </c>
      <c r="C3060" s="50">
        <v>161236</v>
      </c>
      <c r="D3060" s="44" t="s">
        <v>8411</v>
      </c>
      <c r="E3060" s="48" t="s">
        <v>8412</v>
      </c>
      <c r="F3060" s="44"/>
      <c r="G3060" s="29">
        <v>45021</v>
      </c>
      <c r="H3060" s="29">
        <v>45291</v>
      </c>
      <c r="I3060" s="30">
        <v>83.765985999999998</v>
      </c>
      <c r="J3060" s="31"/>
      <c r="K3060" s="31" t="s">
        <v>4078</v>
      </c>
      <c r="L3060" s="31" t="s">
        <v>4102</v>
      </c>
      <c r="M3060" s="31" t="s">
        <v>27</v>
      </c>
      <c r="N3060" s="32" t="s">
        <v>4015</v>
      </c>
      <c r="O3060" s="66">
        <v>783203.59</v>
      </c>
      <c r="P3060" s="66">
        <v>151786.41</v>
      </c>
      <c r="Q3060" s="65">
        <v>49210</v>
      </c>
      <c r="R3060" s="66"/>
      <c r="S3060" s="65">
        <v>1294765</v>
      </c>
      <c r="T3060" s="65">
        <f t="shared" si="131"/>
        <v>2278965</v>
      </c>
      <c r="U3060" s="67" t="s">
        <v>38</v>
      </c>
      <c r="V3060" s="67"/>
      <c r="W3060" s="66">
        <v>0</v>
      </c>
      <c r="X3060" s="68">
        <v>0</v>
      </c>
    </row>
    <row r="3061" spans="1:24" s="92" customFormat="1" ht="45" customHeight="1" x14ac:dyDescent="0.25">
      <c r="A3061" s="90">
        <v>3048</v>
      </c>
      <c r="B3061" s="31" t="s">
        <v>4105</v>
      </c>
      <c r="C3061" s="50">
        <v>161000</v>
      </c>
      <c r="D3061" s="44" t="s">
        <v>8413</v>
      </c>
      <c r="E3061" s="48" t="s">
        <v>8414</v>
      </c>
      <c r="F3061" s="44"/>
      <c r="G3061" s="29">
        <v>45021</v>
      </c>
      <c r="H3061" s="29">
        <v>45291</v>
      </c>
      <c r="I3061" s="30">
        <v>83.765985999999998</v>
      </c>
      <c r="J3061" s="31"/>
      <c r="K3061" s="31" t="s">
        <v>4079</v>
      </c>
      <c r="L3061" s="31" t="s">
        <v>4079</v>
      </c>
      <c r="M3061" s="31" t="s">
        <v>27</v>
      </c>
      <c r="N3061" s="32" t="s">
        <v>4015</v>
      </c>
      <c r="O3061" s="66">
        <v>381345.7</v>
      </c>
      <c r="P3061" s="66">
        <v>73905.55</v>
      </c>
      <c r="Q3061" s="65">
        <v>23960.59</v>
      </c>
      <c r="R3061" s="66"/>
      <c r="S3061" s="65">
        <v>431831</v>
      </c>
      <c r="T3061" s="65">
        <f t="shared" si="131"/>
        <v>911042.84000000008</v>
      </c>
      <c r="U3061" s="67" t="s">
        <v>38</v>
      </c>
      <c r="V3061" s="67"/>
      <c r="W3061" s="66">
        <v>0</v>
      </c>
      <c r="X3061" s="68">
        <v>0</v>
      </c>
    </row>
    <row r="3062" spans="1:24" s="92" customFormat="1" ht="45" customHeight="1" x14ac:dyDescent="0.25">
      <c r="A3062" s="90">
        <v>3049</v>
      </c>
      <c r="B3062" s="31" t="s">
        <v>4105</v>
      </c>
      <c r="C3062" s="50">
        <v>161161</v>
      </c>
      <c r="D3062" s="44" t="s">
        <v>8415</v>
      </c>
      <c r="E3062" s="48" t="s">
        <v>8416</v>
      </c>
      <c r="F3062" s="44"/>
      <c r="G3062" s="29">
        <v>45021</v>
      </c>
      <c r="H3062" s="29">
        <v>45291</v>
      </c>
      <c r="I3062" s="30">
        <v>83.765985999999998</v>
      </c>
      <c r="J3062" s="31"/>
      <c r="K3062" s="31" t="s">
        <v>4077</v>
      </c>
      <c r="L3062" s="31" t="s">
        <v>4077</v>
      </c>
      <c r="M3062" s="31" t="s">
        <v>27</v>
      </c>
      <c r="N3062" s="32" t="s">
        <v>4015</v>
      </c>
      <c r="O3062" s="66">
        <v>823684.43</v>
      </c>
      <c r="P3062" s="66">
        <v>159631.67000000001</v>
      </c>
      <c r="Q3062" s="65">
        <v>109257.34</v>
      </c>
      <c r="R3062" s="66"/>
      <c r="S3062" s="65">
        <v>266556.78999999998</v>
      </c>
      <c r="T3062" s="65">
        <f t="shared" si="131"/>
        <v>1359130.2300000002</v>
      </c>
      <c r="U3062" s="67" t="s">
        <v>38</v>
      </c>
      <c r="V3062" s="67"/>
      <c r="W3062" s="66">
        <v>0</v>
      </c>
      <c r="X3062" s="68">
        <v>0</v>
      </c>
    </row>
    <row r="3063" spans="1:24" s="92" customFormat="1" ht="45" customHeight="1" x14ac:dyDescent="0.25">
      <c r="A3063" s="90">
        <v>3050</v>
      </c>
      <c r="B3063" s="31" t="s">
        <v>4105</v>
      </c>
      <c r="C3063" s="50">
        <v>161231</v>
      </c>
      <c r="D3063" s="44" t="s">
        <v>8417</v>
      </c>
      <c r="E3063" s="48" t="s">
        <v>8418</v>
      </c>
      <c r="F3063" s="44"/>
      <c r="G3063" s="29">
        <v>45021</v>
      </c>
      <c r="H3063" s="29">
        <v>45291</v>
      </c>
      <c r="I3063" s="30">
        <v>83.765985999999998</v>
      </c>
      <c r="J3063" s="31"/>
      <c r="K3063" s="31" t="s">
        <v>651</v>
      </c>
      <c r="L3063" s="31" t="s">
        <v>8359</v>
      </c>
      <c r="M3063" s="31" t="s">
        <v>27</v>
      </c>
      <c r="N3063" s="32" t="s">
        <v>4015</v>
      </c>
      <c r="O3063" s="66">
        <v>819512.81</v>
      </c>
      <c r="P3063" s="66">
        <v>158823.20000000001</v>
      </c>
      <c r="Q3063" s="65">
        <v>51491.37</v>
      </c>
      <c r="R3063" s="66"/>
      <c r="S3063" s="65">
        <v>254259.91</v>
      </c>
      <c r="T3063" s="65">
        <f t="shared" si="131"/>
        <v>1284087.29</v>
      </c>
      <c r="U3063" s="67" t="s">
        <v>38</v>
      </c>
      <c r="V3063" s="67"/>
      <c r="W3063" s="66">
        <v>0</v>
      </c>
      <c r="X3063" s="68">
        <v>0</v>
      </c>
    </row>
    <row r="3064" spans="1:24" s="92" customFormat="1" ht="45" customHeight="1" x14ac:dyDescent="0.25">
      <c r="A3064" s="90">
        <v>3051</v>
      </c>
      <c r="B3064" s="31" t="s">
        <v>4105</v>
      </c>
      <c r="C3064" s="50">
        <v>161143</v>
      </c>
      <c r="D3064" s="44" t="s">
        <v>8419</v>
      </c>
      <c r="E3064" s="48" t="s">
        <v>8420</v>
      </c>
      <c r="F3064" s="44"/>
      <c r="G3064" s="29">
        <v>45021</v>
      </c>
      <c r="H3064" s="29">
        <v>45291</v>
      </c>
      <c r="I3064" s="30">
        <v>83.765985999999998</v>
      </c>
      <c r="J3064" s="31"/>
      <c r="K3064" s="31" t="s">
        <v>4552</v>
      </c>
      <c r="L3064" s="31" t="s">
        <v>4552</v>
      </c>
      <c r="M3064" s="31" t="s">
        <v>27</v>
      </c>
      <c r="N3064" s="32" t="s">
        <v>4015</v>
      </c>
      <c r="O3064" s="66">
        <v>812887.62</v>
      </c>
      <c r="P3064" s="66">
        <v>157539.23000000001</v>
      </c>
      <c r="Q3064" s="65">
        <v>51075.1</v>
      </c>
      <c r="R3064" s="66"/>
      <c r="S3064" s="65">
        <v>20111.009999999998</v>
      </c>
      <c r="T3064" s="65">
        <f t="shared" si="131"/>
        <v>1041612.96</v>
      </c>
      <c r="U3064" s="67" t="s">
        <v>38</v>
      </c>
      <c r="V3064" s="67"/>
      <c r="W3064" s="66">
        <v>0</v>
      </c>
      <c r="X3064" s="68">
        <v>0</v>
      </c>
    </row>
    <row r="3065" spans="1:24" s="92" customFormat="1" ht="45" customHeight="1" x14ac:dyDescent="0.25">
      <c r="A3065" s="90">
        <v>3052</v>
      </c>
      <c r="B3065" s="31" t="s">
        <v>4105</v>
      </c>
      <c r="C3065" s="50">
        <v>161217</v>
      </c>
      <c r="D3065" s="44" t="s">
        <v>8421</v>
      </c>
      <c r="E3065" s="48" t="s">
        <v>8422</v>
      </c>
      <c r="F3065" s="44"/>
      <c r="G3065" s="29">
        <v>45021</v>
      </c>
      <c r="H3065" s="29">
        <v>45291</v>
      </c>
      <c r="I3065" s="30">
        <v>83.765985999999998</v>
      </c>
      <c r="J3065" s="31"/>
      <c r="K3065" s="31" t="s">
        <v>4077</v>
      </c>
      <c r="L3065" s="31" t="s">
        <v>4077</v>
      </c>
      <c r="M3065" s="31" t="s">
        <v>27</v>
      </c>
      <c r="N3065" s="32" t="s">
        <v>4015</v>
      </c>
      <c r="O3065" s="66">
        <v>828294.82</v>
      </c>
      <c r="P3065" s="66">
        <v>160525.18</v>
      </c>
      <c r="Q3065" s="65">
        <v>98882</v>
      </c>
      <c r="R3065" s="66"/>
      <c r="S3065" s="65">
        <v>228608.53</v>
      </c>
      <c r="T3065" s="65">
        <f t="shared" si="131"/>
        <v>1316310.53</v>
      </c>
      <c r="U3065" s="67" t="s">
        <v>38</v>
      </c>
      <c r="V3065" s="67"/>
      <c r="W3065" s="66">
        <v>0</v>
      </c>
      <c r="X3065" s="68">
        <v>0</v>
      </c>
    </row>
    <row r="3066" spans="1:24" s="92" customFormat="1" ht="45" customHeight="1" x14ac:dyDescent="0.25">
      <c r="A3066" s="90">
        <v>3053</v>
      </c>
      <c r="B3066" s="31" t="s">
        <v>4105</v>
      </c>
      <c r="C3066" s="50">
        <v>161190</v>
      </c>
      <c r="D3066" s="44" t="s">
        <v>8423</v>
      </c>
      <c r="E3066" s="48" t="s">
        <v>8424</v>
      </c>
      <c r="F3066" s="44"/>
      <c r="G3066" s="29">
        <v>45021</v>
      </c>
      <c r="H3066" s="29">
        <v>45291</v>
      </c>
      <c r="I3066" s="30">
        <v>83.765985999999998</v>
      </c>
      <c r="J3066" s="31"/>
      <c r="K3066" s="31" t="s">
        <v>4079</v>
      </c>
      <c r="L3066" s="31" t="s">
        <v>4079</v>
      </c>
      <c r="M3066" s="31" t="s">
        <v>27</v>
      </c>
      <c r="N3066" s="32" t="s">
        <v>4015</v>
      </c>
      <c r="O3066" s="66">
        <v>826617.53</v>
      </c>
      <c r="P3066" s="66">
        <v>160200.10999999999</v>
      </c>
      <c r="Q3066" s="65">
        <v>51937.77</v>
      </c>
      <c r="R3066" s="66"/>
      <c r="S3066" s="65">
        <v>202123.54</v>
      </c>
      <c r="T3066" s="65">
        <f t="shared" si="131"/>
        <v>1240878.95</v>
      </c>
      <c r="U3066" s="67" t="s">
        <v>38</v>
      </c>
      <c r="V3066" s="67"/>
      <c r="W3066" s="66">
        <v>0</v>
      </c>
      <c r="X3066" s="68">
        <v>0</v>
      </c>
    </row>
    <row r="3067" spans="1:24" s="92" customFormat="1" ht="45" customHeight="1" x14ac:dyDescent="0.25">
      <c r="A3067" s="90">
        <v>3054</v>
      </c>
      <c r="B3067" s="31" t="s">
        <v>4105</v>
      </c>
      <c r="C3067" s="50">
        <v>161126</v>
      </c>
      <c r="D3067" s="44" t="s">
        <v>8425</v>
      </c>
      <c r="E3067" s="48" t="s">
        <v>8426</v>
      </c>
      <c r="F3067" s="44"/>
      <c r="G3067" s="29">
        <v>45021</v>
      </c>
      <c r="H3067" s="29">
        <v>45291</v>
      </c>
      <c r="I3067" s="30">
        <v>83.765985999999998</v>
      </c>
      <c r="J3067" s="31"/>
      <c r="K3067" s="31" t="s">
        <v>4080</v>
      </c>
      <c r="L3067" s="31" t="s">
        <v>8427</v>
      </c>
      <c r="M3067" s="31" t="s">
        <v>27</v>
      </c>
      <c r="N3067" s="32" t="s">
        <v>4015</v>
      </c>
      <c r="O3067" s="66">
        <v>541139.22</v>
      </c>
      <c r="P3067" s="66">
        <v>104873.85</v>
      </c>
      <c r="Q3067" s="65">
        <v>34000.69</v>
      </c>
      <c r="R3067" s="66"/>
      <c r="S3067" s="65">
        <v>30128.32</v>
      </c>
      <c r="T3067" s="65">
        <f t="shared" si="131"/>
        <v>710142.08</v>
      </c>
      <c r="U3067" s="67" t="s">
        <v>38</v>
      </c>
      <c r="V3067" s="67"/>
      <c r="W3067" s="66">
        <v>0</v>
      </c>
      <c r="X3067" s="68">
        <v>0</v>
      </c>
    </row>
    <row r="3068" spans="1:24" s="92" customFormat="1" ht="45" customHeight="1" x14ac:dyDescent="0.25">
      <c r="A3068" s="90">
        <v>3055</v>
      </c>
      <c r="B3068" s="31" t="s">
        <v>4105</v>
      </c>
      <c r="C3068" s="50">
        <v>161191</v>
      </c>
      <c r="D3068" s="44" t="s">
        <v>8428</v>
      </c>
      <c r="E3068" s="48" t="s">
        <v>8429</v>
      </c>
      <c r="F3068" s="44"/>
      <c r="G3068" s="29">
        <v>45021</v>
      </c>
      <c r="H3068" s="29">
        <v>45291</v>
      </c>
      <c r="I3068" s="30">
        <v>83.765985999999998</v>
      </c>
      <c r="J3068" s="31"/>
      <c r="K3068" s="31" t="s">
        <v>309</v>
      </c>
      <c r="L3068" s="31" t="s">
        <v>7636</v>
      </c>
      <c r="M3068" s="31" t="s">
        <v>27</v>
      </c>
      <c r="N3068" s="32" t="s">
        <v>4015</v>
      </c>
      <c r="O3068" s="66">
        <v>583793.55000000005</v>
      </c>
      <c r="P3068" s="66">
        <v>113140.35</v>
      </c>
      <c r="Q3068" s="65">
        <v>77437.100000000006</v>
      </c>
      <c r="R3068" s="66"/>
      <c r="S3068" s="65">
        <v>328274.67</v>
      </c>
      <c r="T3068" s="65">
        <f t="shared" si="131"/>
        <v>1102645.67</v>
      </c>
      <c r="U3068" s="67" t="s">
        <v>38</v>
      </c>
      <c r="V3068" s="67"/>
      <c r="W3068" s="66">
        <v>0</v>
      </c>
      <c r="X3068" s="68">
        <v>0</v>
      </c>
    </row>
    <row r="3069" spans="1:24" s="92" customFormat="1" ht="45" customHeight="1" x14ac:dyDescent="0.25">
      <c r="A3069" s="90">
        <v>3056</v>
      </c>
      <c r="B3069" s="31" t="s">
        <v>4105</v>
      </c>
      <c r="C3069" s="50">
        <v>161213</v>
      </c>
      <c r="D3069" s="44" t="s">
        <v>8430</v>
      </c>
      <c r="E3069" s="48" t="s">
        <v>1023</v>
      </c>
      <c r="F3069" s="44"/>
      <c r="G3069" s="29">
        <v>45022</v>
      </c>
      <c r="H3069" s="29">
        <v>45291</v>
      </c>
      <c r="I3069" s="30">
        <v>83.765985999999998</v>
      </c>
      <c r="J3069" s="31"/>
      <c r="K3069" s="31" t="s">
        <v>354</v>
      </c>
      <c r="L3069" s="31" t="s">
        <v>355</v>
      </c>
      <c r="M3069" s="31" t="s">
        <v>27</v>
      </c>
      <c r="N3069" s="32" t="s">
        <v>4015</v>
      </c>
      <c r="O3069" s="66">
        <v>828219.16</v>
      </c>
      <c r="P3069" s="66">
        <v>160510.51</v>
      </c>
      <c r="Q3069" s="65">
        <v>109858.85</v>
      </c>
      <c r="R3069" s="66"/>
      <c r="S3069" s="65">
        <v>292881.56</v>
      </c>
      <c r="T3069" s="65">
        <f t="shared" si="131"/>
        <v>1391470.08</v>
      </c>
      <c r="U3069" s="67" t="s">
        <v>38</v>
      </c>
      <c r="V3069" s="67"/>
      <c r="W3069" s="66">
        <v>0</v>
      </c>
      <c r="X3069" s="68">
        <v>0</v>
      </c>
    </row>
    <row r="3070" spans="1:24" s="92" customFormat="1" ht="45" customHeight="1" x14ac:dyDescent="0.25">
      <c r="A3070" s="90">
        <v>3057</v>
      </c>
      <c r="B3070" s="31" t="s">
        <v>4105</v>
      </c>
      <c r="C3070" s="50">
        <v>161164</v>
      </c>
      <c r="D3070" s="44" t="s">
        <v>4258</v>
      </c>
      <c r="E3070" s="48" t="s">
        <v>8431</v>
      </c>
      <c r="F3070" s="44"/>
      <c r="G3070" s="29">
        <v>45022</v>
      </c>
      <c r="H3070" s="29">
        <v>45291</v>
      </c>
      <c r="I3070" s="30">
        <v>83.765985999999998</v>
      </c>
      <c r="J3070" s="31"/>
      <c r="K3070" s="31" t="s">
        <v>4552</v>
      </c>
      <c r="L3070" s="31" t="s">
        <v>4552</v>
      </c>
      <c r="M3070" s="31" t="s">
        <v>27</v>
      </c>
      <c r="N3070" s="32" t="s">
        <v>4015</v>
      </c>
      <c r="O3070" s="66">
        <v>490765.73</v>
      </c>
      <c r="P3070" s="66">
        <v>95111.37</v>
      </c>
      <c r="Q3070" s="65">
        <v>30835.64</v>
      </c>
      <c r="R3070" s="66"/>
      <c r="S3070" s="65">
        <v>138303.53</v>
      </c>
      <c r="T3070" s="65">
        <f t="shared" si="131"/>
        <v>755016.27</v>
      </c>
      <c r="U3070" s="67" t="s">
        <v>38</v>
      </c>
      <c r="V3070" s="67"/>
      <c r="W3070" s="66">
        <v>0</v>
      </c>
      <c r="X3070" s="68">
        <v>0</v>
      </c>
    </row>
    <row r="3071" spans="1:24" s="92" customFormat="1" ht="45" customHeight="1" x14ac:dyDescent="0.25">
      <c r="A3071" s="90">
        <v>3058</v>
      </c>
      <c r="B3071" s="31" t="s">
        <v>4105</v>
      </c>
      <c r="C3071" s="50">
        <v>161125</v>
      </c>
      <c r="D3071" s="44" t="s">
        <v>8432</v>
      </c>
      <c r="E3071" s="48" t="s">
        <v>8433</v>
      </c>
      <c r="F3071" s="44"/>
      <c r="G3071" s="29">
        <v>45022</v>
      </c>
      <c r="H3071" s="29">
        <v>45291</v>
      </c>
      <c r="I3071" s="30">
        <v>83.765985999999998</v>
      </c>
      <c r="J3071" s="31"/>
      <c r="K3071" s="31" t="s">
        <v>4552</v>
      </c>
      <c r="L3071" s="31" t="s">
        <v>4552</v>
      </c>
      <c r="M3071" s="31" t="s">
        <v>27</v>
      </c>
      <c r="N3071" s="32" t="s">
        <v>4015</v>
      </c>
      <c r="O3071" s="66">
        <v>739995.61</v>
      </c>
      <c r="P3071" s="66">
        <v>143412.60999999999</v>
      </c>
      <c r="Q3071" s="65">
        <v>46495.18</v>
      </c>
      <c r="R3071" s="66"/>
      <c r="S3071" s="65">
        <v>41321.68</v>
      </c>
      <c r="T3071" s="65">
        <f t="shared" si="131"/>
        <v>971225.08000000007</v>
      </c>
      <c r="U3071" s="67" t="s">
        <v>38</v>
      </c>
      <c r="V3071" s="67"/>
      <c r="W3071" s="66">
        <v>0</v>
      </c>
      <c r="X3071" s="68">
        <v>0</v>
      </c>
    </row>
    <row r="3072" spans="1:24" s="92" customFormat="1" ht="45" customHeight="1" x14ac:dyDescent="0.25">
      <c r="A3072" s="90">
        <v>3059</v>
      </c>
      <c r="B3072" s="31" t="s">
        <v>4105</v>
      </c>
      <c r="C3072" s="50">
        <v>161184</v>
      </c>
      <c r="D3072" s="44" t="s">
        <v>8198</v>
      </c>
      <c r="E3072" s="48" t="s">
        <v>8434</v>
      </c>
      <c r="F3072" s="44"/>
      <c r="G3072" s="29">
        <v>45022</v>
      </c>
      <c r="H3072" s="29">
        <v>45291</v>
      </c>
      <c r="I3072" s="30">
        <v>83.765985999999998</v>
      </c>
      <c r="J3072" s="31"/>
      <c r="K3072" s="31" t="s">
        <v>25</v>
      </c>
      <c r="L3072" s="31" t="s">
        <v>26</v>
      </c>
      <c r="M3072" s="31" t="s">
        <v>27</v>
      </c>
      <c r="N3072" s="32" t="s">
        <v>4015</v>
      </c>
      <c r="O3072" s="66">
        <v>828294.82</v>
      </c>
      <c r="P3072" s="66">
        <v>160525.18</v>
      </c>
      <c r="Q3072" s="65">
        <v>76017.42</v>
      </c>
      <c r="R3072" s="66"/>
      <c r="S3072" s="65">
        <v>46307.46</v>
      </c>
      <c r="T3072" s="65">
        <f t="shared" si="131"/>
        <v>1111144.8799999999</v>
      </c>
      <c r="U3072" s="67" t="s">
        <v>38</v>
      </c>
      <c r="V3072" s="67"/>
      <c r="W3072" s="66">
        <v>0</v>
      </c>
      <c r="X3072" s="68">
        <v>0</v>
      </c>
    </row>
    <row r="3073" spans="1:24" s="92" customFormat="1" ht="45" customHeight="1" x14ac:dyDescent="0.25">
      <c r="A3073" s="90">
        <v>3060</v>
      </c>
      <c r="B3073" s="31" t="s">
        <v>4105</v>
      </c>
      <c r="C3073" s="50">
        <v>161170</v>
      </c>
      <c r="D3073" s="44" t="s">
        <v>8435</v>
      </c>
      <c r="E3073" s="48" t="s">
        <v>8436</v>
      </c>
      <c r="F3073" s="44"/>
      <c r="G3073" s="29">
        <v>45022</v>
      </c>
      <c r="H3073" s="29">
        <v>45291</v>
      </c>
      <c r="I3073" s="30">
        <v>83.765985999999998</v>
      </c>
      <c r="J3073" s="31"/>
      <c r="K3073" s="31" t="s">
        <v>354</v>
      </c>
      <c r="L3073" s="31" t="s">
        <v>355</v>
      </c>
      <c r="M3073" s="31" t="s">
        <v>27</v>
      </c>
      <c r="N3073" s="32" t="s">
        <v>4015</v>
      </c>
      <c r="O3073" s="66">
        <v>828294.82</v>
      </c>
      <c r="P3073" s="66">
        <v>160525.18</v>
      </c>
      <c r="Q3073" s="65">
        <v>52043.16</v>
      </c>
      <c r="R3073" s="66"/>
      <c r="S3073" s="65">
        <v>382049.28000000003</v>
      </c>
      <c r="T3073" s="65">
        <f t="shared" si="131"/>
        <v>1422912.44</v>
      </c>
      <c r="U3073" s="67" t="s">
        <v>38</v>
      </c>
      <c r="V3073" s="67"/>
      <c r="W3073" s="66">
        <v>0</v>
      </c>
      <c r="X3073" s="68">
        <v>0</v>
      </c>
    </row>
    <row r="3074" spans="1:24" s="92" customFormat="1" ht="45" customHeight="1" x14ac:dyDescent="0.25">
      <c r="A3074" s="90">
        <v>3061</v>
      </c>
      <c r="B3074" s="31" t="s">
        <v>4105</v>
      </c>
      <c r="C3074" s="50">
        <v>161219</v>
      </c>
      <c r="D3074" s="44" t="s">
        <v>8437</v>
      </c>
      <c r="E3074" s="48" t="s">
        <v>8438</v>
      </c>
      <c r="F3074" s="44"/>
      <c r="G3074" s="29">
        <v>45022</v>
      </c>
      <c r="H3074" s="29">
        <v>45291</v>
      </c>
      <c r="I3074" s="30">
        <v>83.765985999999998</v>
      </c>
      <c r="J3074" s="31"/>
      <c r="K3074" s="31" t="s">
        <v>1174</v>
      </c>
      <c r="L3074" s="31" t="s">
        <v>8439</v>
      </c>
      <c r="M3074" s="31" t="s">
        <v>27</v>
      </c>
      <c r="N3074" s="32" t="s">
        <v>4015</v>
      </c>
      <c r="O3074" s="66">
        <v>778796.29</v>
      </c>
      <c r="P3074" s="66">
        <v>150932.26</v>
      </c>
      <c r="Q3074" s="65">
        <v>164069.74</v>
      </c>
      <c r="R3074" s="66"/>
      <c r="S3074" s="65">
        <v>52283.38</v>
      </c>
      <c r="T3074" s="65">
        <f t="shared" si="131"/>
        <v>1146081.67</v>
      </c>
      <c r="U3074" s="67" t="s">
        <v>38</v>
      </c>
      <c r="V3074" s="67"/>
      <c r="W3074" s="66">
        <v>0</v>
      </c>
      <c r="X3074" s="68">
        <v>0</v>
      </c>
    </row>
    <row r="3075" spans="1:24" s="92" customFormat="1" ht="45" customHeight="1" x14ac:dyDescent="0.25">
      <c r="A3075" s="90">
        <v>3062</v>
      </c>
      <c r="B3075" s="31" t="s">
        <v>4105</v>
      </c>
      <c r="C3075" s="50">
        <v>161186</v>
      </c>
      <c r="D3075" s="44" t="s">
        <v>8440</v>
      </c>
      <c r="E3075" s="48" t="s">
        <v>8441</v>
      </c>
      <c r="F3075" s="44"/>
      <c r="G3075" s="29">
        <v>45022</v>
      </c>
      <c r="H3075" s="29">
        <v>45291</v>
      </c>
      <c r="I3075" s="30">
        <v>83.765985999999998</v>
      </c>
      <c r="J3075" s="31"/>
      <c r="K3075" s="31" t="s">
        <v>4074</v>
      </c>
      <c r="L3075" s="31" t="s">
        <v>4074</v>
      </c>
      <c r="M3075" s="31" t="s">
        <v>27</v>
      </c>
      <c r="N3075" s="32" t="s">
        <v>4015</v>
      </c>
      <c r="O3075" s="66">
        <v>828257.97</v>
      </c>
      <c r="P3075" s="66">
        <v>160518.03</v>
      </c>
      <c r="Q3075" s="65">
        <v>52040.84</v>
      </c>
      <c r="R3075" s="66"/>
      <c r="S3075" s="65">
        <v>116912.05</v>
      </c>
      <c r="T3075" s="65">
        <f t="shared" si="131"/>
        <v>1157728.8899999999</v>
      </c>
      <c r="U3075" s="67" t="s">
        <v>38</v>
      </c>
      <c r="V3075" s="67"/>
      <c r="W3075" s="66">
        <v>0</v>
      </c>
      <c r="X3075" s="68">
        <v>0</v>
      </c>
    </row>
    <row r="3076" spans="1:24" s="92" customFormat="1" ht="45" customHeight="1" x14ac:dyDescent="0.25">
      <c r="A3076" s="90">
        <v>3063</v>
      </c>
      <c r="B3076" s="31" t="s">
        <v>4105</v>
      </c>
      <c r="C3076" s="31">
        <v>256421</v>
      </c>
      <c r="D3076" s="44" t="s">
        <v>8442</v>
      </c>
      <c r="E3076" s="48" t="s">
        <v>8443</v>
      </c>
      <c r="F3076" s="44"/>
      <c r="G3076" s="29">
        <v>45022</v>
      </c>
      <c r="H3076" s="29">
        <v>45291</v>
      </c>
      <c r="I3076" s="30">
        <v>83.765985999999998</v>
      </c>
      <c r="J3076" s="31"/>
      <c r="K3076" s="31" t="s">
        <v>819</v>
      </c>
      <c r="L3076" s="31" t="s">
        <v>819</v>
      </c>
      <c r="M3076" s="31" t="s">
        <v>27</v>
      </c>
      <c r="N3076" s="32" t="s">
        <v>4015</v>
      </c>
      <c r="O3076" s="66">
        <v>733572.73</v>
      </c>
      <c r="P3076" s="66">
        <v>142167.85</v>
      </c>
      <c r="Q3076" s="65">
        <v>154542.46</v>
      </c>
      <c r="R3076" s="66"/>
      <c r="S3076" s="65">
        <v>40130.81</v>
      </c>
      <c r="T3076" s="65">
        <f t="shared" si="131"/>
        <v>1070413.8499999999</v>
      </c>
      <c r="U3076" s="67" t="s">
        <v>38</v>
      </c>
      <c r="V3076" s="67"/>
      <c r="W3076" s="66">
        <v>0</v>
      </c>
      <c r="X3076" s="68">
        <v>0</v>
      </c>
    </row>
    <row r="3077" spans="1:24" s="92" customFormat="1" ht="45" customHeight="1" x14ac:dyDescent="0.25">
      <c r="A3077" s="90">
        <v>3064</v>
      </c>
      <c r="B3077" s="31" t="s">
        <v>4105</v>
      </c>
      <c r="C3077" s="50">
        <v>161181</v>
      </c>
      <c r="D3077" s="44" t="s">
        <v>8444</v>
      </c>
      <c r="E3077" s="48" t="s">
        <v>8445</v>
      </c>
      <c r="F3077" s="44"/>
      <c r="G3077" s="29">
        <v>45022</v>
      </c>
      <c r="H3077" s="29">
        <v>45291</v>
      </c>
      <c r="I3077" s="30">
        <v>83.765985999999998</v>
      </c>
      <c r="J3077" s="31"/>
      <c r="K3077" s="31" t="s">
        <v>4071</v>
      </c>
      <c r="L3077" s="31" t="s">
        <v>4503</v>
      </c>
      <c r="M3077" s="31" t="s">
        <v>27</v>
      </c>
      <c r="N3077" s="32" t="s">
        <v>4015</v>
      </c>
      <c r="O3077" s="66">
        <v>745441.12</v>
      </c>
      <c r="P3077" s="66">
        <v>144467.97</v>
      </c>
      <c r="Q3077" s="65">
        <v>98878.79</v>
      </c>
      <c r="R3077" s="66"/>
      <c r="S3077" s="65">
        <v>17850</v>
      </c>
      <c r="T3077" s="65">
        <f t="shared" si="131"/>
        <v>1006637.88</v>
      </c>
      <c r="U3077" s="67" t="s">
        <v>38</v>
      </c>
      <c r="V3077" s="67"/>
      <c r="W3077" s="66">
        <v>0</v>
      </c>
      <c r="X3077" s="68">
        <v>0</v>
      </c>
    </row>
    <row r="3078" spans="1:24" s="92" customFormat="1" ht="45" customHeight="1" x14ac:dyDescent="0.25">
      <c r="A3078" s="90">
        <v>3065</v>
      </c>
      <c r="B3078" s="31" t="s">
        <v>4105</v>
      </c>
      <c r="C3078" s="50">
        <v>161135</v>
      </c>
      <c r="D3078" s="44" t="s">
        <v>8446</v>
      </c>
      <c r="E3078" s="48" t="s">
        <v>8447</v>
      </c>
      <c r="F3078" s="44"/>
      <c r="G3078" s="29">
        <v>45026</v>
      </c>
      <c r="H3078" s="29">
        <v>45291</v>
      </c>
      <c r="I3078" s="30">
        <v>83.765985999999998</v>
      </c>
      <c r="J3078" s="31"/>
      <c r="K3078" s="31" t="s">
        <v>569</v>
      </c>
      <c r="L3078" s="31" t="s">
        <v>4284</v>
      </c>
      <c r="M3078" s="31" t="s">
        <v>27</v>
      </c>
      <c r="N3078" s="32" t="s">
        <v>4015</v>
      </c>
      <c r="O3078" s="66">
        <v>809567.44</v>
      </c>
      <c r="P3078" s="66">
        <v>156895.76999999999</v>
      </c>
      <c r="Q3078" s="65">
        <v>50866.49</v>
      </c>
      <c r="R3078" s="66"/>
      <c r="S3078" s="65">
        <v>17850</v>
      </c>
      <c r="T3078" s="65">
        <f t="shared" si="131"/>
        <v>1035179.7</v>
      </c>
      <c r="U3078" s="67" t="s">
        <v>38</v>
      </c>
      <c r="V3078" s="67"/>
      <c r="W3078" s="66">
        <v>0</v>
      </c>
      <c r="X3078" s="68">
        <v>0</v>
      </c>
    </row>
    <row r="3079" spans="1:24" s="92" customFormat="1" ht="45" customHeight="1" x14ac:dyDescent="0.25">
      <c r="A3079" s="90">
        <v>3066</v>
      </c>
      <c r="B3079" s="31" t="s">
        <v>4105</v>
      </c>
      <c r="C3079" s="50">
        <v>161220</v>
      </c>
      <c r="D3079" s="44" t="s">
        <v>8448</v>
      </c>
      <c r="E3079" s="48" t="s">
        <v>8449</v>
      </c>
      <c r="F3079" s="44"/>
      <c r="G3079" s="29">
        <v>45026</v>
      </c>
      <c r="H3079" s="29">
        <v>45291</v>
      </c>
      <c r="I3079" s="30">
        <v>83.765985999999998</v>
      </c>
      <c r="J3079" s="31"/>
      <c r="K3079" s="31" t="s">
        <v>764</v>
      </c>
      <c r="L3079" s="31" t="s">
        <v>4103</v>
      </c>
      <c r="M3079" s="31" t="s">
        <v>27</v>
      </c>
      <c r="N3079" s="32" t="s">
        <v>4015</v>
      </c>
      <c r="O3079" s="66">
        <v>678980.7</v>
      </c>
      <c r="P3079" s="66">
        <v>131587.79999999999</v>
      </c>
      <c r="Q3079" s="65">
        <v>42661.5</v>
      </c>
      <c r="R3079" s="66"/>
      <c r="S3079" s="65">
        <v>203133</v>
      </c>
      <c r="T3079" s="65">
        <f t="shared" si="131"/>
        <v>1056363</v>
      </c>
      <c r="U3079" s="67" t="s">
        <v>38</v>
      </c>
      <c r="V3079" s="67"/>
      <c r="W3079" s="66">
        <v>0</v>
      </c>
      <c r="X3079" s="68">
        <v>0</v>
      </c>
    </row>
    <row r="3080" spans="1:24" s="92" customFormat="1" ht="45" customHeight="1" x14ac:dyDescent="0.25">
      <c r="A3080" s="90">
        <v>3067</v>
      </c>
      <c r="B3080" s="31" t="s">
        <v>4105</v>
      </c>
      <c r="C3080" s="50">
        <v>161146</v>
      </c>
      <c r="D3080" s="44" t="s">
        <v>8450</v>
      </c>
      <c r="E3080" s="48" t="s">
        <v>8451</v>
      </c>
      <c r="F3080" s="44"/>
      <c r="G3080" s="29">
        <v>45026</v>
      </c>
      <c r="H3080" s="29">
        <v>45291</v>
      </c>
      <c r="I3080" s="30">
        <v>83.765985999999998</v>
      </c>
      <c r="J3080" s="31"/>
      <c r="K3080" s="31" t="s">
        <v>4078</v>
      </c>
      <c r="L3080" s="31" t="s">
        <v>4102</v>
      </c>
      <c r="M3080" s="31" t="s">
        <v>27</v>
      </c>
      <c r="N3080" s="32" t="s">
        <v>4015</v>
      </c>
      <c r="O3080" s="66">
        <v>335976.47</v>
      </c>
      <c r="P3080" s="66">
        <v>65112.91</v>
      </c>
      <c r="Q3080" s="65">
        <v>21109.97</v>
      </c>
      <c r="R3080" s="66"/>
      <c r="S3080" s="65">
        <v>80217.88</v>
      </c>
      <c r="T3080" s="65">
        <f t="shared" si="131"/>
        <v>502417.23</v>
      </c>
      <c r="U3080" s="67" t="s">
        <v>38</v>
      </c>
      <c r="V3080" s="67"/>
      <c r="W3080" s="66">
        <v>0</v>
      </c>
      <c r="X3080" s="68">
        <v>0</v>
      </c>
    </row>
    <row r="3081" spans="1:24" s="92" customFormat="1" ht="45" customHeight="1" x14ac:dyDescent="0.25">
      <c r="A3081" s="90">
        <v>3068</v>
      </c>
      <c r="B3081" s="31" t="s">
        <v>4105</v>
      </c>
      <c r="C3081" s="50">
        <v>161147</v>
      </c>
      <c r="D3081" s="44" t="s">
        <v>4360</v>
      </c>
      <c r="E3081" s="48" t="s">
        <v>8452</v>
      </c>
      <c r="F3081" s="44"/>
      <c r="G3081" s="29">
        <v>45026</v>
      </c>
      <c r="H3081" s="29">
        <v>45291</v>
      </c>
      <c r="I3081" s="30">
        <v>83.765985999999998</v>
      </c>
      <c r="J3081" s="31"/>
      <c r="K3081" s="31" t="s">
        <v>354</v>
      </c>
      <c r="L3081" s="31" t="s">
        <v>355</v>
      </c>
      <c r="M3081" s="31" t="s">
        <v>27</v>
      </c>
      <c r="N3081" s="32" t="s">
        <v>4015</v>
      </c>
      <c r="O3081" s="66">
        <v>651594.66</v>
      </c>
      <c r="P3081" s="66">
        <v>126280.34</v>
      </c>
      <c r="Q3081" s="65">
        <v>224804.72</v>
      </c>
      <c r="R3081" s="66"/>
      <c r="S3081" s="65">
        <v>17195.5</v>
      </c>
      <c r="T3081" s="65">
        <f t="shared" si="131"/>
        <v>1019875.22</v>
      </c>
      <c r="U3081" s="67" t="s">
        <v>38</v>
      </c>
      <c r="V3081" s="67"/>
      <c r="W3081" s="66">
        <v>0</v>
      </c>
      <c r="X3081" s="68">
        <v>0</v>
      </c>
    </row>
    <row r="3082" spans="1:24" s="92" customFormat="1" ht="45" customHeight="1" x14ac:dyDescent="0.25">
      <c r="A3082" s="90">
        <v>3069</v>
      </c>
      <c r="B3082" s="31" t="s">
        <v>4105</v>
      </c>
      <c r="C3082" s="50">
        <v>161137</v>
      </c>
      <c r="D3082" s="44" t="s">
        <v>8453</v>
      </c>
      <c r="E3082" s="48" t="s">
        <v>8454</v>
      </c>
      <c r="F3082" s="44"/>
      <c r="G3082" s="29">
        <v>45026</v>
      </c>
      <c r="H3082" s="29">
        <v>45291</v>
      </c>
      <c r="I3082" s="30">
        <v>83.765985999999998</v>
      </c>
      <c r="J3082" s="31"/>
      <c r="K3082" s="31" t="s">
        <v>354</v>
      </c>
      <c r="L3082" s="31" t="s">
        <v>355</v>
      </c>
      <c r="M3082" s="31" t="s">
        <v>27</v>
      </c>
      <c r="N3082" s="32" t="s">
        <v>4015</v>
      </c>
      <c r="O3082" s="66">
        <v>659769.03</v>
      </c>
      <c r="P3082" s="66">
        <v>127864.55</v>
      </c>
      <c r="Q3082" s="65">
        <v>131961.97</v>
      </c>
      <c r="R3082" s="66"/>
      <c r="S3082" s="65">
        <v>247494.75</v>
      </c>
      <c r="T3082" s="65">
        <f t="shared" si="131"/>
        <v>1167090.3</v>
      </c>
      <c r="U3082" s="67" t="s">
        <v>38</v>
      </c>
      <c r="V3082" s="67"/>
      <c r="W3082" s="66">
        <v>0</v>
      </c>
      <c r="X3082" s="68">
        <v>0</v>
      </c>
    </row>
    <row r="3083" spans="1:24" s="92" customFormat="1" ht="45" customHeight="1" x14ac:dyDescent="0.25">
      <c r="A3083" s="90">
        <v>3070</v>
      </c>
      <c r="B3083" s="31" t="s">
        <v>4105</v>
      </c>
      <c r="C3083" s="50">
        <v>161128</v>
      </c>
      <c r="D3083" s="44" t="s">
        <v>8455</v>
      </c>
      <c r="E3083" s="48" t="s">
        <v>8456</v>
      </c>
      <c r="F3083" s="44"/>
      <c r="G3083" s="29">
        <v>45027</v>
      </c>
      <c r="H3083" s="29">
        <v>45291</v>
      </c>
      <c r="I3083" s="30">
        <v>83.765985999999998</v>
      </c>
      <c r="J3083" s="31"/>
      <c r="K3083" s="31" t="s">
        <v>4070</v>
      </c>
      <c r="L3083" s="31" t="s">
        <v>4070</v>
      </c>
      <c r="M3083" s="31" t="s">
        <v>27</v>
      </c>
      <c r="N3083" s="32" t="s">
        <v>4015</v>
      </c>
      <c r="O3083" s="66">
        <v>828111.35999999999</v>
      </c>
      <c r="P3083" s="66">
        <v>160489.62</v>
      </c>
      <c r="Q3083" s="65">
        <v>109844.55</v>
      </c>
      <c r="R3083" s="66"/>
      <c r="S3083" s="65">
        <v>71609.179999999993</v>
      </c>
      <c r="T3083" s="65">
        <f t="shared" si="131"/>
        <v>1170054.71</v>
      </c>
      <c r="U3083" s="67" t="s">
        <v>38</v>
      </c>
      <c r="V3083" s="67"/>
      <c r="W3083" s="66">
        <v>0</v>
      </c>
      <c r="X3083" s="68">
        <v>0</v>
      </c>
    </row>
    <row r="3084" spans="1:24" s="92" customFormat="1" ht="45" customHeight="1" x14ac:dyDescent="0.25">
      <c r="A3084" s="90">
        <v>3071</v>
      </c>
      <c r="B3084" s="31" t="s">
        <v>4105</v>
      </c>
      <c r="C3084" s="50">
        <v>161206</v>
      </c>
      <c r="D3084" s="44" t="s">
        <v>8457</v>
      </c>
      <c r="E3084" s="48" t="s">
        <v>8458</v>
      </c>
      <c r="F3084" s="44"/>
      <c r="G3084" s="29">
        <v>45027</v>
      </c>
      <c r="H3084" s="29">
        <v>45291</v>
      </c>
      <c r="I3084" s="30">
        <v>83.765985999999998</v>
      </c>
      <c r="J3084" s="31"/>
      <c r="K3084" s="31" t="s">
        <v>764</v>
      </c>
      <c r="L3084" s="31" t="s">
        <v>4103</v>
      </c>
      <c r="M3084" s="31" t="s">
        <v>27</v>
      </c>
      <c r="N3084" s="32" t="s">
        <v>4015</v>
      </c>
      <c r="O3084" s="66">
        <v>653975.82999999996</v>
      </c>
      <c r="P3084" s="66">
        <v>126741.81</v>
      </c>
      <c r="Q3084" s="65">
        <v>41090.400000000001</v>
      </c>
      <c r="R3084" s="66"/>
      <c r="S3084" s="65">
        <v>5355</v>
      </c>
      <c r="T3084" s="65">
        <f t="shared" si="131"/>
        <v>827163.03999999992</v>
      </c>
      <c r="U3084" s="67" t="s">
        <v>38</v>
      </c>
      <c r="V3084" s="67"/>
      <c r="W3084" s="66">
        <v>0</v>
      </c>
      <c r="X3084" s="68">
        <v>0</v>
      </c>
    </row>
    <row r="3085" spans="1:24" s="92" customFormat="1" ht="45" customHeight="1" x14ac:dyDescent="0.25">
      <c r="A3085" s="90">
        <v>3072</v>
      </c>
      <c r="B3085" s="31" t="s">
        <v>4105</v>
      </c>
      <c r="C3085" s="50">
        <v>161134</v>
      </c>
      <c r="D3085" s="44" t="s">
        <v>8459</v>
      </c>
      <c r="E3085" s="48" t="s">
        <v>8460</v>
      </c>
      <c r="F3085" s="44"/>
      <c r="G3085" s="29">
        <v>45034</v>
      </c>
      <c r="H3085" s="29">
        <v>45291</v>
      </c>
      <c r="I3085" s="30">
        <v>83.765985999999998</v>
      </c>
      <c r="J3085" s="31"/>
      <c r="K3085" s="31" t="s">
        <v>478</v>
      </c>
      <c r="L3085" s="31" t="s">
        <v>478</v>
      </c>
      <c r="M3085" s="31" t="s">
        <v>27</v>
      </c>
      <c r="N3085" s="32" t="s">
        <v>4015</v>
      </c>
      <c r="O3085" s="66">
        <v>748471.19</v>
      </c>
      <c r="P3085" s="66">
        <v>145055.20000000001</v>
      </c>
      <c r="Q3085" s="65">
        <v>99280.71</v>
      </c>
      <c r="R3085" s="66"/>
      <c r="S3085" s="65">
        <v>219377.31</v>
      </c>
      <c r="T3085" s="65">
        <f t="shared" si="131"/>
        <v>1212184.4099999999</v>
      </c>
      <c r="U3085" s="67" t="s">
        <v>38</v>
      </c>
      <c r="V3085" s="67"/>
      <c r="W3085" s="66">
        <v>0</v>
      </c>
      <c r="X3085" s="68">
        <v>0</v>
      </c>
    </row>
    <row r="3086" spans="1:24" s="92" customFormat="1" ht="45" customHeight="1" x14ac:dyDescent="0.25">
      <c r="A3086" s="90">
        <v>3073</v>
      </c>
      <c r="B3086" s="31" t="s">
        <v>4105</v>
      </c>
      <c r="C3086" s="50">
        <v>161187</v>
      </c>
      <c r="D3086" s="44" t="s">
        <v>8461</v>
      </c>
      <c r="E3086" s="48" t="s">
        <v>8462</v>
      </c>
      <c r="F3086" s="44"/>
      <c r="G3086" s="29">
        <v>45034</v>
      </c>
      <c r="H3086" s="29">
        <v>45291</v>
      </c>
      <c r="I3086" s="30">
        <v>83.765985999999998</v>
      </c>
      <c r="J3086" s="31"/>
      <c r="K3086" s="31" t="s">
        <v>4071</v>
      </c>
      <c r="L3086" s="31" t="s">
        <v>3731</v>
      </c>
      <c r="M3086" s="31" t="s">
        <v>27</v>
      </c>
      <c r="N3086" s="32" t="s">
        <v>4015</v>
      </c>
      <c r="O3086" s="66">
        <v>828182.98</v>
      </c>
      <c r="P3086" s="66">
        <v>160503.5</v>
      </c>
      <c r="Q3086" s="65">
        <v>52036.13</v>
      </c>
      <c r="R3086" s="66"/>
      <c r="S3086" s="65">
        <v>331769.38</v>
      </c>
      <c r="T3086" s="65">
        <f t="shared" si="131"/>
        <v>1372491.99</v>
      </c>
      <c r="U3086" s="67" t="s">
        <v>38</v>
      </c>
      <c r="V3086" s="67"/>
      <c r="W3086" s="66">
        <v>0</v>
      </c>
      <c r="X3086" s="68">
        <v>0</v>
      </c>
    </row>
    <row r="3087" spans="1:24" s="92" customFormat="1" ht="45" customHeight="1" x14ac:dyDescent="0.25">
      <c r="A3087" s="90">
        <v>3074</v>
      </c>
      <c r="B3087" s="31" t="s">
        <v>4105</v>
      </c>
      <c r="C3087" s="50">
        <v>161194</v>
      </c>
      <c r="D3087" s="44" t="s">
        <v>8463</v>
      </c>
      <c r="E3087" s="48" t="s">
        <v>8464</v>
      </c>
      <c r="F3087" s="44"/>
      <c r="G3087" s="29">
        <v>45034</v>
      </c>
      <c r="H3087" s="29">
        <v>45291</v>
      </c>
      <c r="I3087" s="30">
        <v>83.765985999999998</v>
      </c>
      <c r="J3087" s="31"/>
      <c r="K3087" s="31" t="s">
        <v>4074</v>
      </c>
      <c r="L3087" s="31" t="s">
        <v>4074</v>
      </c>
      <c r="M3087" s="31" t="s">
        <v>27</v>
      </c>
      <c r="N3087" s="32" t="s">
        <v>4015</v>
      </c>
      <c r="O3087" s="66">
        <v>827469.24</v>
      </c>
      <c r="P3087" s="66">
        <v>160365.18</v>
      </c>
      <c r="Q3087" s="65">
        <v>109759.41</v>
      </c>
      <c r="R3087" s="66"/>
      <c r="S3087" s="65">
        <v>91548.96</v>
      </c>
      <c r="T3087" s="65">
        <f t="shared" si="131"/>
        <v>1189142.7899999998</v>
      </c>
      <c r="U3087" s="67" t="s">
        <v>38</v>
      </c>
      <c r="V3087" s="67"/>
      <c r="W3087" s="66">
        <v>0</v>
      </c>
      <c r="X3087" s="68">
        <v>0</v>
      </c>
    </row>
    <row r="3088" spans="1:24" s="92" customFormat="1" ht="45" customHeight="1" x14ac:dyDescent="0.25">
      <c r="A3088" s="90">
        <v>3075</v>
      </c>
      <c r="B3088" s="31" t="s">
        <v>4105</v>
      </c>
      <c r="C3088" s="50">
        <v>161116</v>
      </c>
      <c r="D3088" s="44" t="s">
        <v>8465</v>
      </c>
      <c r="E3088" s="48" t="s">
        <v>8466</v>
      </c>
      <c r="F3088" s="44"/>
      <c r="G3088" s="29">
        <v>45037</v>
      </c>
      <c r="H3088" s="29">
        <v>45291</v>
      </c>
      <c r="I3088" s="30">
        <v>83.765985999999998</v>
      </c>
      <c r="J3088" s="31"/>
      <c r="K3088" s="31" t="s">
        <v>819</v>
      </c>
      <c r="L3088" s="31" t="s">
        <v>819</v>
      </c>
      <c r="M3088" s="31" t="s">
        <v>27</v>
      </c>
      <c r="N3088" s="32" t="s">
        <v>4015</v>
      </c>
      <c r="O3088" s="66">
        <v>631672.6</v>
      </c>
      <c r="P3088" s="66">
        <v>122419.4</v>
      </c>
      <c r="Q3088" s="65">
        <v>39689.050000000003</v>
      </c>
      <c r="R3088" s="66"/>
      <c r="S3088" s="65">
        <v>13000</v>
      </c>
      <c r="T3088" s="65">
        <f t="shared" si="131"/>
        <v>806781.05</v>
      </c>
      <c r="U3088" s="67" t="s">
        <v>38</v>
      </c>
      <c r="V3088" s="67"/>
      <c r="W3088" s="66">
        <v>0</v>
      </c>
      <c r="X3088" s="68">
        <v>0</v>
      </c>
    </row>
    <row r="3089" spans="1:24" s="92" customFormat="1" ht="45" customHeight="1" x14ac:dyDescent="0.25">
      <c r="A3089" s="90">
        <v>3076</v>
      </c>
      <c r="B3089" s="31" t="s">
        <v>4105</v>
      </c>
      <c r="C3089" s="50">
        <v>160523</v>
      </c>
      <c r="D3089" s="44" t="s">
        <v>8467</v>
      </c>
      <c r="E3089" s="48" t="s">
        <v>8468</v>
      </c>
      <c r="F3089" s="44"/>
      <c r="G3089" s="29">
        <v>45037</v>
      </c>
      <c r="H3089" s="29">
        <v>45291</v>
      </c>
      <c r="I3089" s="30">
        <v>83.765985999999998</v>
      </c>
      <c r="J3089" s="31"/>
      <c r="K3089" s="31" t="s">
        <v>4077</v>
      </c>
      <c r="L3089" s="31" t="s">
        <v>4077</v>
      </c>
      <c r="M3089" s="31" t="s">
        <v>27</v>
      </c>
      <c r="N3089" s="32" t="s">
        <v>4015</v>
      </c>
      <c r="O3089" s="66">
        <v>825832.7</v>
      </c>
      <c r="P3089" s="66">
        <v>160048.01</v>
      </c>
      <c r="Q3089" s="65">
        <v>51888.46</v>
      </c>
      <c r="R3089" s="66"/>
      <c r="S3089" s="65">
        <v>19635</v>
      </c>
      <c r="T3089" s="65">
        <f t="shared" ref="T3089:T3092" si="134">SUM(O3089:S3089)</f>
        <v>1057404.17</v>
      </c>
      <c r="U3089" s="67" t="s">
        <v>38</v>
      </c>
      <c r="V3089" s="67"/>
      <c r="W3089" s="66">
        <v>0</v>
      </c>
      <c r="X3089" s="68">
        <v>0</v>
      </c>
    </row>
    <row r="3090" spans="1:24" s="92" customFormat="1" ht="45" customHeight="1" x14ac:dyDescent="0.25">
      <c r="A3090" s="90">
        <v>3077</v>
      </c>
      <c r="B3090" s="31" t="s">
        <v>4105</v>
      </c>
      <c r="C3090" s="50">
        <v>161182</v>
      </c>
      <c r="D3090" s="44" t="s">
        <v>8469</v>
      </c>
      <c r="E3090" s="48" t="s">
        <v>8470</v>
      </c>
      <c r="F3090" s="44"/>
      <c r="G3090" s="29">
        <v>45037</v>
      </c>
      <c r="H3090" s="29">
        <v>45291</v>
      </c>
      <c r="I3090" s="30">
        <v>83.765985999999998</v>
      </c>
      <c r="J3090" s="31"/>
      <c r="K3090" s="31" t="s">
        <v>4552</v>
      </c>
      <c r="L3090" s="31" t="s">
        <v>4552</v>
      </c>
      <c r="M3090" s="31" t="s">
        <v>27</v>
      </c>
      <c r="N3090" s="32" t="s">
        <v>4015</v>
      </c>
      <c r="O3090" s="66">
        <v>642024.80000000005</v>
      </c>
      <c r="P3090" s="66">
        <v>124425.68</v>
      </c>
      <c r="Q3090" s="65">
        <v>40339.5</v>
      </c>
      <c r="R3090" s="66"/>
      <c r="S3090" s="65">
        <v>11900</v>
      </c>
      <c r="T3090" s="65">
        <f t="shared" si="134"/>
        <v>818689.98</v>
      </c>
      <c r="U3090" s="67" t="s">
        <v>38</v>
      </c>
      <c r="V3090" s="67"/>
      <c r="W3090" s="66">
        <v>0</v>
      </c>
      <c r="X3090" s="68">
        <v>0</v>
      </c>
    </row>
    <row r="3091" spans="1:24" s="92" customFormat="1" ht="45" customHeight="1" x14ac:dyDescent="0.25">
      <c r="A3091" s="90">
        <v>3078</v>
      </c>
      <c r="B3091" s="31" t="s">
        <v>4105</v>
      </c>
      <c r="C3091" s="50">
        <v>161216</v>
      </c>
      <c r="D3091" s="44" t="s">
        <v>8471</v>
      </c>
      <c r="E3091" s="48" t="s">
        <v>8472</v>
      </c>
      <c r="F3091" s="44"/>
      <c r="G3091" s="29">
        <v>45037</v>
      </c>
      <c r="H3091" s="29">
        <v>45291</v>
      </c>
      <c r="I3091" s="30">
        <v>83.765985999999998</v>
      </c>
      <c r="J3091" s="31"/>
      <c r="K3091" s="31" t="s">
        <v>578</v>
      </c>
      <c r="L3091" s="31" t="s">
        <v>4312</v>
      </c>
      <c r="M3091" s="31" t="s">
        <v>27</v>
      </c>
      <c r="N3091" s="32" t="s">
        <v>4015</v>
      </c>
      <c r="O3091" s="66">
        <v>749671.05</v>
      </c>
      <c r="P3091" s="66">
        <v>145287.74</v>
      </c>
      <c r="Q3091" s="65">
        <v>99439.86</v>
      </c>
      <c r="R3091" s="66"/>
      <c r="S3091" s="65">
        <v>25466.01</v>
      </c>
      <c r="T3091" s="65">
        <f t="shared" si="134"/>
        <v>1019864.66</v>
      </c>
      <c r="U3091" s="67" t="s">
        <v>38</v>
      </c>
      <c r="V3091" s="67"/>
      <c r="W3091" s="66">
        <v>0</v>
      </c>
      <c r="X3091" s="68">
        <v>0</v>
      </c>
    </row>
    <row r="3092" spans="1:24" s="92" customFormat="1" ht="45" customHeight="1" x14ac:dyDescent="0.25">
      <c r="A3092" s="90">
        <v>3079</v>
      </c>
      <c r="B3092" s="31" t="s">
        <v>4105</v>
      </c>
      <c r="C3092" s="50">
        <v>161140</v>
      </c>
      <c r="D3092" s="44" t="s">
        <v>8473</v>
      </c>
      <c r="E3092" s="48" t="s">
        <v>8474</v>
      </c>
      <c r="F3092" s="44"/>
      <c r="G3092" s="29">
        <v>45037</v>
      </c>
      <c r="H3092" s="29">
        <v>45291</v>
      </c>
      <c r="I3092" s="30">
        <v>83.765985999999998</v>
      </c>
      <c r="J3092" s="31"/>
      <c r="K3092" s="31" t="s">
        <v>578</v>
      </c>
      <c r="L3092" s="31" t="s">
        <v>4312</v>
      </c>
      <c r="M3092" s="31" t="s">
        <v>27</v>
      </c>
      <c r="N3092" s="32" t="s">
        <v>4015</v>
      </c>
      <c r="O3092" s="66">
        <v>783980.24</v>
      </c>
      <c r="P3092" s="66">
        <v>151936.92000000001</v>
      </c>
      <c r="Q3092" s="65">
        <v>103990.8</v>
      </c>
      <c r="R3092" s="66"/>
      <c r="S3092" s="65">
        <v>74070</v>
      </c>
      <c r="T3092" s="65">
        <f t="shared" si="134"/>
        <v>1113977.96</v>
      </c>
      <c r="U3092" s="67" t="s">
        <v>38</v>
      </c>
      <c r="V3092" s="67"/>
      <c r="W3092" s="66">
        <v>0</v>
      </c>
      <c r="X3092" s="68">
        <v>0</v>
      </c>
    </row>
    <row r="3093" spans="1:24" s="92" customFormat="1" ht="45" customHeight="1" x14ac:dyDescent="0.25">
      <c r="A3093" s="90">
        <v>3080</v>
      </c>
      <c r="B3093" s="31" t="s">
        <v>4105</v>
      </c>
      <c r="C3093" s="50">
        <v>161189</v>
      </c>
      <c r="D3093" s="44" t="s">
        <v>8475</v>
      </c>
      <c r="E3093" s="48" t="s">
        <v>8476</v>
      </c>
      <c r="F3093" s="44"/>
      <c r="G3093" s="29">
        <v>45044</v>
      </c>
      <c r="H3093" s="29">
        <v>45291</v>
      </c>
      <c r="I3093" s="30">
        <v>83.765985999999998</v>
      </c>
      <c r="J3093" s="31"/>
      <c r="K3093" s="31" t="s">
        <v>309</v>
      </c>
      <c r="L3093" s="31" t="s">
        <v>310</v>
      </c>
      <c r="M3093" s="31" t="s">
        <v>27</v>
      </c>
      <c r="N3093" s="32" t="s">
        <v>4015</v>
      </c>
      <c r="O3093" s="66">
        <v>828038.05</v>
      </c>
      <c r="P3093" s="66">
        <v>160475.42000000001</v>
      </c>
      <c r="Q3093" s="65">
        <v>109834.83</v>
      </c>
      <c r="R3093" s="66"/>
      <c r="S3093" s="65">
        <v>106634.08</v>
      </c>
      <c r="T3093" s="65">
        <f t="shared" ref="T3093:T3094" si="135">SUM(O3093:S3093)</f>
        <v>1204982.3800000001</v>
      </c>
      <c r="U3093" s="67" t="s">
        <v>38</v>
      </c>
      <c r="V3093" s="67"/>
      <c r="W3093" s="66">
        <v>0</v>
      </c>
      <c r="X3093" s="68">
        <v>0</v>
      </c>
    </row>
    <row r="3094" spans="1:24" s="92" customFormat="1" ht="45" customHeight="1" x14ac:dyDescent="0.25">
      <c r="A3094" s="90">
        <v>3081</v>
      </c>
      <c r="B3094" s="31" t="s">
        <v>4105</v>
      </c>
      <c r="C3094" s="50">
        <v>161212</v>
      </c>
      <c r="D3094" s="44" t="s">
        <v>8477</v>
      </c>
      <c r="E3094" s="48" t="s">
        <v>8478</v>
      </c>
      <c r="F3094" s="44"/>
      <c r="G3094" s="29">
        <v>45044</v>
      </c>
      <c r="H3094" s="29">
        <v>45291</v>
      </c>
      <c r="I3094" s="30">
        <v>83.765985999999998</v>
      </c>
      <c r="J3094" s="31"/>
      <c r="K3094" s="31" t="s">
        <v>4552</v>
      </c>
      <c r="L3094" s="31" t="s">
        <v>4552</v>
      </c>
      <c r="M3094" s="31" t="s">
        <v>27</v>
      </c>
      <c r="N3094" s="32" t="s">
        <v>4015</v>
      </c>
      <c r="O3094" s="66">
        <v>234746.77</v>
      </c>
      <c r="P3094" s="66">
        <v>45494.39</v>
      </c>
      <c r="Q3094" s="65">
        <v>14749.53</v>
      </c>
      <c r="R3094" s="66"/>
      <c r="S3094" s="65">
        <v>214420.57</v>
      </c>
      <c r="T3094" s="65">
        <f t="shared" si="135"/>
        <v>509411.26</v>
      </c>
      <c r="U3094" s="67" t="s">
        <v>38</v>
      </c>
      <c r="V3094" s="67"/>
      <c r="W3094" s="66">
        <v>0</v>
      </c>
      <c r="X3094" s="68">
        <v>0</v>
      </c>
    </row>
    <row r="3095" spans="1:24" s="92" customFormat="1" ht="45" customHeight="1" x14ac:dyDescent="0.25">
      <c r="A3095" s="90">
        <v>3082</v>
      </c>
      <c r="B3095" s="31" t="s">
        <v>4105</v>
      </c>
      <c r="C3095" s="50">
        <v>160550</v>
      </c>
      <c r="D3095" s="44" t="s">
        <v>8479</v>
      </c>
      <c r="E3095" s="48" t="s">
        <v>8480</v>
      </c>
      <c r="F3095" s="44"/>
      <c r="G3095" s="29">
        <v>45044</v>
      </c>
      <c r="H3095" s="29">
        <v>45291</v>
      </c>
      <c r="I3095" s="30">
        <v>83.765985999999998</v>
      </c>
      <c r="J3095" s="31"/>
      <c r="K3095" s="31" t="s">
        <v>354</v>
      </c>
      <c r="L3095" s="31" t="s">
        <v>355</v>
      </c>
      <c r="M3095" s="31" t="s">
        <v>27</v>
      </c>
      <c r="N3095" s="32" t="s">
        <v>4015</v>
      </c>
      <c r="O3095" s="66">
        <v>423434.97399999999</v>
      </c>
      <c r="P3095" s="66">
        <v>82062.53</v>
      </c>
      <c r="Q3095" s="65">
        <v>56166.39</v>
      </c>
      <c r="R3095" s="66"/>
      <c r="S3095" s="65">
        <v>2095.9899999999998</v>
      </c>
      <c r="T3095" s="65">
        <f t="shared" ref="T3095:T3097" si="136">SUM(O3095:S3095)</f>
        <v>563759.88399999996</v>
      </c>
      <c r="U3095" s="67" t="s">
        <v>38</v>
      </c>
      <c r="V3095" s="67"/>
      <c r="W3095" s="66">
        <v>0</v>
      </c>
      <c r="X3095" s="68">
        <v>0</v>
      </c>
    </row>
    <row r="3096" spans="1:24" s="92" customFormat="1" ht="45" customHeight="1" x14ac:dyDescent="0.25">
      <c r="A3096" s="90">
        <v>3083</v>
      </c>
      <c r="B3096" s="31" t="s">
        <v>4016</v>
      </c>
      <c r="C3096" s="31">
        <v>257653</v>
      </c>
      <c r="D3096" s="44" t="s">
        <v>8485</v>
      </c>
      <c r="E3096" s="48" t="s">
        <v>8486</v>
      </c>
      <c r="F3096" s="44"/>
      <c r="G3096" s="29">
        <v>45013</v>
      </c>
      <c r="H3096" s="29">
        <v>45291</v>
      </c>
      <c r="I3096" s="30">
        <v>83.765985999999998</v>
      </c>
      <c r="J3096" s="31"/>
      <c r="K3096" s="31" t="s">
        <v>4071</v>
      </c>
      <c r="L3096" s="31" t="s">
        <v>4503</v>
      </c>
      <c r="M3096" s="31" t="s">
        <v>27</v>
      </c>
      <c r="N3096" s="32" t="s">
        <v>4015</v>
      </c>
      <c r="O3096" s="66">
        <v>2042375.64</v>
      </c>
      <c r="P3096" s="66">
        <v>395816.45</v>
      </c>
      <c r="Q3096" s="65">
        <v>812730.7</v>
      </c>
      <c r="R3096" s="66"/>
      <c r="S3096" s="65">
        <v>659587.72</v>
      </c>
      <c r="T3096" s="65">
        <f t="shared" si="136"/>
        <v>3910510.51</v>
      </c>
      <c r="U3096" s="67" t="s">
        <v>38</v>
      </c>
      <c r="V3096" s="67"/>
      <c r="W3096" s="66">
        <v>0</v>
      </c>
      <c r="X3096" s="68">
        <v>0</v>
      </c>
    </row>
    <row r="3097" spans="1:24" s="92" customFormat="1" ht="45" customHeight="1" thickBot="1" x14ac:dyDescent="0.3">
      <c r="A3097" s="91">
        <v>3084</v>
      </c>
      <c r="B3097" s="38" t="s">
        <v>4016</v>
      </c>
      <c r="C3097" s="52">
        <v>161108</v>
      </c>
      <c r="D3097" s="53" t="s">
        <v>8483</v>
      </c>
      <c r="E3097" s="54" t="s">
        <v>8484</v>
      </c>
      <c r="F3097" s="53"/>
      <c r="G3097" s="37">
        <v>45013</v>
      </c>
      <c r="H3097" s="37">
        <v>45291</v>
      </c>
      <c r="I3097" s="40">
        <v>83.765985999999998</v>
      </c>
      <c r="J3097" s="38"/>
      <c r="K3097" s="38" t="s">
        <v>4079</v>
      </c>
      <c r="L3097" s="38" t="s">
        <v>4079</v>
      </c>
      <c r="M3097" s="38" t="s">
        <v>27</v>
      </c>
      <c r="N3097" s="39" t="s">
        <v>4015</v>
      </c>
      <c r="O3097" s="72">
        <v>710366.35</v>
      </c>
      <c r="P3097" s="72">
        <v>137670.39999999999</v>
      </c>
      <c r="Q3097" s="73">
        <v>282678.92</v>
      </c>
      <c r="R3097" s="72"/>
      <c r="S3097" s="73">
        <v>993068.05</v>
      </c>
      <c r="T3097" s="73">
        <f t="shared" si="136"/>
        <v>2123783.7199999997</v>
      </c>
      <c r="U3097" s="74" t="s">
        <v>38</v>
      </c>
      <c r="V3097" s="74"/>
      <c r="W3097" s="72">
        <v>0</v>
      </c>
      <c r="X3097" s="75">
        <v>0</v>
      </c>
    </row>
    <row r="3098" spans="1:24" s="8" customFormat="1" ht="26.25" customHeight="1" thickBot="1" x14ac:dyDescent="0.3">
      <c r="A3098" s="5"/>
      <c r="B3098" s="6"/>
      <c r="C3098" s="6"/>
      <c r="D3098" s="6"/>
      <c r="E3098" s="6"/>
      <c r="F3098" s="7"/>
      <c r="G3098" s="13"/>
      <c r="H3098" s="6"/>
      <c r="I3098" s="7"/>
      <c r="J3098" s="7"/>
      <c r="K3098" s="7"/>
      <c r="L3098" s="7"/>
      <c r="M3098" s="41"/>
      <c r="N3098" s="42"/>
      <c r="O3098" s="76"/>
      <c r="P3098" s="76"/>
      <c r="Q3098" s="76"/>
      <c r="R3098" s="76"/>
      <c r="S3098" s="76"/>
      <c r="T3098" s="76"/>
      <c r="U3098" s="76"/>
      <c r="V3098" s="76"/>
      <c r="W3098" s="76"/>
      <c r="X3098" s="76"/>
    </row>
    <row r="3099" spans="1:24" s="11" customFormat="1" ht="39" customHeight="1" thickBot="1" x14ac:dyDescent="0.3">
      <c r="A3099" s="146" t="s">
        <v>994</v>
      </c>
      <c r="B3099" s="147"/>
      <c r="C3099" s="147"/>
      <c r="D3099" s="147"/>
      <c r="E3099" s="147"/>
      <c r="F3099" s="147"/>
      <c r="G3099" s="147"/>
      <c r="H3099" s="147"/>
      <c r="I3099" s="148"/>
      <c r="J3099" s="146" t="s">
        <v>946</v>
      </c>
      <c r="K3099" s="148"/>
      <c r="L3099" s="23">
        <f>A3097</f>
        <v>3084</v>
      </c>
      <c r="M3099" s="9"/>
      <c r="N3099" s="10"/>
      <c r="O3099" s="87">
        <f>SUM(O14:O3097)</f>
        <v>16555175845.607977</v>
      </c>
      <c r="P3099" s="77">
        <f>SUM(P14:P3097)</f>
        <v>2136714890.9221058</v>
      </c>
      <c r="Q3099" s="77">
        <f>SUM(Q14:Q3097)</f>
        <v>3433614778.8027081</v>
      </c>
      <c r="R3099" s="77"/>
      <c r="S3099" s="77">
        <f>SUM(S14:S3097)</f>
        <v>1977470283.8915999</v>
      </c>
      <c r="T3099" s="77">
        <f>SUM(T14:T3097)</f>
        <v>24102975799.224384</v>
      </c>
      <c r="U3099" s="78"/>
      <c r="V3099" s="77"/>
      <c r="W3099" s="77">
        <f>SUM(W14:W3097)</f>
        <v>8541951689.8400049</v>
      </c>
      <c r="X3099" s="88">
        <f>SUM(X14:X3097)</f>
        <v>760819738.51000106</v>
      </c>
    </row>
    <row r="3100" spans="1:24" ht="21" customHeight="1" x14ac:dyDescent="0.25">
      <c r="H3100" s="16"/>
      <c r="J3100" s="16"/>
      <c r="K3100" s="16"/>
      <c r="L3100" s="55"/>
      <c r="M3100" s="16"/>
      <c r="N3100" s="16"/>
      <c r="O3100" s="79"/>
      <c r="P3100" s="79"/>
      <c r="Q3100" s="79"/>
      <c r="R3100" s="79"/>
      <c r="S3100" s="79"/>
      <c r="T3100" s="79"/>
      <c r="U3100" s="79"/>
    </row>
    <row r="3101" spans="1:24" ht="17.25" customHeight="1" x14ac:dyDescent="0.25">
      <c r="J3101" s="16"/>
      <c r="K3101" s="56"/>
      <c r="L3101" s="55"/>
      <c r="W3101" s="79"/>
    </row>
    <row r="3102" spans="1:24" x14ac:dyDescent="0.25">
      <c r="U3102" s="55"/>
    </row>
    <row r="3104" spans="1:24" ht="23.25" hidden="1" customHeight="1" x14ac:dyDescent="0.25">
      <c r="F3104" s="111" t="s">
        <v>3995</v>
      </c>
      <c r="G3104" s="111"/>
      <c r="H3104" s="111"/>
      <c r="I3104" s="111"/>
      <c r="J3104" s="111"/>
      <c r="K3104" s="111"/>
      <c r="L3104" s="111"/>
      <c r="M3104" s="111"/>
      <c r="N3104" s="111"/>
      <c r="O3104" s="111"/>
    </row>
    <row r="3105" spans="6:15" ht="21" hidden="1" customHeight="1" x14ac:dyDescent="0.25"/>
    <row r="3106" spans="6:15" ht="39" hidden="1" customHeight="1" x14ac:dyDescent="0.25">
      <c r="F3106" s="129" t="s">
        <v>1001</v>
      </c>
      <c r="G3106" s="130"/>
      <c r="H3106" s="130" t="s">
        <v>999</v>
      </c>
      <c r="I3106" s="130"/>
      <c r="J3106" s="130" t="s">
        <v>3996</v>
      </c>
      <c r="K3106" s="130"/>
      <c r="L3106" s="4" t="s">
        <v>1000</v>
      </c>
      <c r="M3106" s="130" t="s">
        <v>4154</v>
      </c>
      <c r="N3106" s="130"/>
      <c r="O3106" s="80" t="s">
        <v>1000</v>
      </c>
    </row>
    <row r="3107" spans="6:15" ht="39" hidden="1" customHeight="1" x14ac:dyDescent="0.25">
      <c r="F3107" s="131" t="s">
        <v>1002</v>
      </c>
      <c r="G3107" s="132"/>
      <c r="H3107" s="133">
        <f>1329787234+550000000-50000000+H3112</f>
        <v>2379787234</v>
      </c>
      <c r="I3107" s="134"/>
      <c r="J3107" s="135">
        <v>1455194068.1700001</v>
      </c>
      <c r="K3107" s="135"/>
      <c r="L3107" s="19">
        <f t="shared" ref="L3107:L3112" si="137">(J3107/H3107)*100</f>
        <v>61.148074389998186</v>
      </c>
      <c r="M3107" s="135">
        <v>1309674661.3599999</v>
      </c>
      <c r="N3107" s="135"/>
      <c r="O3107" s="81">
        <f t="shared" ref="O3107:O3112" si="138">(M3107/H3107)*100</f>
        <v>55.033266951292504</v>
      </c>
    </row>
    <row r="3108" spans="6:15" ht="39" hidden="1" customHeight="1" x14ac:dyDescent="0.25">
      <c r="F3108" s="112" t="s">
        <v>1003</v>
      </c>
      <c r="G3108" s="113"/>
      <c r="H3108" s="114">
        <f>797872340+32548807-(32548807+2451193+15000000)-50014263.48</f>
        <v>730406883.51999998</v>
      </c>
      <c r="I3108" s="115"/>
      <c r="J3108" s="116">
        <v>485659062.54000002</v>
      </c>
      <c r="K3108" s="117"/>
      <c r="L3108" s="20">
        <f t="shared" si="137"/>
        <v>66.491577981781404</v>
      </c>
      <c r="M3108" s="118">
        <v>437093156.29000002</v>
      </c>
      <c r="N3108" s="119"/>
      <c r="O3108" s="82">
        <f t="shared" si="138"/>
        <v>59.842420184150903</v>
      </c>
    </row>
    <row r="3109" spans="6:15" ht="39" hidden="1" customHeight="1" x14ac:dyDescent="0.25">
      <c r="F3109" s="104" t="s">
        <v>7530</v>
      </c>
      <c r="G3109" s="105"/>
      <c r="H3109" s="106">
        <v>50014263.479999997</v>
      </c>
      <c r="I3109" s="107"/>
      <c r="J3109" s="108">
        <v>37510697.609999999</v>
      </c>
      <c r="K3109" s="108"/>
      <c r="L3109" s="21">
        <f t="shared" si="137"/>
        <v>75</v>
      </c>
      <c r="M3109" s="109">
        <v>33759627.850000001</v>
      </c>
      <c r="N3109" s="110"/>
      <c r="O3109" s="83">
        <f t="shared" si="138"/>
        <v>67.500000001999439</v>
      </c>
    </row>
    <row r="3110" spans="6:15" ht="39" hidden="1" customHeight="1" x14ac:dyDescent="0.25">
      <c r="F3110" s="124" t="s">
        <v>1004</v>
      </c>
      <c r="G3110" s="125"/>
      <c r="H3110" s="126">
        <f>531914894-32548807</f>
        <v>499366087</v>
      </c>
      <c r="I3110" s="127"/>
      <c r="J3110" s="128">
        <v>414014900.94</v>
      </c>
      <c r="K3110" s="128"/>
      <c r="L3110" s="18">
        <f t="shared" si="137"/>
        <v>82.908093224200059</v>
      </c>
      <c r="M3110" s="128">
        <v>372613410.85000002</v>
      </c>
      <c r="N3110" s="128"/>
      <c r="O3110" s="84">
        <f t="shared" si="138"/>
        <v>74.617283902581079</v>
      </c>
    </row>
    <row r="3111" spans="6:15" ht="39" hidden="1" customHeight="1" x14ac:dyDescent="0.25">
      <c r="F3111" s="99" t="s">
        <v>1873</v>
      </c>
      <c r="G3111" s="100"/>
      <c r="H3111" s="101">
        <v>550000000</v>
      </c>
      <c r="I3111" s="102"/>
      <c r="J3111" s="103">
        <v>487351744.92000002</v>
      </c>
      <c r="K3111" s="103"/>
      <c r="L3111" s="14">
        <f t="shared" si="137"/>
        <v>88.609408167272733</v>
      </c>
      <c r="M3111" s="103">
        <v>438616570.42000002</v>
      </c>
      <c r="N3111" s="103"/>
      <c r="O3111" s="85">
        <f t="shared" si="138"/>
        <v>79.748467349090916</v>
      </c>
    </row>
    <row r="3112" spans="6:15" ht="39" hidden="1" customHeight="1" x14ac:dyDescent="0.25">
      <c r="F3112" s="94" t="s">
        <v>3881</v>
      </c>
      <c r="G3112" s="95"/>
      <c r="H3112" s="96">
        <f>550000000</f>
        <v>550000000</v>
      </c>
      <c r="I3112" s="97"/>
      <c r="J3112" s="98">
        <v>30657662.170000002</v>
      </c>
      <c r="K3112" s="98"/>
      <c r="L3112" s="15">
        <f t="shared" si="137"/>
        <v>5.5741203945454547</v>
      </c>
      <c r="M3112" s="98">
        <v>27591895.949999999</v>
      </c>
      <c r="N3112" s="98"/>
      <c r="O3112" s="86">
        <f t="shared" si="138"/>
        <v>5.0167083545454547</v>
      </c>
    </row>
    <row r="3113" spans="6:15" hidden="1" x14ac:dyDescent="0.25"/>
    <row r="3114" spans="6:15" hidden="1" x14ac:dyDescent="0.25"/>
    <row r="3115" spans="6:15" hidden="1" x14ac:dyDescent="0.25"/>
    <row r="3116" spans="6:15" hidden="1" x14ac:dyDescent="0.25"/>
    <row r="3117" spans="6:15" hidden="1" x14ac:dyDescent="0.25"/>
    <row r="3118" spans="6:15" hidden="1" x14ac:dyDescent="0.25"/>
    <row r="3119" spans="6:15" hidden="1" x14ac:dyDescent="0.25"/>
    <row r="3120" spans="6:15" hidden="1" x14ac:dyDescent="0.25"/>
    <row r="3121" spans="15:15" hidden="1" x14ac:dyDescent="0.25"/>
    <row r="3122" spans="15:15" hidden="1" x14ac:dyDescent="0.25"/>
    <row r="3123" spans="15:15" hidden="1" x14ac:dyDescent="0.25"/>
    <row r="3124" spans="15:15" hidden="1" x14ac:dyDescent="0.25"/>
    <row r="3125" spans="15:15" hidden="1" x14ac:dyDescent="0.25"/>
    <row r="3126" spans="15:15" hidden="1" x14ac:dyDescent="0.25"/>
    <row r="3127" spans="15:15" hidden="1" x14ac:dyDescent="0.25"/>
    <row r="3128" spans="15:15" hidden="1" x14ac:dyDescent="0.25">
      <c r="O3128" s="79"/>
    </row>
    <row r="3129" spans="15:15" hidden="1" x14ac:dyDescent="0.25"/>
    <row r="3130" spans="15:15" hidden="1" x14ac:dyDescent="0.25"/>
    <row r="3131" spans="15:15" hidden="1" x14ac:dyDescent="0.25"/>
    <row r="3132" spans="15:15" hidden="1" x14ac:dyDescent="0.25"/>
    <row r="3133" spans="15:15" hidden="1" x14ac:dyDescent="0.25"/>
    <row r="3134" spans="15:15" hidden="1" x14ac:dyDescent="0.25"/>
    <row r="3135" spans="15:15" hidden="1" x14ac:dyDescent="0.25"/>
    <row r="3136" spans="15:15"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sheetData>
  <sortState xmlns:xlrd2="http://schemas.microsoft.com/office/spreadsheetml/2017/richdata2" ref="A14:X1164">
    <sortCondition ref="A14:A1164"/>
  </sortState>
  <mergeCells count="84">
    <mergeCell ref="K11:K13"/>
    <mergeCell ref="L11:L13"/>
    <mergeCell ref="M11:M13"/>
    <mergeCell ref="N11:N13"/>
    <mergeCell ref="N8:N10"/>
    <mergeCell ref="F11:F13"/>
    <mergeCell ref="G11:G13"/>
    <mergeCell ref="H11:H13"/>
    <mergeCell ref="I11:I13"/>
    <mergeCell ref="J11:J13"/>
    <mergeCell ref="A11:A13"/>
    <mergeCell ref="B11:B13"/>
    <mergeCell ref="C11:C13"/>
    <mergeCell ref="D11:D13"/>
    <mergeCell ref="E11:E13"/>
    <mergeCell ref="V11:V13"/>
    <mergeCell ref="W11:X11"/>
    <mergeCell ref="O12:P12"/>
    <mergeCell ref="Q12:Q13"/>
    <mergeCell ref="W12:W13"/>
    <mergeCell ref="X12:X13"/>
    <mergeCell ref="O11:Q11"/>
    <mergeCell ref="R11:R13"/>
    <mergeCell ref="S11:S13"/>
    <mergeCell ref="T11:T13"/>
    <mergeCell ref="U11:U13"/>
    <mergeCell ref="A3099:I3099"/>
    <mergeCell ref="J3099:K3099"/>
    <mergeCell ref="A5:X5"/>
    <mergeCell ref="A6:X6"/>
    <mergeCell ref="A7:T7"/>
    <mergeCell ref="A8:A10"/>
    <mergeCell ref="B8:B10"/>
    <mergeCell ref="C8:C10"/>
    <mergeCell ref="D8:D10"/>
    <mergeCell ref="E8:E10"/>
    <mergeCell ref="F8:F10"/>
    <mergeCell ref="G8:G10"/>
    <mergeCell ref="W9:W10"/>
    <mergeCell ref="X9:X10"/>
    <mergeCell ref="V8:V10"/>
    <mergeCell ref="W8:X8"/>
    <mergeCell ref="O8:Q8"/>
    <mergeCell ref="S9:S10"/>
    <mergeCell ref="H8:H10"/>
    <mergeCell ref="I8:I10"/>
    <mergeCell ref="J8:J10"/>
    <mergeCell ref="K8:K10"/>
    <mergeCell ref="L8:L10"/>
    <mergeCell ref="M8:M10"/>
    <mergeCell ref="R9:R10"/>
    <mergeCell ref="T8:T10"/>
    <mergeCell ref="U8:U10"/>
    <mergeCell ref="O9:P9"/>
    <mergeCell ref="Q9:Q10"/>
    <mergeCell ref="F3110:G3110"/>
    <mergeCell ref="H3110:I3110"/>
    <mergeCell ref="J3110:K3110"/>
    <mergeCell ref="M3110:N3110"/>
    <mergeCell ref="F3106:G3106"/>
    <mergeCell ref="H3106:I3106"/>
    <mergeCell ref="J3106:K3106"/>
    <mergeCell ref="M3106:N3106"/>
    <mergeCell ref="F3107:G3107"/>
    <mergeCell ref="H3107:I3107"/>
    <mergeCell ref="J3107:K3107"/>
    <mergeCell ref="M3107:N3107"/>
    <mergeCell ref="F3109:G3109"/>
    <mergeCell ref="H3109:I3109"/>
    <mergeCell ref="J3109:K3109"/>
    <mergeCell ref="M3109:N3109"/>
    <mergeCell ref="F3104:O3104"/>
    <mergeCell ref="F3108:G3108"/>
    <mergeCell ref="H3108:I3108"/>
    <mergeCell ref="J3108:K3108"/>
    <mergeCell ref="M3108:N3108"/>
    <mergeCell ref="F3112:G3112"/>
    <mergeCell ref="H3112:I3112"/>
    <mergeCell ref="J3112:K3112"/>
    <mergeCell ref="M3112:N3112"/>
    <mergeCell ref="F3111:G3111"/>
    <mergeCell ref="H3111:I3111"/>
    <mergeCell ref="J3111:K3111"/>
    <mergeCell ref="M3111:N3111"/>
  </mergeCells>
  <pageMargins left="0.20866141699999999" right="0.20866141699999999" top="0.6" bottom="0.6" header="0.2" footer="0.2"/>
  <pageSetup paperSize="8" scale="49" fitToHeight="0" orientation="landscape" r:id="rId1"/>
  <ignoredErrors>
    <ignoredError sqref="T1393:T1395 T2463 T2815:T2817 T2800:T2805 T2927:T2928" formulaRange="1"/>
    <ignoredError sqref="N1396:N1399 D1758:E1761" numberStoredAsText="1"/>
    <ignoredError sqref="T1399 T30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M14" sqref="M14"/>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POC</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Viorela Coman</dc:creator>
  <cp:lastModifiedBy>1111</cp:lastModifiedBy>
  <cp:lastPrinted>2023-05-24T10:12:33Z</cp:lastPrinted>
  <dcterms:created xsi:type="dcterms:W3CDTF">2016-07-18T10:59:34Z</dcterms:created>
  <dcterms:modified xsi:type="dcterms:W3CDTF">2023-05-25T12:16:39Z</dcterms:modified>
</cp:coreProperties>
</file>